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1295" windowHeight="5985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Print_Area" localSheetId="0">Sheet1!$A$1:$D$227</definedName>
  </definedNames>
  <calcPr calcId="144525"/>
</workbook>
</file>

<file path=xl/calcChain.xml><?xml version="1.0" encoding="utf-8"?>
<calcChain xmlns="http://schemas.openxmlformats.org/spreadsheetml/2006/main">
  <c r="B226" i="1" l="1"/>
  <c r="B223" i="1" l="1"/>
  <c r="B224" i="1"/>
  <c r="B225" i="1"/>
  <c r="B227" i="1"/>
  <c r="C80" i="1" l="1"/>
  <c r="C79" i="1" l="1"/>
  <c r="C77" i="1" l="1"/>
  <c r="C74" i="1" l="1"/>
  <c r="C71" i="1" l="1"/>
  <c r="C75" i="1" l="1"/>
  <c r="C73" i="1" l="1"/>
  <c r="C76" i="1" l="1"/>
  <c r="B14" i="1" l="1"/>
  <c r="C78" i="1" l="1"/>
  <c r="C81" i="1" l="1"/>
  <c r="B8" i="1" l="1"/>
  <c r="C72" i="1" l="1"/>
  <c r="B6" i="1" l="1"/>
  <c r="C70" i="1" l="1"/>
  <c r="B7" i="1" l="1"/>
  <c r="C82" i="1"/>
  <c r="B4" i="1" s="1"/>
</calcChain>
</file>

<file path=xl/sharedStrings.xml><?xml version="1.0" encoding="utf-8"?>
<sst xmlns="http://schemas.openxmlformats.org/spreadsheetml/2006/main" count="94" uniqueCount="88">
  <si>
    <t>Genelist-other than Germany</t>
  </si>
  <si>
    <t>Total =</t>
  </si>
  <si>
    <t>Pustkuchen</t>
  </si>
  <si>
    <t>Eberlin</t>
  </si>
  <si>
    <t>Family relationships, dates of marriage, death and occupations, if known are in the family trees</t>
  </si>
  <si>
    <t>Graham</t>
  </si>
  <si>
    <t>Surname first, then other names; b=date of birth or baptism day.month.year</t>
  </si>
  <si>
    <t>Heberle family trees - most are available in Excel, Adobe PDF and Htm</t>
  </si>
  <si>
    <t>Eberle</t>
  </si>
  <si>
    <t xml:space="preserve">Graham </t>
  </si>
  <si>
    <t>Haeberle</t>
  </si>
  <si>
    <t>Heberlee</t>
  </si>
  <si>
    <t>Heberley</t>
  </si>
  <si>
    <t>Heberlie</t>
  </si>
  <si>
    <t>Heberlin</t>
  </si>
  <si>
    <t>Heberly</t>
  </si>
  <si>
    <t>Hebley</t>
  </si>
  <si>
    <t>Hoberle</t>
  </si>
  <si>
    <t>Martin</t>
  </si>
  <si>
    <t>Mayr</t>
  </si>
  <si>
    <t>Meyer</t>
  </si>
  <si>
    <t>Miller</t>
  </si>
  <si>
    <t>Muller</t>
  </si>
  <si>
    <t>Poestkoke</t>
  </si>
  <si>
    <t>Pustekoke</t>
  </si>
  <si>
    <t>Pustkoke</t>
  </si>
  <si>
    <t>Schmidt</t>
  </si>
  <si>
    <t>Scotland</t>
  </si>
  <si>
    <t>Stevens</t>
  </si>
  <si>
    <t>Ulrich</t>
  </si>
  <si>
    <t>Vollmer</t>
  </si>
  <si>
    <t>Volmer</t>
  </si>
  <si>
    <t>Wilkins</t>
  </si>
  <si>
    <t>Other family trees</t>
  </si>
  <si>
    <t>GENEALOGY LIST - SUMMARY</t>
  </si>
  <si>
    <t>Total - Germany</t>
  </si>
  <si>
    <t>Total - other than Germany</t>
  </si>
  <si>
    <t>Main families include:</t>
  </si>
  <si>
    <t>Heberling</t>
  </si>
  <si>
    <t>Haberling</t>
  </si>
  <si>
    <t>Heberlein</t>
  </si>
  <si>
    <t>Haberle (Tasmania)</t>
  </si>
  <si>
    <t>Index of individuals for which Greg Heberle has some genealogical data</t>
  </si>
  <si>
    <t>Aberle</t>
  </si>
  <si>
    <t>Albrecht</t>
  </si>
  <si>
    <t>c= circa (approximate); Umlauts omitted, …=unknown surname</t>
  </si>
  <si>
    <t>Haberle/Häberle</t>
  </si>
  <si>
    <t>Haberlin/Häberlin</t>
  </si>
  <si>
    <t>Genelist-Germany-BadenWurttemburg</t>
  </si>
  <si>
    <t>Genelist-Germany-excludingBadenWurtt</t>
  </si>
  <si>
    <t>Haeberlin</t>
  </si>
  <si>
    <t>Haberlig</t>
  </si>
  <si>
    <t>Heberlen</t>
  </si>
  <si>
    <t>Haberly</t>
  </si>
  <si>
    <t>Heberl</t>
  </si>
  <si>
    <t>Haberl</t>
  </si>
  <si>
    <t>LINK TO GREG HEBERLE HOME PAGE</t>
  </si>
  <si>
    <t>TOTAL</t>
  </si>
  <si>
    <t>Zimmermann</t>
  </si>
  <si>
    <t>Weber</t>
  </si>
  <si>
    <t>Walker</t>
  </si>
  <si>
    <t>Schneider</t>
  </si>
  <si>
    <t>Mayer</t>
  </si>
  <si>
    <t>Herberle</t>
  </si>
  <si>
    <t>Biglin</t>
  </si>
  <si>
    <t>Crowe</t>
  </si>
  <si>
    <t>Hahn</t>
  </si>
  <si>
    <t>Heberle and females who married Heberle=</t>
  </si>
  <si>
    <t>Heberlet</t>
  </si>
  <si>
    <t>Number of Heberle</t>
  </si>
  <si>
    <t>NORTH GERMANY</t>
  </si>
  <si>
    <t>SOUTH BADEN-WURTTEMBERG</t>
  </si>
  <si>
    <t>NORTH BADEN-WURTTEMBERG</t>
  </si>
  <si>
    <t xml:space="preserve">BAVARIA </t>
  </si>
  <si>
    <t>FRANCE</t>
  </si>
  <si>
    <t>REST OF EUROPE</t>
  </si>
  <si>
    <t>AMERICA,AFRICA,OCEANIA (excl USA, Brazil)</t>
  </si>
  <si>
    <t>WEST &amp; SOUTH EAST USA</t>
  </si>
  <si>
    <t>NORTH EAST USA</t>
  </si>
  <si>
    <t>RHINELAND-PALATINATE, SAAR,UNKNOWN</t>
  </si>
  <si>
    <t>NATION UNKNOWN</t>
  </si>
  <si>
    <t>BRAZIL</t>
  </si>
  <si>
    <t>Number of Heberle in this family tree</t>
  </si>
  <si>
    <t>Genelist-Germany-excludingBadenWurttemburg</t>
  </si>
  <si>
    <t>Number of individuals (out of date)</t>
  </si>
  <si>
    <t>Heberle (born/adopted Heberle)</t>
  </si>
  <si>
    <t xml:space="preserve">          </t>
  </si>
  <si>
    <t>last amended  16.12.2017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</si>
</sst>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Arial"/>
    </font>
    <font>
      <sz val="10"/>
      <name val="Arial"/>
      <family val="2"/>
    </font>
    <font>
      <b/>
      <sz val="14"/>
      <color indexed="10"/>
      <name val="Arial"/>
      <family val="2"/>
    </font>
    <font>
      <u/>
      <sz val="10"/>
      <color indexed="12"/>
      <name val="Arial"/>
      <family val="2"/>
    </font>
    <font>
      <sz val="7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color indexed="61"/>
      <name val="Arial"/>
      <family val="2"/>
    </font>
    <font>
      <sz val="10"/>
      <color indexed="12"/>
      <name val="Arial"/>
      <family val="2"/>
    </font>
    <font>
      <sz val="10"/>
      <color indexed="50"/>
      <name val="Arial"/>
      <family val="2"/>
    </font>
    <font>
      <sz val="10"/>
      <color indexed="14"/>
      <name val="Arial"/>
      <family val="2"/>
    </font>
    <font>
      <sz val="10"/>
      <color indexed="61"/>
      <name val="Arial"/>
      <family val="2"/>
    </font>
    <font>
      <sz val="10"/>
      <color indexed="20"/>
      <name val="Arial"/>
      <family val="2"/>
    </font>
    <font>
      <sz val="10"/>
      <color indexed="51"/>
      <name val="Arial"/>
      <family val="2"/>
    </font>
    <font>
      <u/>
      <sz val="9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b/>
      <sz val="12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2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0" xfId="0" quotePrefix="1" applyFont="1" applyAlignment="1">
      <alignment horizontal="left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1" applyFont="1" applyAlignment="1" applyProtection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quotePrefix="1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externalLink" Target="externalLinks/externalLink9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8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7.xml"/><Relationship Id="rId28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31" Type="http://schemas.openxmlformats.org/officeDocument/2006/relationships/externalLink" Target="externalLinks/externalLink1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6.xml"/><Relationship Id="rId27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4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enelist-Germany-BadenW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amafoc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USA-W-S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USA-N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rhinepsaar-unknown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Nation-unknow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Braz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enelist-Germany-excl-B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elist-otherthanGerman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NGERMY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SBadenW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NBadenW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bavaria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Franc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page/Excel/Family-tree-xlsx/H-rest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8">
          <cell r="D8">
            <v>5364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A1 summary"/>
      <sheetName val="SheetA2 NewZeal"/>
      <sheetName val="SheetA3 Australia"/>
      <sheetName val="SheetA4 Africa"/>
      <sheetName val="SheetA5 Argentina"/>
      <sheetName val="SheetA7 Mexico"/>
      <sheetName val="SheetA8 Canada"/>
      <sheetName val="SheetA15 Asia"/>
      <sheetName val="SheetA16 Other America"/>
      <sheetName val="SheetA17 Other Oceania"/>
    </sheetNames>
    <sheetDataSet>
      <sheetData sheetId="0">
        <row r="50">
          <cell r="AM50">
            <v>460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USA1-WSE summary"/>
      <sheetName val="SheetUSA9 West USA"/>
      <sheetName val="SheetUSA10 N-Central USA"/>
      <sheetName val="SheetUSA13 SC,SE USA"/>
      <sheetName val="SheetUSA15 Place unknown"/>
    </sheetNames>
    <sheetDataSet>
      <sheetData sheetId="0">
        <row r="38">
          <cell r="AN38">
            <v>1171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USA1-NE summary"/>
      <sheetName val="SheetUSA11 Pennsylvania USA"/>
      <sheetName val="SheetUSA12 New York USA"/>
      <sheetName val="SheetUSA14 NE USA excl NY,PA"/>
    </sheetNames>
    <sheetDataSet>
      <sheetData sheetId="0">
        <row r="38">
          <cell r="AN38">
            <v>1685</v>
          </cell>
        </row>
      </sheetData>
      <sheetData sheetId="1"/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B1-R Summary"/>
      <sheetName val="SheetB4 Rh-Palat"/>
      <sheetName val="SheetB5 Saarland"/>
      <sheetName val="SheetB7-Unknown"/>
    </sheetNames>
    <sheetDataSet>
      <sheetData sheetId="0">
        <row r="30">
          <cell r="AP30">
            <v>1170</v>
          </cell>
        </row>
      </sheetData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N1-Summary"/>
      <sheetName val="SheetN2-Nation unknown"/>
      <sheetName val="SheetN3-Heberle-first-names"/>
      <sheetName val="SheetN4-No date of birth"/>
    </sheetNames>
    <sheetDataSet>
      <sheetData sheetId="0">
        <row r="30">
          <cell r="AP30">
            <v>99</v>
          </cell>
        </row>
      </sheetData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BR1 summary"/>
      <sheetName val="SheetA6 Brazil"/>
      <sheetName val="Sheet1"/>
    </sheetNames>
    <sheetDataSet>
      <sheetData sheetId="0">
        <row r="46">
          <cell r="AM46">
            <v>3573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7">
          <cell r="D7">
            <v>4268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>
        <row r="8">
          <cell r="D8">
            <v>8670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NG1 Summary"/>
      <sheetName val="SheetNG2B Low Saxony"/>
      <sheetName val="SheetNG3 L Saxony 2"/>
      <sheetName val="SheetNG4 E Germany"/>
      <sheetName val="SheetNG5 Hesse"/>
      <sheetName val="SheetNG6 NRhine-W"/>
      <sheetName val="SheetNG7 SchlswgHolstn"/>
    </sheetNames>
    <sheetDataSet>
      <sheetData sheetId="0">
        <row r="33">
          <cell r="AZ33">
            <v>2005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BW1 Summary"/>
      <sheetName val="SheetSBW2 SE-BW Uberlingen"/>
      <sheetName val="SheetSBW5 SE BW excl Uberlingen"/>
      <sheetName val="SheetSBW6 SW BW Rottenburg"/>
      <sheetName val="SheetSBW7 SW BWexclRott"/>
      <sheetName val="SheetSBW8 Veringenstadt in SEBW"/>
      <sheetName val="SheetSBW10 Ravensburg-SEBW"/>
      <sheetName val="Sheet1"/>
    </sheetNames>
    <sheetDataSet>
      <sheetData sheetId="0">
        <row r="46">
          <cell r="AX46">
            <v>4390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NBW1 Summary"/>
      <sheetName val="SheetNBW2 SchwabischGmund-NEBW"/>
      <sheetName val="SheetNBW3 NE Baden-W"/>
      <sheetName val="SheetNBW4 NW Baden-W"/>
      <sheetName val="SheetNBW5-Ellwangen-NEBW"/>
      <sheetName val="SheetNBW6-Gaggenau-Michelbach"/>
      <sheetName val="SheetNBW7-Hochstberg-Heilbronn"/>
      <sheetName val="SheetNBW8-Abtsgmund-Heidenheim"/>
      <sheetName val="Sheet1"/>
    </sheetNames>
    <sheetDataSet>
      <sheetData sheetId="0">
        <row r="39">
          <cell r="AT39">
            <v>3644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B1-B Summary"/>
      <sheetName val="SheetB2 Altusried"/>
      <sheetName val="SheetB3 S-Bavaria exc Altusried"/>
      <sheetName val="SheetB6 Central&amp;N-Bavaria"/>
      <sheetName val="Sheet1"/>
    </sheetNames>
    <sheetDataSet>
      <sheetData sheetId="0">
        <row r="30">
          <cell r="AT30">
            <v>2744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F1 Summary"/>
      <sheetName val="SheetF2 Haut Rhin"/>
      <sheetName val="SheetF3 N Bas Rhin"/>
      <sheetName val="SheetF4A S Bas Rhin"/>
      <sheetName val="SheetF4B DLV-S Bas Rhin"/>
      <sheetName val="SheetF5 Central Bas Rhin"/>
      <sheetName val="SheetF6 Moselle&amp;MetM"/>
      <sheetName val="SheetF7 RestofFrance"/>
      <sheetName val="SheetF8 Place unknown"/>
    </sheetNames>
    <sheetDataSet>
      <sheetData sheetId="0">
        <row r="46">
          <cell r="BB46">
            <v>2820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R1 Summary"/>
      <sheetName val="SheetR6 Austria-Hungary"/>
      <sheetName val="SheetR7 Poland-Czech-Slovakia"/>
      <sheetName val="SheetR8 Roumania"/>
      <sheetName val="SheetR9 Slovenia-Yugoslavia"/>
      <sheetName val="SheetR10 Spain"/>
      <sheetName val="SheetR11 Switz"/>
      <sheetName val="SheetR12Ukraine,Moldavia,USSR"/>
      <sheetName val="SheetR13 Neth-Belg"/>
      <sheetName val="SheetR14 Sweden"/>
      <sheetName val="SheetR15 UK"/>
      <sheetName val="SheetR16 Russia"/>
      <sheetName val="SheetR17 Italy"/>
      <sheetName val="SheetR18 OtherEurope"/>
      <sheetName val="Sheet1"/>
    </sheetNames>
    <sheetDataSet>
      <sheetData sheetId="0">
        <row r="62">
          <cell r="AX62">
            <v>1629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Documents%20and%20Settings\user\Application%20Data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6"/>
  <sheetViews>
    <sheetView tabSelected="1" zoomScale="75" workbookViewId="0">
      <selection activeCell="D9" sqref="D9"/>
    </sheetView>
  </sheetViews>
  <sheetFormatPr defaultRowHeight="12.75" x14ac:dyDescent="0.2"/>
  <cols>
    <col min="1" max="1" width="42.85546875" customWidth="1"/>
    <col min="2" max="2" width="12.7109375" customWidth="1"/>
    <col min="3" max="3" width="16.85546875" customWidth="1"/>
  </cols>
  <sheetData>
    <row r="1" spans="1:7" ht="18" x14ac:dyDescent="0.25">
      <c r="A1" s="1" t="s">
        <v>34</v>
      </c>
    </row>
    <row r="2" spans="1:7" x14ac:dyDescent="0.2">
      <c r="A2" s="5" t="s">
        <v>87</v>
      </c>
      <c r="B2" s="22" t="s">
        <v>56</v>
      </c>
    </row>
    <row r="3" spans="1:7" x14ac:dyDescent="0.2">
      <c r="A3" s="23" t="s">
        <v>42</v>
      </c>
      <c r="B3" s="6"/>
      <c r="G3" s="23" t="s">
        <v>86</v>
      </c>
    </row>
    <row r="4" spans="1:7" x14ac:dyDescent="0.2">
      <c r="A4" s="27" t="s">
        <v>67</v>
      </c>
      <c r="B4" s="15">
        <f>C82</f>
        <v>25390</v>
      </c>
    </row>
    <row r="5" spans="1:7" ht="28.5" customHeight="1" x14ac:dyDescent="0.2">
      <c r="A5" s="6"/>
      <c r="B5" s="4" t="s">
        <v>69</v>
      </c>
    </row>
    <row r="6" spans="1:7" x14ac:dyDescent="0.2">
      <c r="A6" s="21" t="s">
        <v>48</v>
      </c>
      <c r="B6" s="36">
        <f>C71+C72</f>
        <v>8034</v>
      </c>
    </row>
    <row r="7" spans="1:7" x14ac:dyDescent="0.2">
      <c r="A7" s="20" t="s">
        <v>83</v>
      </c>
      <c r="B7" s="35">
        <f>C70+C73+C79</f>
        <v>5919</v>
      </c>
    </row>
    <row r="8" spans="1:7" x14ac:dyDescent="0.2">
      <c r="A8" s="14" t="s">
        <v>0</v>
      </c>
      <c r="B8" s="15">
        <f>C74+C75+C76+C77+C78+C80+C81</f>
        <v>11437</v>
      </c>
    </row>
    <row r="9" spans="1:7" x14ac:dyDescent="0.2">
      <c r="A9" s="6"/>
      <c r="B9" s="7"/>
    </row>
    <row r="10" spans="1:7" x14ac:dyDescent="0.2">
      <c r="A10" s="6" t="s">
        <v>6</v>
      </c>
      <c r="B10" s="6"/>
    </row>
    <row r="11" spans="1:7" x14ac:dyDescent="0.2">
      <c r="A11" s="6" t="s">
        <v>45</v>
      </c>
      <c r="B11" s="6"/>
    </row>
    <row r="12" spans="1:7" ht="23.25" customHeight="1" x14ac:dyDescent="0.2">
      <c r="A12" s="37" t="s">
        <v>4</v>
      </c>
      <c r="B12" s="38"/>
    </row>
    <row r="13" spans="1:7" ht="54" customHeight="1" x14ac:dyDescent="0.2">
      <c r="A13" s="3" t="s">
        <v>37</v>
      </c>
      <c r="B13" s="4" t="s">
        <v>84</v>
      </c>
      <c r="C13" s="34"/>
    </row>
    <row r="14" spans="1:7" x14ac:dyDescent="0.2">
      <c r="A14" s="25" t="s">
        <v>85</v>
      </c>
      <c r="B14" s="24">
        <f>[1]Sheet1!D8+[2]Sheet1!D7+[3]Sheet1!D8</f>
        <v>18302</v>
      </c>
    </row>
    <row r="15" spans="1:7" x14ac:dyDescent="0.2">
      <c r="A15" t="s">
        <v>46</v>
      </c>
      <c r="B15" s="7">
        <v>856</v>
      </c>
    </row>
    <row r="16" spans="1:7" x14ac:dyDescent="0.2">
      <c r="A16" t="s">
        <v>47</v>
      </c>
      <c r="B16" s="7">
        <v>265</v>
      </c>
    </row>
    <row r="17" spans="1:2" x14ac:dyDescent="0.2">
      <c r="A17" s="26" t="s">
        <v>14</v>
      </c>
      <c r="B17" s="7">
        <v>247</v>
      </c>
    </row>
    <row r="18" spans="1:2" x14ac:dyDescent="0.2">
      <c r="A18" s="8" t="s">
        <v>8</v>
      </c>
      <c r="B18" s="7">
        <v>232</v>
      </c>
    </row>
    <row r="19" spans="1:2" x14ac:dyDescent="0.2">
      <c r="A19" s="8" t="s">
        <v>10</v>
      </c>
      <c r="B19" s="7">
        <v>196</v>
      </c>
    </row>
    <row r="20" spans="1:2" x14ac:dyDescent="0.2">
      <c r="A20" s="26" t="s">
        <v>2</v>
      </c>
      <c r="B20" s="7">
        <v>122</v>
      </c>
    </row>
    <row r="21" spans="1:2" x14ac:dyDescent="0.2">
      <c r="A21" s="8" t="s">
        <v>9</v>
      </c>
      <c r="B21" s="7">
        <v>121</v>
      </c>
    </row>
    <row r="22" spans="1:2" x14ac:dyDescent="0.2">
      <c r="A22" s="8" t="s">
        <v>23</v>
      </c>
      <c r="B22" s="7">
        <v>90</v>
      </c>
    </row>
    <row r="23" spans="1:2" x14ac:dyDescent="0.2">
      <c r="A23" s="8" t="s">
        <v>12</v>
      </c>
      <c r="B23" s="7">
        <v>73</v>
      </c>
    </row>
    <row r="24" spans="1:2" x14ac:dyDescent="0.2">
      <c r="A24" s="26" t="s">
        <v>13</v>
      </c>
      <c r="B24" s="7">
        <v>68</v>
      </c>
    </row>
    <row r="25" spans="1:2" x14ac:dyDescent="0.2">
      <c r="A25" s="26" t="s">
        <v>38</v>
      </c>
      <c r="B25" s="7">
        <v>52</v>
      </c>
    </row>
    <row r="26" spans="1:2" x14ac:dyDescent="0.2">
      <c r="A26" s="8" t="s">
        <v>3</v>
      </c>
      <c r="B26" s="7">
        <v>42</v>
      </c>
    </row>
    <row r="27" spans="1:2" x14ac:dyDescent="0.2">
      <c r="A27" s="25" t="s">
        <v>68</v>
      </c>
      <c r="B27" s="7">
        <v>39</v>
      </c>
    </row>
    <row r="28" spans="1:2" x14ac:dyDescent="0.2">
      <c r="A28" s="8" t="s">
        <v>16</v>
      </c>
      <c r="B28" s="7">
        <v>36</v>
      </c>
    </row>
    <row r="29" spans="1:2" x14ac:dyDescent="0.2">
      <c r="A29" s="8" t="s">
        <v>40</v>
      </c>
      <c r="B29" s="7">
        <v>35</v>
      </c>
    </row>
    <row r="30" spans="1:2" x14ac:dyDescent="0.2">
      <c r="A30" s="8" t="s">
        <v>15</v>
      </c>
      <c r="B30" s="7">
        <v>32</v>
      </c>
    </row>
    <row r="31" spans="1:2" x14ac:dyDescent="0.2">
      <c r="A31" s="8" t="s">
        <v>21</v>
      </c>
      <c r="B31" s="7">
        <v>26</v>
      </c>
    </row>
    <row r="32" spans="1:2" x14ac:dyDescent="0.2">
      <c r="A32" s="8" t="s">
        <v>50</v>
      </c>
      <c r="B32" s="7">
        <v>26</v>
      </c>
    </row>
    <row r="33" spans="1:2" x14ac:dyDescent="0.2">
      <c r="A33" s="8" t="s">
        <v>22</v>
      </c>
      <c r="B33" s="7">
        <v>26</v>
      </c>
    </row>
    <row r="34" spans="1:2" x14ac:dyDescent="0.2">
      <c r="A34" s="8" t="s">
        <v>39</v>
      </c>
      <c r="B34" s="7">
        <v>25</v>
      </c>
    </row>
    <row r="35" spans="1:2" x14ac:dyDescent="0.2">
      <c r="A35" s="26" t="s">
        <v>20</v>
      </c>
      <c r="B35" s="7">
        <v>22</v>
      </c>
    </row>
    <row r="36" spans="1:2" x14ac:dyDescent="0.2">
      <c r="A36" s="8" t="s">
        <v>11</v>
      </c>
      <c r="B36" s="7">
        <v>20</v>
      </c>
    </row>
    <row r="37" spans="1:2" x14ac:dyDescent="0.2">
      <c r="A37" s="26" t="s">
        <v>53</v>
      </c>
      <c r="B37" s="7">
        <v>19</v>
      </c>
    </row>
    <row r="38" spans="1:2" x14ac:dyDescent="0.2">
      <c r="A38" s="26" t="s">
        <v>27</v>
      </c>
      <c r="B38" s="7">
        <v>18</v>
      </c>
    </row>
    <row r="39" spans="1:2" x14ac:dyDescent="0.2">
      <c r="A39" s="25" t="s">
        <v>26</v>
      </c>
      <c r="B39" s="7">
        <v>18</v>
      </c>
    </row>
    <row r="40" spans="1:2" x14ac:dyDescent="0.2">
      <c r="A40" s="25" t="s">
        <v>19</v>
      </c>
      <c r="B40" s="7">
        <v>18</v>
      </c>
    </row>
    <row r="41" spans="1:2" x14ac:dyDescent="0.2">
      <c r="A41" s="26" t="s">
        <v>18</v>
      </c>
      <c r="B41" s="7">
        <v>18</v>
      </c>
    </row>
    <row r="42" spans="1:2" x14ac:dyDescent="0.2">
      <c r="A42" s="8" t="s">
        <v>55</v>
      </c>
      <c r="B42" s="7">
        <v>18</v>
      </c>
    </row>
    <row r="43" spans="1:2" x14ac:dyDescent="0.2">
      <c r="A43" s="25" t="s">
        <v>65</v>
      </c>
      <c r="B43" s="7">
        <v>18</v>
      </c>
    </row>
    <row r="44" spans="1:2" x14ac:dyDescent="0.2">
      <c r="A44" s="8" t="s">
        <v>52</v>
      </c>
      <c r="B44" s="7">
        <v>17</v>
      </c>
    </row>
    <row r="45" spans="1:2" x14ac:dyDescent="0.2">
      <c r="A45" s="25" t="s">
        <v>29</v>
      </c>
      <c r="B45" s="7">
        <v>16</v>
      </c>
    </row>
    <row r="46" spans="1:2" x14ac:dyDescent="0.2">
      <c r="A46" s="8" t="s">
        <v>28</v>
      </c>
      <c r="B46" s="7">
        <v>16</v>
      </c>
    </row>
    <row r="47" spans="1:2" x14ac:dyDescent="0.2">
      <c r="A47" s="25" t="s">
        <v>59</v>
      </c>
      <c r="B47" s="7">
        <v>15</v>
      </c>
    </row>
    <row r="48" spans="1:2" x14ac:dyDescent="0.2">
      <c r="A48" s="8" t="s">
        <v>29</v>
      </c>
      <c r="B48" s="7">
        <v>15</v>
      </c>
    </row>
    <row r="49" spans="1:2" x14ac:dyDescent="0.2">
      <c r="A49" s="8" t="s">
        <v>25</v>
      </c>
      <c r="B49" s="7">
        <v>15</v>
      </c>
    </row>
    <row r="50" spans="1:2" x14ac:dyDescent="0.2">
      <c r="A50" s="25" t="s">
        <v>62</v>
      </c>
      <c r="B50" s="7">
        <v>15</v>
      </c>
    </row>
    <row r="51" spans="1:2" x14ac:dyDescent="0.2">
      <c r="A51" s="25" t="s">
        <v>58</v>
      </c>
      <c r="B51" s="7">
        <v>14</v>
      </c>
    </row>
    <row r="52" spans="1:2" x14ac:dyDescent="0.2">
      <c r="A52" s="26" t="s">
        <v>31</v>
      </c>
      <c r="B52" s="7">
        <v>14</v>
      </c>
    </row>
    <row r="53" spans="1:2" x14ac:dyDescent="0.2">
      <c r="A53" s="8" t="s">
        <v>54</v>
      </c>
      <c r="B53" s="7">
        <v>14</v>
      </c>
    </row>
    <row r="54" spans="1:2" x14ac:dyDescent="0.2">
      <c r="A54" s="8" t="s">
        <v>51</v>
      </c>
      <c r="B54" s="7">
        <v>14</v>
      </c>
    </row>
    <row r="55" spans="1:2" x14ac:dyDescent="0.2">
      <c r="A55" s="25" t="s">
        <v>64</v>
      </c>
      <c r="B55" s="7">
        <v>14</v>
      </c>
    </row>
    <row r="56" spans="1:2" x14ac:dyDescent="0.2">
      <c r="A56" s="25" t="s">
        <v>53</v>
      </c>
      <c r="B56" s="7">
        <v>13</v>
      </c>
    </row>
    <row r="57" spans="1:2" x14ac:dyDescent="0.2">
      <c r="A57" s="25" t="s">
        <v>61</v>
      </c>
      <c r="B57" s="7">
        <v>13</v>
      </c>
    </row>
    <row r="58" spans="1:2" x14ac:dyDescent="0.2">
      <c r="A58" s="26" t="s">
        <v>24</v>
      </c>
      <c r="B58" s="7">
        <v>13</v>
      </c>
    </row>
    <row r="59" spans="1:2" x14ac:dyDescent="0.2">
      <c r="A59" s="8" t="s">
        <v>26</v>
      </c>
      <c r="B59" s="7">
        <v>12</v>
      </c>
    </row>
    <row r="60" spans="1:2" x14ac:dyDescent="0.2">
      <c r="A60" s="26" t="s">
        <v>30</v>
      </c>
      <c r="B60" s="7">
        <v>11</v>
      </c>
    </row>
    <row r="61" spans="1:2" x14ac:dyDescent="0.2">
      <c r="A61" s="8" t="s">
        <v>19</v>
      </c>
      <c r="B61" s="7">
        <v>11</v>
      </c>
    </row>
    <row r="62" spans="1:2" x14ac:dyDescent="0.2">
      <c r="A62" s="8" t="s">
        <v>17</v>
      </c>
      <c r="B62" s="7">
        <v>11</v>
      </c>
    </row>
    <row r="63" spans="1:2" x14ac:dyDescent="0.2">
      <c r="A63" s="25" t="s">
        <v>63</v>
      </c>
      <c r="B63" s="7">
        <v>11</v>
      </c>
    </row>
    <row r="64" spans="1:2" x14ac:dyDescent="0.2">
      <c r="A64" s="25" t="s">
        <v>66</v>
      </c>
      <c r="B64" s="7">
        <v>11</v>
      </c>
    </row>
    <row r="65" spans="1:5" x14ac:dyDescent="0.2">
      <c r="A65" s="26" t="s">
        <v>44</v>
      </c>
      <c r="B65" s="7">
        <v>11</v>
      </c>
    </row>
    <row r="66" spans="1:5" x14ac:dyDescent="0.2">
      <c r="A66" s="26" t="s">
        <v>43</v>
      </c>
      <c r="B66" s="7">
        <v>11</v>
      </c>
    </row>
    <row r="67" spans="1:5" x14ac:dyDescent="0.2">
      <c r="A67" s="26" t="s">
        <v>32</v>
      </c>
      <c r="B67" s="7">
        <v>10</v>
      </c>
    </row>
    <row r="68" spans="1:5" x14ac:dyDescent="0.2">
      <c r="A68" s="25" t="s">
        <v>60</v>
      </c>
      <c r="B68" s="7">
        <v>10</v>
      </c>
    </row>
    <row r="69" spans="1:5" ht="41.25" customHeight="1" x14ac:dyDescent="0.2">
      <c r="A69" s="3" t="s">
        <v>7</v>
      </c>
      <c r="C69" s="4" t="s">
        <v>82</v>
      </c>
      <c r="D69" s="25"/>
      <c r="E69" s="25"/>
    </row>
    <row r="70" spans="1:5" x14ac:dyDescent="0.2">
      <c r="A70" s="29" t="s">
        <v>70</v>
      </c>
      <c r="B70" s="31"/>
      <c r="C70" s="31">
        <f>'[4]SheetNG1 Summary'!AZ33</f>
        <v>2005</v>
      </c>
    </row>
    <row r="71" spans="1:5" x14ac:dyDescent="0.2">
      <c r="A71" s="29" t="s">
        <v>71</v>
      </c>
      <c r="B71" s="31"/>
      <c r="C71" s="31">
        <f>'[5]SheetSBW1 Summary'!AX46</f>
        <v>4390</v>
      </c>
    </row>
    <row r="72" spans="1:5" x14ac:dyDescent="0.2">
      <c r="A72" s="29" t="s">
        <v>72</v>
      </c>
      <c r="B72" s="31"/>
      <c r="C72" s="31">
        <f>'[6]SheetNBW1 Summary'!AT39</f>
        <v>3644</v>
      </c>
    </row>
    <row r="73" spans="1:5" x14ac:dyDescent="0.2">
      <c r="A73" s="29" t="s">
        <v>73</v>
      </c>
      <c r="B73" s="31"/>
      <c r="C73" s="31">
        <f>'[7]SheetB1-B Summary'!AT30</f>
        <v>2744</v>
      </c>
    </row>
    <row r="74" spans="1:5" x14ac:dyDescent="0.2">
      <c r="A74" s="29" t="s">
        <v>74</v>
      </c>
      <c r="B74" s="31"/>
      <c r="C74" s="31">
        <f>'[8]SheetF1 Summary'!BB46</f>
        <v>2820</v>
      </c>
    </row>
    <row r="75" spans="1:5" x14ac:dyDescent="0.2">
      <c r="A75" s="29" t="s">
        <v>75</v>
      </c>
      <c r="B75" s="31"/>
      <c r="C75" s="31">
        <f>'[9]SheetR1 Summary'!AX62</f>
        <v>1629</v>
      </c>
    </row>
    <row r="76" spans="1:5" x14ac:dyDescent="0.2">
      <c r="A76" s="30" t="s">
        <v>76</v>
      </c>
      <c r="B76" s="31"/>
      <c r="C76" s="31">
        <f>'[10]SheetA1 summary'!AM50</f>
        <v>460</v>
      </c>
    </row>
    <row r="77" spans="1:5" x14ac:dyDescent="0.2">
      <c r="A77" s="29" t="s">
        <v>77</v>
      </c>
      <c r="B77" s="31"/>
      <c r="C77" s="31">
        <f>'[11]SheetUSA1-WSE summary'!AN38</f>
        <v>1171</v>
      </c>
    </row>
    <row r="78" spans="1:5" x14ac:dyDescent="0.2">
      <c r="A78" s="29" t="s">
        <v>78</v>
      </c>
      <c r="B78" s="31"/>
      <c r="C78" s="31">
        <f>'[12]SheetUSA1-NE summary'!AN38</f>
        <v>1685</v>
      </c>
    </row>
    <row r="79" spans="1:5" x14ac:dyDescent="0.2">
      <c r="A79" s="29" t="s">
        <v>79</v>
      </c>
      <c r="B79" s="31"/>
      <c r="C79" s="31">
        <f>'[13]SheetB1-R Summary'!AP30</f>
        <v>1170</v>
      </c>
    </row>
    <row r="80" spans="1:5" x14ac:dyDescent="0.2">
      <c r="A80" s="29" t="s">
        <v>80</v>
      </c>
      <c r="B80" s="31"/>
      <c r="C80" s="31">
        <f>'[14]SheetN1-Summary'!AP30</f>
        <v>99</v>
      </c>
    </row>
    <row r="81" spans="1:3" x14ac:dyDescent="0.2">
      <c r="A81" s="29" t="s">
        <v>81</v>
      </c>
      <c r="B81" s="31"/>
      <c r="C81" s="31">
        <f>'[15]SheetBR1 summary'!AM46</f>
        <v>3573</v>
      </c>
    </row>
    <row r="82" spans="1:3" ht="15.75" x14ac:dyDescent="0.25">
      <c r="A82" s="33" t="s">
        <v>57</v>
      </c>
      <c r="B82" s="31"/>
      <c r="C82" s="32">
        <f>SUM(C70:C81)</f>
        <v>25390</v>
      </c>
    </row>
    <row r="83" spans="1:3" x14ac:dyDescent="0.2">
      <c r="A83" s="6"/>
      <c r="B83" s="7"/>
    </row>
    <row r="84" spans="1:3" x14ac:dyDescent="0.2">
      <c r="A84" s="6"/>
      <c r="B84" s="7"/>
    </row>
    <row r="85" spans="1:3" x14ac:dyDescent="0.2">
      <c r="A85" s="6"/>
      <c r="B85" s="7"/>
    </row>
    <row r="86" spans="1:3" x14ac:dyDescent="0.2">
      <c r="A86" s="6"/>
      <c r="B86" s="7"/>
    </row>
    <row r="87" spans="1:3" x14ac:dyDescent="0.2">
      <c r="A87" s="6"/>
      <c r="B87" s="7"/>
    </row>
    <row r="88" spans="1:3" x14ac:dyDescent="0.2">
      <c r="A88" s="6"/>
      <c r="B88" s="7"/>
    </row>
    <row r="89" spans="1:3" x14ac:dyDescent="0.2">
      <c r="A89" s="6"/>
      <c r="B89" s="7"/>
    </row>
    <row r="90" spans="1:3" x14ac:dyDescent="0.2">
      <c r="A90" s="6"/>
      <c r="B90" s="7"/>
    </row>
    <row r="91" spans="1:3" x14ac:dyDescent="0.2">
      <c r="A91" s="6"/>
      <c r="B91" s="7"/>
    </row>
    <row r="92" spans="1:3" x14ac:dyDescent="0.2">
      <c r="A92" s="6"/>
      <c r="B92" s="7"/>
    </row>
    <row r="93" spans="1:3" x14ac:dyDescent="0.2">
      <c r="A93" s="6"/>
      <c r="B93" s="7"/>
    </row>
    <row r="94" spans="1:3" x14ac:dyDescent="0.2">
      <c r="A94" s="6"/>
      <c r="B94" s="7"/>
    </row>
    <row r="95" spans="1:3" x14ac:dyDescent="0.2">
      <c r="A95" s="6"/>
      <c r="B95" s="7"/>
    </row>
    <row r="96" spans="1:3" x14ac:dyDescent="0.2">
      <c r="A96" s="6"/>
      <c r="B96" s="7"/>
    </row>
    <row r="97" spans="1:2" x14ac:dyDescent="0.2">
      <c r="A97" s="6"/>
      <c r="B97" s="7"/>
    </row>
    <row r="98" spans="1:2" x14ac:dyDescent="0.2">
      <c r="A98" s="6"/>
      <c r="B98" s="7"/>
    </row>
    <row r="99" spans="1:2" x14ac:dyDescent="0.2">
      <c r="A99" s="6"/>
      <c r="B99" s="7"/>
    </row>
    <row r="100" spans="1:2" x14ac:dyDescent="0.2">
      <c r="A100" s="6"/>
      <c r="B100" s="7"/>
    </row>
    <row r="101" spans="1:2" x14ac:dyDescent="0.2">
      <c r="A101" s="6"/>
      <c r="B101" s="7"/>
    </row>
    <row r="102" spans="1:2" x14ac:dyDescent="0.2">
      <c r="A102" s="6"/>
      <c r="B102" s="7"/>
    </row>
    <row r="103" spans="1:2" x14ac:dyDescent="0.2">
      <c r="A103" s="6"/>
      <c r="B103" s="7"/>
    </row>
    <row r="104" spans="1:2" x14ac:dyDescent="0.2">
      <c r="A104" s="6"/>
      <c r="B104" s="7"/>
    </row>
    <row r="105" spans="1:2" x14ac:dyDescent="0.2">
      <c r="A105" s="6"/>
      <c r="B105" s="7"/>
    </row>
    <row r="106" spans="1:2" x14ac:dyDescent="0.2">
      <c r="A106" s="6"/>
      <c r="B106" s="7"/>
    </row>
    <row r="107" spans="1:2" x14ac:dyDescent="0.2">
      <c r="A107" s="6"/>
      <c r="B107" s="7"/>
    </row>
    <row r="108" spans="1:2" x14ac:dyDescent="0.2">
      <c r="A108" s="6"/>
      <c r="B108" s="7"/>
    </row>
    <row r="109" spans="1:2" x14ac:dyDescent="0.2">
      <c r="A109" s="6"/>
      <c r="B109" s="7"/>
    </row>
    <row r="110" spans="1:2" x14ac:dyDescent="0.2">
      <c r="A110" s="6"/>
      <c r="B110" s="7"/>
    </row>
    <row r="111" spans="1:2" x14ac:dyDescent="0.2">
      <c r="A111" s="6"/>
      <c r="B111" s="7"/>
    </row>
    <row r="112" spans="1:2" x14ac:dyDescent="0.2">
      <c r="A112" s="6"/>
      <c r="B112" s="7"/>
    </row>
    <row r="113" spans="1:2" x14ac:dyDescent="0.2">
      <c r="A113" s="6"/>
      <c r="B113" s="7"/>
    </row>
    <row r="114" spans="1:2" x14ac:dyDescent="0.2">
      <c r="A114" s="6"/>
      <c r="B114" s="7"/>
    </row>
    <row r="115" spans="1:2" x14ac:dyDescent="0.2">
      <c r="A115" s="6"/>
      <c r="B115" s="7"/>
    </row>
    <row r="116" spans="1:2" x14ac:dyDescent="0.2">
      <c r="A116" s="6"/>
      <c r="B116" s="7"/>
    </row>
    <row r="117" spans="1:2" x14ac:dyDescent="0.2">
      <c r="A117" s="6"/>
      <c r="B117" s="7"/>
    </row>
    <row r="118" spans="1:2" x14ac:dyDescent="0.2">
      <c r="A118" s="6"/>
      <c r="B118" s="7"/>
    </row>
    <row r="119" spans="1:2" x14ac:dyDescent="0.2">
      <c r="A119" s="6"/>
      <c r="B119" s="7"/>
    </row>
    <row r="120" spans="1:2" x14ac:dyDescent="0.2">
      <c r="A120" s="6"/>
      <c r="B120" s="7"/>
    </row>
    <row r="121" spans="1:2" x14ac:dyDescent="0.2">
      <c r="A121" s="6"/>
      <c r="B121" s="7"/>
    </row>
    <row r="122" spans="1:2" x14ac:dyDescent="0.2">
      <c r="A122" s="6"/>
      <c r="B122" s="7"/>
    </row>
    <row r="123" spans="1:2" x14ac:dyDescent="0.2">
      <c r="A123" s="6"/>
      <c r="B123" s="7"/>
    </row>
    <row r="124" spans="1:2" x14ac:dyDescent="0.2">
      <c r="A124" s="6"/>
      <c r="B124" s="7"/>
    </row>
    <row r="125" spans="1:2" x14ac:dyDescent="0.2">
      <c r="A125" s="6"/>
      <c r="B125" s="7"/>
    </row>
    <row r="126" spans="1:2" x14ac:dyDescent="0.2">
      <c r="A126" s="6"/>
      <c r="B126" s="7"/>
    </row>
    <row r="127" spans="1:2" x14ac:dyDescent="0.2">
      <c r="A127" s="6"/>
      <c r="B127" s="7"/>
    </row>
    <row r="128" spans="1:2" x14ac:dyDescent="0.2">
      <c r="A128" s="6"/>
      <c r="B128" s="7"/>
    </row>
    <row r="129" spans="1:2" x14ac:dyDescent="0.2">
      <c r="A129" s="6"/>
      <c r="B129" s="7"/>
    </row>
    <row r="130" spans="1:2" x14ac:dyDescent="0.2">
      <c r="A130" s="6"/>
      <c r="B130" s="7"/>
    </row>
    <row r="131" spans="1:2" x14ac:dyDescent="0.2">
      <c r="A131" s="6"/>
      <c r="B131" s="7"/>
    </row>
    <row r="132" spans="1:2" x14ac:dyDescent="0.2">
      <c r="A132" s="6"/>
      <c r="B132" s="7"/>
    </row>
    <row r="133" spans="1:2" x14ac:dyDescent="0.2">
      <c r="A133" s="6"/>
      <c r="B133" s="7"/>
    </row>
    <row r="134" spans="1:2" x14ac:dyDescent="0.2">
      <c r="A134" s="6"/>
      <c r="B134" s="7"/>
    </row>
    <row r="135" spans="1:2" x14ac:dyDescent="0.2">
      <c r="A135" s="6"/>
      <c r="B135" s="7"/>
    </row>
    <row r="136" spans="1:2" x14ac:dyDescent="0.2">
      <c r="A136" s="6"/>
      <c r="B136" s="7"/>
    </row>
    <row r="137" spans="1:2" x14ac:dyDescent="0.2">
      <c r="A137" s="6"/>
      <c r="B137" s="7"/>
    </row>
    <row r="138" spans="1:2" x14ac:dyDescent="0.2">
      <c r="A138" s="6"/>
      <c r="B138" s="7"/>
    </row>
    <row r="139" spans="1:2" x14ac:dyDescent="0.2">
      <c r="A139" s="6"/>
      <c r="B139" s="7"/>
    </row>
    <row r="140" spans="1:2" x14ac:dyDescent="0.2">
      <c r="A140" s="6"/>
      <c r="B140" s="7"/>
    </row>
    <row r="141" spans="1:2" x14ac:dyDescent="0.2">
      <c r="A141" s="6"/>
      <c r="B141" s="7"/>
    </row>
    <row r="142" spans="1:2" x14ac:dyDescent="0.2">
      <c r="A142" s="6"/>
      <c r="B142" s="7"/>
    </row>
    <row r="143" spans="1:2" x14ac:dyDescent="0.2">
      <c r="A143" s="6"/>
      <c r="B143" s="7"/>
    </row>
    <row r="144" spans="1:2" x14ac:dyDescent="0.2">
      <c r="A144" s="6"/>
      <c r="B144" s="7"/>
    </row>
    <row r="145" spans="1:2" x14ac:dyDescent="0.2">
      <c r="A145" s="6"/>
      <c r="B145" s="7"/>
    </row>
    <row r="146" spans="1:2" x14ac:dyDescent="0.2">
      <c r="A146" s="6"/>
      <c r="B146" s="7"/>
    </row>
    <row r="147" spans="1:2" x14ac:dyDescent="0.2">
      <c r="A147" s="6"/>
      <c r="B147" s="7"/>
    </row>
    <row r="148" spans="1:2" x14ac:dyDescent="0.2">
      <c r="A148" s="6"/>
      <c r="B148" s="7"/>
    </row>
    <row r="149" spans="1:2" x14ac:dyDescent="0.2">
      <c r="A149" s="6"/>
      <c r="B149" s="7"/>
    </row>
    <row r="150" spans="1:2" x14ac:dyDescent="0.2">
      <c r="A150" s="6"/>
      <c r="B150" s="7"/>
    </row>
    <row r="151" spans="1:2" x14ac:dyDescent="0.2">
      <c r="A151" s="6"/>
      <c r="B151" s="7"/>
    </row>
    <row r="152" spans="1:2" x14ac:dyDescent="0.2">
      <c r="A152" s="6"/>
      <c r="B152" s="7"/>
    </row>
    <row r="153" spans="1:2" x14ac:dyDescent="0.2">
      <c r="A153" s="6"/>
      <c r="B153" s="7"/>
    </row>
    <row r="154" spans="1:2" x14ac:dyDescent="0.2">
      <c r="A154" s="6"/>
      <c r="B154" s="7"/>
    </row>
    <row r="155" spans="1:2" x14ac:dyDescent="0.2">
      <c r="A155" s="6"/>
      <c r="B155" s="7"/>
    </row>
    <row r="156" spans="1:2" x14ac:dyDescent="0.2">
      <c r="A156" s="6"/>
      <c r="B156" s="7"/>
    </row>
    <row r="157" spans="1:2" x14ac:dyDescent="0.2">
      <c r="A157" s="6"/>
      <c r="B157" s="7"/>
    </row>
    <row r="158" spans="1:2" x14ac:dyDescent="0.2">
      <c r="A158" s="6"/>
      <c r="B158" s="7"/>
    </row>
    <row r="159" spans="1:2" x14ac:dyDescent="0.2">
      <c r="A159" s="6"/>
      <c r="B159" s="7"/>
    </row>
    <row r="160" spans="1:2" x14ac:dyDescent="0.2">
      <c r="A160" s="6"/>
      <c r="B160" s="24"/>
    </row>
    <row r="161" spans="1:3" x14ac:dyDescent="0.2">
      <c r="A161" s="6"/>
      <c r="B161" s="7"/>
    </row>
    <row r="162" spans="1:3" x14ac:dyDescent="0.2">
      <c r="A162" s="6"/>
      <c r="B162" s="7"/>
    </row>
    <row r="163" spans="1:3" x14ac:dyDescent="0.2">
      <c r="A163" s="7"/>
      <c r="B163" s="7"/>
      <c r="C163" s="23"/>
    </row>
    <row r="164" spans="1:3" x14ac:dyDescent="0.2">
      <c r="A164" s="7"/>
      <c r="B164" s="7"/>
    </row>
    <row r="165" spans="1:3" x14ac:dyDescent="0.2">
      <c r="A165" s="7"/>
      <c r="B165" s="7"/>
    </row>
    <row r="166" spans="1:3" x14ac:dyDescent="0.2">
      <c r="A166" s="7"/>
      <c r="B166" s="7"/>
    </row>
    <row r="167" spans="1:3" x14ac:dyDescent="0.2">
      <c r="A167" s="7"/>
      <c r="B167" s="7"/>
    </row>
    <row r="168" spans="1:3" x14ac:dyDescent="0.2">
      <c r="A168" s="7"/>
      <c r="B168" s="7"/>
      <c r="C168" s="23"/>
    </row>
    <row r="169" spans="1:3" x14ac:dyDescent="0.2">
      <c r="A169" s="7"/>
      <c r="B169" s="7"/>
      <c r="C169" s="23"/>
    </row>
    <row r="170" spans="1:3" x14ac:dyDescent="0.2">
      <c r="A170" s="24"/>
      <c r="B170" s="7"/>
    </row>
    <row r="171" spans="1:3" x14ac:dyDescent="0.2">
      <c r="A171" s="6"/>
      <c r="B171" s="7"/>
    </row>
    <row r="172" spans="1:3" x14ac:dyDescent="0.2">
      <c r="A172" s="6"/>
      <c r="B172" s="7"/>
    </row>
    <row r="173" spans="1:3" x14ac:dyDescent="0.2">
      <c r="A173" s="6"/>
      <c r="B173" s="24"/>
    </row>
    <row r="174" spans="1:3" x14ac:dyDescent="0.2">
      <c r="A174" s="9"/>
      <c r="B174" s="7"/>
    </row>
    <row r="175" spans="1:3" x14ac:dyDescent="0.2">
      <c r="A175" s="6"/>
      <c r="B175" s="7"/>
    </row>
    <row r="176" spans="1:3" x14ac:dyDescent="0.2">
      <c r="A176" s="6"/>
      <c r="B176" s="7"/>
    </row>
    <row r="177" spans="1:2" x14ac:dyDescent="0.2">
      <c r="A177" s="6"/>
      <c r="B177" s="7"/>
    </row>
    <row r="178" spans="1:2" x14ac:dyDescent="0.2">
      <c r="A178" s="23"/>
      <c r="B178" s="7"/>
    </row>
    <row r="179" spans="1:2" x14ac:dyDescent="0.2">
      <c r="A179" s="23"/>
      <c r="B179" s="7"/>
    </row>
    <row r="180" spans="1:2" x14ac:dyDescent="0.2">
      <c r="A180" s="6"/>
      <c r="B180" s="7"/>
    </row>
    <row r="181" spans="1:2" x14ac:dyDescent="0.2">
      <c r="A181" s="7"/>
      <c r="B181" s="7"/>
    </row>
    <row r="182" spans="1:2" x14ac:dyDescent="0.2">
      <c r="A182" s="6"/>
      <c r="B182" s="7"/>
    </row>
    <row r="183" spans="1:2" x14ac:dyDescent="0.2">
      <c r="A183" s="7"/>
      <c r="B183" s="7"/>
    </row>
    <row r="184" spans="1:2" x14ac:dyDescent="0.2">
      <c r="A184" s="7"/>
      <c r="B184" s="7"/>
    </row>
    <row r="185" spans="1:2" x14ac:dyDescent="0.2">
      <c r="A185" s="7"/>
      <c r="B185" s="7"/>
    </row>
    <row r="186" spans="1:2" x14ac:dyDescent="0.2">
      <c r="A186" s="7"/>
      <c r="B186" s="7"/>
    </row>
    <row r="187" spans="1:2" x14ac:dyDescent="0.2">
      <c r="A187" s="24"/>
      <c r="B187" s="7"/>
    </row>
    <row r="188" spans="1:2" x14ac:dyDescent="0.2">
      <c r="A188" s="9"/>
      <c r="B188" s="7"/>
    </row>
    <row r="189" spans="1:2" x14ac:dyDescent="0.2">
      <c r="A189" s="9"/>
      <c r="B189" s="7"/>
    </row>
    <row r="190" spans="1:2" x14ac:dyDescent="0.2">
      <c r="A190" s="6"/>
      <c r="B190" s="7"/>
    </row>
    <row r="191" spans="1:2" x14ac:dyDescent="0.2">
      <c r="A191" s="6"/>
      <c r="B191" s="7"/>
    </row>
    <row r="192" spans="1:2" x14ac:dyDescent="0.2">
      <c r="A192" s="6"/>
      <c r="B192" s="7"/>
    </row>
    <row r="193" spans="1:2" x14ac:dyDescent="0.2">
      <c r="A193" s="6"/>
      <c r="B193" s="7"/>
    </row>
    <row r="194" spans="1:2" x14ac:dyDescent="0.2">
      <c r="A194" s="6"/>
      <c r="B194" s="7"/>
    </row>
    <row r="195" spans="1:2" x14ac:dyDescent="0.2">
      <c r="A195" s="6"/>
      <c r="B195" s="7"/>
    </row>
    <row r="196" spans="1:2" x14ac:dyDescent="0.2">
      <c r="A196" s="6"/>
      <c r="B196" s="7"/>
    </row>
    <row r="197" spans="1:2" x14ac:dyDescent="0.2">
      <c r="A197" s="6"/>
      <c r="B197" s="7"/>
    </row>
    <row r="198" spans="1:2" x14ac:dyDescent="0.2">
      <c r="A198" s="6"/>
      <c r="B198" s="7"/>
    </row>
    <row r="199" spans="1:2" x14ac:dyDescent="0.2">
      <c r="A199" s="9"/>
      <c r="B199" s="7"/>
    </row>
    <row r="200" spans="1:2" x14ac:dyDescent="0.2">
      <c r="A200" s="6"/>
      <c r="B200" s="7"/>
    </row>
    <row r="201" spans="1:2" x14ac:dyDescent="0.2">
      <c r="A201" s="6"/>
      <c r="B201" s="7"/>
    </row>
    <row r="202" spans="1:2" x14ac:dyDescent="0.2">
      <c r="A202" s="6"/>
      <c r="B202" s="7"/>
    </row>
    <row r="203" spans="1:2" x14ac:dyDescent="0.2">
      <c r="A203" s="6"/>
      <c r="B203" s="7"/>
    </row>
    <row r="204" spans="1:2" x14ac:dyDescent="0.2">
      <c r="A204" s="6"/>
      <c r="B204" s="7"/>
    </row>
    <row r="205" spans="1:2" x14ac:dyDescent="0.2">
      <c r="A205" s="6"/>
      <c r="B205" s="7"/>
    </row>
    <row r="206" spans="1:2" x14ac:dyDescent="0.2">
      <c r="A206" s="6"/>
      <c r="B206" s="7"/>
    </row>
    <row r="207" spans="1:2" x14ac:dyDescent="0.2">
      <c r="A207" s="28"/>
      <c r="B207" s="7"/>
    </row>
    <row r="208" spans="1:2" x14ac:dyDescent="0.2">
      <c r="A208" s="6"/>
      <c r="B208" s="7"/>
    </row>
    <row r="209" spans="1:2" x14ac:dyDescent="0.2">
      <c r="A209" s="6"/>
      <c r="B209" s="7"/>
    </row>
    <row r="210" spans="1:2" x14ac:dyDescent="0.2">
      <c r="A210" s="6"/>
      <c r="B210" s="7"/>
    </row>
    <row r="211" spans="1:2" x14ac:dyDescent="0.2">
      <c r="A211" s="6"/>
      <c r="B211" s="7"/>
    </row>
    <row r="212" spans="1:2" x14ac:dyDescent="0.2">
      <c r="A212" s="6"/>
      <c r="B212" s="7"/>
    </row>
    <row r="213" spans="1:2" x14ac:dyDescent="0.2">
      <c r="A213" s="7"/>
      <c r="B213" s="7"/>
    </row>
    <row r="214" spans="1:2" x14ac:dyDescent="0.2">
      <c r="A214" s="6"/>
      <c r="B214" s="7"/>
    </row>
    <row r="215" spans="1:2" x14ac:dyDescent="0.2">
      <c r="A215" s="6"/>
      <c r="B215" s="7"/>
    </row>
    <row r="216" spans="1:2" x14ac:dyDescent="0.2">
      <c r="A216" s="7"/>
      <c r="B216" s="7"/>
    </row>
    <row r="217" spans="1:2" x14ac:dyDescent="0.2">
      <c r="A217" s="7"/>
      <c r="B217" s="7"/>
    </row>
    <row r="218" spans="1:2" x14ac:dyDescent="0.2">
      <c r="A218" s="24"/>
      <c r="B218" s="7"/>
    </row>
    <row r="219" spans="1:2" x14ac:dyDescent="0.2">
      <c r="A219" s="10" t="s">
        <v>33</v>
      </c>
      <c r="B219" s="7"/>
    </row>
    <row r="220" spans="1:2" x14ac:dyDescent="0.2">
      <c r="A220" s="6" t="s">
        <v>5</v>
      </c>
      <c r="B220" s="7">
        <v>489</v>
      </c>
    </row>
    <row r="221" spans="1:2" x14ac:dyDescent="0.2">
      <c r="A221" s="6" t="s">
        <v>41</v>
      </c>
      <c r="B221" s="7">
        <v>133</v>
      </c>
    </row>
    <row r="222" spans="1:2" x14ac:dyDescent="0.2">
      <c r="A222" s="6" t="s">
        <v>2</v>
      </c>
      <c r="B222" s="7">
        <v>455</v>
      </c>
    </row>
    <row r="223" spans="1:2" x14ac:dyDescent="0.2">
      <c r="A223" s="16" t="s">
        <v>48</v>
      </c>
      <c r="B223" s="17">
        <f>(SUM(B180:B186)+SUM(B206:B211))</f>
        <v>0</v>
      </c>
    </row>
    <row r="224" spans="1:2" x14ac:dyDescent="0.2">
      <c r="A224" s="18" t="s">
        <v>49</v>
      </c>
      <c r="B224" s="19">
        <f>(SUM(B165:B170)+SUM(B187:B192))</f>
        <v>0</v>
      </c>
    </row>
    <row r="225" spans="1:2" x14ac:dyDescent="0.2">
      <c r="A225" s="5" t="s">
        <v>35</v>
      </c>
      <c r="B225" s="13">
        <f>(SUM(B165:B169)+SUM(B206:B211)+SUM(B180:B192))</f>
        <v>0</v>
      </c>
    </row>
    <row r="226" spans="1:2" x14ac:dyDescent="0.2">
      <c r="A226" s="14" t="s">
        <v>36</v>
      </c>
      <c r="B226" s="15">
        <f>(SUM(B70:B164)+SUM(B171:B179)+SUM(B193:B205)+SUM(B212:B222))</f>
        <v>1077</v>
      </c>
    </row>
    <row r="227" spans="1:2" x14ac:dyDescent="0.2">
      <c r="A227" s="11" t="s">
        <v>1</v>
      </c>
      <c r="B227" s="12">
        <f>SUM(B70:B222)</f>
        <v>1077</v>
      </c>
    </row>
    <row r="230" spans="1:2" x14ac:dyDescent="0.2">
      <c r="A230" s="2"/>
      <c r="B230" s="2"/>
    </row>
    <row r="231" spans="1:2" x14ac:dyDescent="0.2">
      <c r="A231" s="2"/>
      <c r="B231" s="2"/>
    </row>
    <row r="232" spans="1:2" x14ac:dyDescent="0.2">
      <c r="A232" s="2"/>
      <c r="B232" s="2"/>
    </row>
    <row r="233" spans="1:2" x14ac:dyDescent="0.2">
      <c r="A233" s="2"/>
      <c r="B233" s="2"/>
    </row>
    <row r="234" spans="1:2" x14ac:dyDescent="0.2">
      <c r="A234" s="2"/>
      <c r="B234" s="2"/>
    </row>
    <row r="235" spans="1:2" x14ac:dyDescent="0.2">
      <c r="A235" s="2"/>
      <c r="B235" s="2"/>
    </row>
    <row r="236" spans="1:2" x14ac:dyDescent="0.2">
      <c r="A236" s="2"/>
      <c r="B236" s="2"/>
    </row>
    <row r="237" spans="1:2" x14ac:dyDescent="0.2">
      <c r="A237" s="2"/>
      <c r="B237" s="2"/>
    </row>
    <row r="238" spans="1:2" x14ac:dyDescent="0.2">
      <c r="A238" s="2"/>
      <c r="B238" s="2"/>
    </row>
    <row r="239" spans="1:2" x14ac:dyDescent="0.2">
      <c r="A239" s="2"/>
      <c r="B239" s="2"/>
    </row>
    <row r="240" spans="1:2" x14ac:dyDescent="0.2">
      <c r="A240" s="2"/>
      <c r="B240" s="2"/>
    </row>
    <row r="241" spans="1:2" x14ac:dyDescent="0.2">
      <c r="A241" s="2"/>
      <c r="B241" s="2"/>
    </row>
    <row r="242" spans="1:2" x14ac:dyDescent="0.2">
      <c r="A242" s="2"/>
      <c r="B242" s="2"/>
    </row>
    <row r="243" spans="1:2" x14ac:dyDescent="0.2">
      <c r="A243" s="2"/>
      <c r="B243" s="2"/>
    </row>
    <row r="244" spans="1:2" x14ac:dyDescent="0.2">
      <c r="A244" s="2"/>
      <c r="B244" s="2"/>
    </row>
    <row r="245" spans="1:2" x14ac:dyDescent="0.2">
      <c r="A245" s="2"/>
      <c r="B245" s="2"/>
    </row>
    <row r="246" spans="1:2" x14ac:dyDescent="0.2">
      <c r="A246" s="2"/>
      <c r="B246" s="2"/>
    </row>
    <row r="247" spans="1:2" x14ac:dyDescent="0.2">
      <c r="A247" s="2"/>
      <c r="B247" s="2"/>
    </row>
    <row r="248" spans="1:2" x14ac:dyDescent="0.2">
      <c r="A248" s="2"/>
      <c r="B248" s="2"/>
    </row>
    <row r="249" spans="1:2" x14ac:dyDescent="0.2">
      <c r="A249" s="2"/>
      <c r="B249" s="2"/>
    </row>
    <row r="250" spans="1:2" x14ac:dyDescent="0.2">
      <c r="A250" s="2"/>
      <c r="B250" s="2"/>
    </row>
    <row r="251" spans="1:2" x14ac:dyDescent="0.2">
      <c r="A251" s="2"/>
      <c r="B251" s="2"/>
    </row>
    <row r="252" spans="1:2" x14ac:dyDescent="0.2">
      <c r="A252" s="2"/>
      <c r="B252" s="2"/>
    </row>
    <row r="253" spans="1:2" x14ac:dyDescent="0.2">
      <c r="A253" s="2"/>
      <c r="B253" s="2"/>
    </row>
    <row r="254" spans="1:2" x14ac:dyDescent="0.2">
      <c r="A254" s="2"/>
      <c r="B254" s="2"/>
    </row>
    <row r="255" spans="1:2" x14ac:dyDescent="0.2">
      <c r="A255" s="2"/>
      <c r="B255" s="2"/>
    </row>
    <row r="256" spans="1:2" x14ac:dyDescent="0.2">
      <c r="A256" s="2"/>
      <c r="B256" s="2"/>
    </row>
  </sheetData>
  <sortState ref="A14:B66">
    <sortCondition descending="1" ref="B14:B66"/>
  </sortState>
  <mergeCells count="1">
    <mergeCell ref="A12:B12"/>
  </mergeCells>
  <phoneticPr fontId="0" type="noConversion"/>
  <hyperlinks>
    <hyperlink ref="B2" r:id="rId1"/>
  </hyperlinks>
  <printOptions gridLines="1" gridLinesSet="0"/>
  <pageMargins left="0.74803149606299213" right="0.74803149606299213" top="0" bottom="0" header="0.51181102362204722" footer="0.31496062992125984"/>
  <pageSetup paperSize="9" scale="28" orientation="portrait" horizontalDpi="300" verticalDpi="1200" r:id="rId2"/>
  <headerFooter alignWithMargins="0">
    <oddHeader>&amp;A</oddHeader>
    <oddFooter>Page &amp;P</oddFooter>
  </headerFooter>
  <webPublishItems count="3">
    <webPublishItem id="23757" divId="GENELIST_23757" sourceType="sheet" destinationFile="C:\homepage\Htm\genealogy-list\genelist.htm"/>
    <webPublishItem id="13690" divId="GENELIST_13690" sourceType="printArea" destinationFile="C:\homepage\Htm\genealogy-list\genelist-summary.htm"/>
    <webPublishItem id="29203" divId="genelist-summary_29203" sourceType="range" sourceRef="A1:C227" destinationFile="C:\homepage\Htm\genealogy-list\genelist-summary.htm"/>
  </webPublishItem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Heberle</dc:creator>
  <cp:lastModifiedBy>Greg</cp:lastModifiedBy>
  <cp:lastPrinted>2010-12-27T11:15:39Z</cp:lastPrinted>
  <dcterms:created xsi:type="dcterms:W3CDTF">2001-07-31T23:08:54Z</dcterms:created>
  <dcterms:modified xsi:type="dcterms:W3CDTF">2017-12-15T23:05:48Z</dcterms:modified>
</cp:coreProperties>
</file>