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5970" windowHeight="4365" firstSheet="5" activeTab="7"/>
  </bookViews>
  <sheets>
    <sheet name="SheetA1 summary" sheetId="1" r:id="rId1"/>
    <sheet name="SheetA2 NewZeal" sheetId="2" r:id="rId2"/>
    <sheet name="SheetA3 Australia" sheetId="3" r:id="rId3"/>
    <sheet name="SheetA4 Africa" sheetId="4" r:id="rId4"/>
    <sheet name="SheetA5 Argentina" sheetId="5" r:id="rId5"/>
    <sheet name="SheetA7 Mexico" sheetId="7" r:id="rId6"/>
    <sheet name="SheetA8 Canada" sheetId="8" r:id="rId7"/>
    <sheet name="SheetA15 Asia" sheetId="15" r:id="rId8"/>
    <sheet name="SheetA16 Other America" sheetId="16" r:id="rId9"/>
    <sheet name="SheetA17 Other Oceania" sheetId="17" r:id="rId10"/>
  </sheets>
  <definedNames>
    <definedName name="_xlnm.Print_Area" localSheetId="0">'SheetA1 summary'!$A$1:$AN$114</definedName>
    <definedName name="_xlnm.Print_Area" localSheetId="7">'SheetA15 Asia'!$A$1:$X$475</definedName>
    <definedName name="_xlnm.Print_Area" localSheetId="8">'SheetA16 Other America'!$A$1:$Y$288</definedName>
    <definedName name="_xlnm.Print_Area" localSheetId="1">'SheetA2 NewZeal'!$A$1:$S$126</definedName>
    <definedName name="_xlnm.Print_Area" localSheetId="2">'SheetA3 Australia'!$A$1:$U$1320</definedName>
    <definedName name="_xlnm.Print_Area" localSheetId="3">'SheetA4 Africa'!$A$1:$S$200</definedName>
    <definedName name="_xlnm.Print_Area" localSheetId="4">'SheetA5 Argentina'!$A$1:$R$140</definedName>
    <definedName name="_xlnm.Print_Area" localSheetId="5">'SheetA7 Mexico'!$A$1:$N$60</definedName>
    <definedName name="_xlnm.Print_Area" localSheetId="6">'SheetA8 Canada'!$A$1:$V$318</definedName>
  </definedNames>
  <calcPr calcId="144525"/>
</workbook>
</file>

<file path=xl/calcChain.xml><?xml version="1.0" encoding="utf-8"?>
<calcChain xmlns="http://schemas.openxmlformats.org/spreadsheetml/2006/main">
  <c r="S315" i="8" l="1"/>
  <c r="Q315" i="8"/>
  <c r="O315" i="8"/>
  <c r="M315" i="8"/>
  <c r="K315" i="8"/>
  <c r="I315" i="8"/>
  <c r="G315" i="8"/>
  <c r="E315" i="8"/>
  <c r="C315" i="8"/>
  <c r="AJ47" i="1"/>
  <c r="AH47" i="1"/>
  <c r="AF47" i="1"/>
  <c r="AD47" i="1"/>
  <c r="AB47" i="1"/>
  <c r="Z47" i="1"/>
  <c r="W66" i="17" l="1"/>
  <c r="AM47" i="1" s="1"/>
  <c r="U65" i="17"/>
  <c r="S65" i="17"/>
  <c r="Q65" i="17"/>
  <c r="O65" i="17"/>
  <c r="M65" i="17"/>
  <c r="K65" i="17"/>
  <c r="I65" i="17"/>
  <c r="I67" i="17" s="1"/>
  <c r="M67" i="17" l="1"/>
  <c r="AB48" i="1" s="1"/>
  <c r="AB46" i="1"/>
  <c r="K67" i="17"/>
  <c r="Z48" i="1" s="1"/>
  <c r="Z46" i="1"/>
  <c r="O67" i="17"/>
  <c r="AD48" i="1" s="1"/>
  <c r="AD46" i="1"/>
  <c r="Q67" i="17"/>
  <c r="AF48" i="1" s="1"/>
  <c r="AF46" i="1"/>
  <c r="U67" i="17"/>
  <c r="AJ48" i="1" s="1"/>
  <c r="AJ46" i="1"/>
  <c r="S67" i="17"/>
  <c r="AH48" i="1" s="1"/>
  <c r="AH46" i="1"/>
  <c r="W67" i="17"/>
  <c r="AM48" i="1" s="1"/>
  <c r="W65" i="17"/>
  <c r="AM46" i="1" s="1"/>
  <c r="D137" i="5" l="1"/>
  <c r="F137" i="5"/>
  <c r="H137" i="5"/>
  <c r="J137" i="5"/>
  <c r="L137" i="5"/>
  <c r="N137" i="5"/>
  <c r="P137" i="5"/>
  <c r="N1317" i="3" l="1"/>
  <c r="R124" i="2" l="1"/>
  <c r="C123" i="2"/>
  <c r="C125" i="2" s="1"/>
  <c r="E123" i="2"/>
  <c r="E125" i="2" s="1"/>
  <c r="G123" i="2"/>
  <c r="G125" i="2" s="1"/>
  <c r="I123" i="2"/>
  <c r="I125" i="2" s="1"/>
  <c r="K123" i="2"/>
  <c r="K125" i="2" s="1"/>
  <c r="M123" i="2"/>
  <c r="O123" i="2"/>
  <c r="Q123" i="2"/>
  <c r="R123" i="2" l="1"/>
  <c r="R125" i="2" s="1"/>
  <c r="H472" i="15"/>
  <c r="J472" i="15"/>
  <c r="J474" i="15" s="1"/>
  <c r="L472" i="15"/>
  <c r="N472" i="15"/>
  <c r="P472" i="15"/>
  <c r="R472" i="15"/>
  <c r="T472" i="15"/>
  <c r="V472" i="15"/>
  <c r="Y286" i="16"/>
  <c r="W473" i="15"/>
  <c r="H474" i="15" l="1"/>
  <c r="W472" i="15"/>
  <c r="H58" i="7"/>
  <c r="L58" i="7"/>
  <c r="J58" i="7"/>
  <c r="M58" i="7" l="1"/>
  <c r="X285" i="16"/>
  <c r="V285" i="16"/>
  <c r="T285" i="16"/>
  <c r="R285" i="16"/>
  <c r="P285" i="16"/>
  <c r="X23" i="1"/>
  <c r="D139" i="5"/>
  <c r="X24" i="1" s="1"/>
  <c r="P197" i="4"/>
  <c r="N197" i="4"/>
  <c r="L197" i="4"/>
  <c r="J197" i="4"/>
  <c r="H197" i="4"/>
  <c r="F197" i="4"/>
  <c r="D197" i="4"/>
  <c r="Y285" i="16" l="1"/>
  <c r="X22" i="1"/>
  <c r="R1317" i="3"/>
  <c r="P1317" i="3"/>
  <c r="L1317" i="3"/>
  <c r="J1317" i="3"/>
  <c r="H1317" i="3"/>
  <c r="F1317" i="3"/>
  <c r="AL43" i="1" l="1"/>
  <c r="AL51" i="1" s="1"/>
  <c r="AL42" i="1"/>
  <c r="AL50" i="1" s="1"/>
  <c r="X287" i="16"/>
  <c r="AL44" i="1" s="1"/>
  <c r="AL52" i="1" s="1"/>
  <c r="W287" i="16"/>
  <c r="AM42" i="1"/>
  <c r="P287" i="16"/>
  <c r="R287" i="16"/>
  <c r="AF44" i="1" s="1"/>
  <c r="T287" i="16"/>
  <c r="AH44" i="1" s="1"/>
  <c r="V287" i="16"/>
  <c r="AJ44" i="1" s="1"/>
  <c r="L474" i="15"/>
  <c r="N474" i="15"/>
  <c r="AB40" i="1" s="1"/>
  <c r="P474" i="15"/>
  <c r="R474" i="15"/>
  <c r="AF40" i="1" s="1"/>
  <c r="T474" i="15"/>
  <c r="AH40" i="1" s="1"/>
  <c r="V474" i="15"/>
  <c r="AJ40" i="1" s="1"/>
  <c r="U315" i="8"/>
  <c r="AM34" i="1" s="1"/>
  <c r="U316" i="8"/>
  <c r="C317" i="8"/>
  <c r="T36" i="1" s="1"/>
  <c r="E317" i="8"/>
  <c r="V36" i="1" s="1"/>
  <c r="G317" i="8"/>
  <c r="I317" i="8"/>
  <c r="Z36" i="1" s="1"/>
  <c r="K317" i="8"/>
  <c r="AB36" i="1" s="1"/>
  <c r="M317" i="8"/>
  <c r="O317" i="8"/>
  <c r="Q317" i="8"/>
  <c r="S317" i="8"/>
  <c r="M60" i="7"/>
  <c r="AM32" i="1" s="1"/>
  <c r="M59" i="7"/>
  <c r="H60" i="7"/>
  <c r="AF32" i="1" s="1"/>
  <c r="J60" i="7"/>
  <c r="AH32" i="1" s="1"/>
  <c r="L60" i="7"/>
  <c r="AJ32" i="1" s="1"/>
  <c r="Q137" i="5"/>
  <c r="AM22" i="1" s="1"/>
  <c r="Q138" i="5"/>
  <c r="AM23" i="1" s="1"/>
  <c r="F139" i="5"/>
  <c r="Z24" i="1" s="1"/>
  <c r="H139" i="5"/>
  <c r="J139" i="5"/>
  <c r="AD24" i="1" s="1"/>
  <c r="L139" i="5"/>
  <c r="AF24" i="1" s="1"/>
  <c r="N139" i="5"/>
  <c r="AH24" i="1" s="1"/>
  <c r="P139" i="5"/>
  <c r="AJ24" i="1" s="1"/>
  <c r="F195" i="4"/>
  <c r="H195" i="4"/>
  <c r="J195" i="4"/>
  <c r="L195" i="4"/>
  <c r="N195" i="4"/>
  <c r="P195" i="4"/>
  <c r="R197" i="4"/>
  <c r="R198" i="4"/>
  <c r="AM19" i="1" s="1"/>
  <c r="D199" i="4"/>
  <c r="F199" i="4"/>
  <c r="Z20" i="1" s="1"/>
  <c r="H199" i="4"/>
  <c r="AB20" i="1" s="1"/>
  <c r="J199" i="4"/>
  <c r="AD20" i="1" s="1"/>
  <c r="L199" i="4"/>
  <c r="N199" i="4"/>
  <c r="AH20" i="1" s="1"/>
  <c r="P199" i="4"/>
  <c r="T1317" i="3"/>
  <c r="AM14" i="1" s="1"/>
  <c r="T1318" i="3"/>
  <c r="H1319" i="3"/>
  <c r="Z16" i="1" s="1"/>
  <c r="J1319" i="3"/>
  <c r="L1319" i="3"/>
  <c r="N1319" i="3"/>
  <c r="P1319" i="3"/>
  <c r="AH16" i="1" s="1"/>
  <c r="R1319" i="3"/>
  <c r="AJ16" i="1" s="1"/>
  <c r="M125" i="2"/>
  <c r="O125" i="2"/>
  <c r="Q125" i="2"/>
  <c r="AJ12" i="1"/>
  <c r="AF10" i="1"/>
  <c r="AH10" i="1"/>
  <c r="AJ10" i="1"/>
  <c r="AM10" i="1"/>
  <c r="AF11" i="1"/>
  <c r="AH11" i="1"/>
  <c r="AJ11" i="1"/>
  <c r="AM11" i="1"/>
  <c r="AF12" i="1"/>
  <c r="AH12" i="1"/>
  <c r="X14" i="1"/>
  <c r="Z14" i="1"/>
  <c r="AB14" i="1"/>
  <c r="AD14" i="1"/>
  <c r="AF14" i="1"/>
  <c r="AH14" i="1"/>
  <c r="AJ14" i="1"/>
  <c r="X15" i="1"/>
  <c r="Z15" i="1"/>
  <c r="AB15" i="1"/>
  <c r="AD15" i="1"/>
  <c r="AF15" i="1"/>
  <c r="AH15" i="1"/>
  <c r="AJ15" i="1"/>
  <c r="X16" i="1"/>
  <c r="AB16" i="1"/>
  <c r="AD16" i="1"/>
  <c r="AF16" i="1"/>
  <c r="X18" i="1"/>
  <c r="Z18" i="1"/>
  <c r="AB18" i="1"/>
  <c r="AD18" i="1"/>
  <c r="AF18" i="1"/>
  <c r="AH18" i="1"/>
  <c r="AJ18" i="1"/>
  <c r="AM18" i="1"/>
  <c r="X19" i="1"/>
  <c r="Z19" i="1"/>
  <c r="AB19" i="1"/>
  <c r="AD19" i="1"/>
  <c r="AF19" i="1"/>
  <c r="AH19" i="1"/>
  <c r="AJ19" i="1"/>
  <c r="X20" i="1"/>
  <c r="AF20" i="1"/>
  <c r="AJ20" i="1"/>
  <c r="Z22" i="1"/>
  <c r="AB22" i="1"/>
  <c r="AD22" i="1"/>
  <c r="AF22" i="1"/>
  <c r="AH22" i="1"/>
  <c r="AJ22" i="1"/>
  <c r="Z23" i="1"/>
  <c r="AB23" i="1"/>
  <c r="AD23" i="1"/>
  <c r="AF23" i="1"/>
  <c r="AH23" i="1"/>
  <c r="AJ23" i="1"/>
  <c r="AB24" i="1"/>
  <c r="AF30" i="1"/>
  <c r="AH30" i="1"/>
  <c r="AJ30" i="1"/>
  <c r="AM30" i="1"/>
  <c r="AF31" i="1"/>
  <c r="AH31" i="1"/>
  <c r="AJ31" i="1"/>
  <c r="AM31" i="1"/>
  <c r="T34" i="1"/>
  <c r="T50" i="1" s="1"/>
  <c r="V34" i="1"/>
  <c r="V50" i="1" s="1"/>
  <c r="X34" i="1"/>
  <c r="Z34" i="1"/>
  <c r="AB34" i="1"/>
  <c r="AD34" i="1"/>
  <c r="AF34" i="1"/>
  <c r="AH34" i="1"/>
  <c r="AJ34" i="1"/>
  <c r="T35" i="1"/>
  <c r="T51" i="1" s="1"/>
  <c r="V35" i="1"/>
  <c r="V51" i="1" s="1"/>
  <c r="X35" i="1"/>
  <c r="Z35" i="1"/>
  <c r="AB35" i="1"/>
  <c r="AD35" i="1"/>
  <c r="AF35" i="1"/>
  <c r="AH35" i="1"/>
  <c r="AJ35" i="1"/>
  <c r="AM35" i="1"/>
  <c r="X36" i="1"/>
  <c r="AD36" i="1"/>
  <c r="AF36" i="1"/>
  <c r="AH36" i="1"/>
  <c r="AJ36" i="1"/>
  <c r="Z38" i="1"/>
  <c r="AB38" i="1"/>
  <c r="AD38" i="1"/>
  <c r="AF38" i="1"/>
  <c r="AH38" i="1"/>
  <c r="AJ38" i="1"/>
  <c r="AM38" i="1"/>
  <c r="Z39" i="1"/>
  <c r="AB39" i="1"/>
  <c r="AD39" i="1"/>
  <c r="AF39" i="1"/>
  <c r="AH39" i="1"/>
  <c r="AJ39" i="1"/>
  <c r="AM39" i="1"/>
  <c r="Z40" i="1"/>
  <c r="AD40" i="1"/>
  <c r="AF42" i="1"/>
  <c r="AH42" i="1"/>
  <c r="AJ42" i="1"/>
  <c r="AF43" i="1"/>
  <c r="AH43" i="1"/>
  <c r="AJ43" i="1"/>
  <c r="AM43" i="1"/>
  <c r="D50" i="1"/>
  <c r="H50" i="1"/>
  <c r="J50" i="1"/>
  <c r="L50" i="1"/>
  <c r="N50" i="1"/>
  <c r="P50" i="1"/>
  <c r="R50" i="1"/>
  <c r="H51" i="1"/>
  <c r="J51" i="1"/>
  <c r="L51" i="1"/>
  <c r="N51" i="1"/>
  <c r="P51" i="1"/>
  <c r="R51" i="1"/>
  <c r="H52" i="1"/>
  <c r="J52" i="1"/>
  <c r="L52" i="1"/>
  <c r="N52" i="1"/>
  <c r="P52" i="1"/>
  <c r="R52" i="1"/>
  <c r="V67" i="1"/>
  <c r="X67" i="1"/>
  <c r="X69" i="1" s="1"/>
  <c r="Z67" i="1"/>
  <c r="AB67" i="1"/>
  <c r="AB69" i="1" s="1"/>
  <c r="AD67" i="1"/>
  <c r="AF67" i="1"/>
  <c r="AF69" i="1" s="1"/>
  <c r="AH67" i="1"/>
  <c r="AJ67" i="1"/>
  <c r="AJ69" i="1" s="1"/>
  <c r="AM67" i="1"/>
  <c r="V68" i="1"/>
  <c r="X68" i="1"/>
  <c r="Z68" i="1"/>
  <c r="AB68" i="1"/>
  <c r="AD68" i="1"/>
  <c r="AF68" i="1"/>
  <c r="AH68" i="1"/>
  <c r="AJ68" i="1"/>
  <c r="AM68" i="1"/>
  <c r="T69" i="1"/>
  <c r="V69" i="1"/>
  <c r="Z69" i="1"/>
  <c r="AD69" i="1"/>
  <c r="AH69" i="1"/>
  <c r="AM69" i="1"/>
  <c r="X91" i="1"/>
  <c r="Z91" i="1"/>
  <c r="AB91" i="1"/>
  <c r="AD91" i="1"/>
  <c r="AF91" i="1"/>
  <c r="AH91" i="1"/>
  <c r="AJ91" i="1"/>
  <c r="X92" i="1"/>
  <c r="Z92" i="1"/>
  <c r="AB92" i="1"/>
  <c r="AD92" i="1"/>
  <c r="AF92" i="1"/>
  <c r="AH92" i="1"/>
  <c r="AJ92" i="1"/>
  <c r="T93" i="1"/>
  <c r="V93" i="1"/>
  <c r="T99" i="1"/>
  <c r="T111" i="1" s="1"/>
  <c r="V99" i="1"/>
  <c r="V111" i="1" s="1"/>
  <c r="X99" i="1"/>
  <c r="Z99" i="1"/>
  <c r="AB99" i="1"/>
  <c r="AD99" i="1"/>
  <c r="AF99" i="1"/>
  <c r="AH99" i="1"/>
  <c r="AJ99" i="1"/>
  <c r="T100" i="1"/>
  <c r="V100" i="1"/>
  <c r="X100" i="1"/>
  <c r="Z100" i="1"/>
  <c r="AB100" i="1"/>
  <c r="AD100" i="1"/>
  <c r="AF100" i="1"/>
  <c r="AH100" i="1"/>
  <c r="AJ100" i="1"/>
  <c r="Z103" i="1"/>
  <c r="AB103" i="1"/>
  <c r="AD103" i="1"/>
  <c r="AF103" i="1"/>
  <c r="AH103" i="1"/>
  <c r="AJ103" i="1"/>
  <c r="Z104" i="1"/>
  <c r="AB104" i="1"/>
  <c r="AD104" i="1"/>
  <c r="AF104" i="1"/>
  <c r="AH104" i="1"/>
  <c r="AH105" i="1" s="1"/>
  <c r="AJ104" i="1"/>
  <c r="AJ105" i="1" s="1"/>
  <c r="T105" i="1"/>
  <c r="V105" i="1"/>
  <c r="X105" i="1"/>
  <c r="Z107" i="1"/>
  <c r="AB107" i="1"/>
  <c r="AD107" i="1"/>
  <c r="AF107" i="1"/>
  <c r="AH107" i="1"/>
  <c r="AJ107" i="1"/>
  <c r="Z108" i="1"/>
  <c r="AB108" i="1"/>
  <c r="AD108" i="1"/>
  <c r="AD109" i="1" s="1"/>
  <c r="AF108" i="1"/>
  <c r="AF109" i="1" s="1"/>
  <c r="AH108" i="1"/>
  <c r="AJ108" i="1"/>
  <c r="T109" i="1"/>
  <c r="V109" i="1"/>
  <c r="X109" i="1"/>
  <c r="AB109" i="1"/>
  <c r="V112" i="1" l="1"/>
  <c r="AM50" i="1"/>
  <c r="AM12" i="1"/>
  <c r="T101" i="1"/>
  <c r="Z101" i="1"/>
  <c r="X50" i="1"/>
  <c r="T1319" i="3"/>
  <c r="AM16" i="1" s="1"/>
  <c r="W474" i="15"/>
  <c r="AM40" i="1" s="1"/>
  <c r="T52" i="1"/>
  <c r="AF105" i="1"/>
  <c r="U317" i="8"/>
  <c r="AM36" i="1" s="1"/>
  <c r="R199" i="4"/>
  <c r="AM20" i="1" s="1"/>
  <c r="AM15" i="1"/>
  <c r="AM51" i="1" s="1"/>
  <c r="AB101" i="1"/>
  <c r="X101" i="1"/>
  <c r="X111" i="1"/>
  <c r="AB50" i="1"/>
  <c r="X51" i="1"/>
  <c r="AB51" i="1"/>
  <c r="AF50" i="1"/>
  <c r="Z111" i="1"/>
  <c r="X93" i="1"/>
  <c r="AJ93" i="1"/>
  <c r="AF93" i="1"/>
  <c r="AB93" i="1"/>
  <c r="AF111" i="1"/>
  <c r="AB111" i="1"/>
  <c r="AJ51" i="1"/>
  <c r="AJ50" i="1"/>
  <c r="AJ109" i="1"/>
  <c r="AM103" i="1"/>
  <c r="Z105" i="1"/>
  <c r="AJ112" i="1"/>
  <c r="AH111" i="1"/>
  <c r="X112" i="1"/>
  <c r="T112" i="1"/>
  <c r="T113" i="1" s="1"/>
  <c r="V101" i="1"/>
  <c r="V113" i="1"/>
  <c r="V52" i="1"/>
  <c r="AB112" i="1"/>
  <c r="AH101" i="1"/>
  <c r="AD101" i="1"/>
  <c r="AH51" i="1"/>
  <c r="AH50" i="1"/>
  <c r="AM111" i="1"/>
  <c r="Y287" i="16"/>
  <c r="AM44" i="1" s="1"/>
  <c r="Z109" i="1"/>
  <c r="AM104" i="1"/>
  <c r="AD105" i="1"/>
  <c r="AH93" i="1"/>
  <c r="AD93" i="1"/>
  <c r="AM91" i="1"/>
  <c r="AD51" i="1"/>
  <c r="Z51" i="1"/>
  <c r="AD50" i="1"/>
  <c r="Z50" i="1"/>
  <c r="AH109" i="1"/>
  <c r="AD112" i="1"/>
  <c r="AM92" i="1"/>
  <c r="AF112" i="1"/>
  <c r="AM108" i="1"/>
  <c r="AD111" i="1"/>
  <c r="Z112" i="1"/>
  <c r="AM107" i="1"/>
  <c r="AB105" i="1"/>
  <c r="AH112" i="1"/>
  <c r="AJ111" i="1"/>
  <c r="Z93" i="1"/>
  <c r="AF51" i="1"/>
  <c r="Q139" i="5"/>
  <c r="AM24" i="1" s="1"/>
  <c r="AM100" i="1"/>
  <c r="AJ101" i="1"/>
  <c r="AM99" i="1"/>
  <c r="AF101" i="1"/>
  <c r="AM105" i="1" l="1"/>
  <c r="AJ113" i="1"/>
  <c r="Z52" i="1"/>
  <c r="Z113" i="1"/>
  <c r="X52" i="1"/>
  <c r="AF52" i="1"/>
  <c r="AD52" i="1"/>
  <c r="AM109" i="1"/>
  <c r="AJ52" i="1"/>
  <c r="AB52" i="1"/>
  <c r="X113" i="1"/>
  <c r="AM52" i="1"/>
  <c r="AB113" i="1"/>
  <c r="AH113" i="1"/>
  <c r="AF113" i="1"/>
  <c r="AH52" i="1"/>
  <c r="AD113" i="1"/>
  <c r="AM112" i="1"/>
  <c r="AM113" i="1" s="1"/>
  <c r="AM93" i="1"/>
  <c r="AM101" i="1"/>
</calcChain>
</file>

<file path=xl/sharedStrings.xml><?xml version="1.0" encoding="utf-8"?>
<sst xmlns="http://schemas.openxmlformats.org/spreadsheetml/2006/main" count="14601" uniqueCount="3816">
  <si>
    <t>Manjimup 68-69, Harvey70-76, Manji76-80</t>
  </si>
  <si>
    <t>b 22.7.1947 Katanning W.A.</t>
  </si>
  <si>
    <t>Fingal cemetery Southwald township, Elgin county, Ontario</t>
  </si>
  <si>
    <t>b x.8.1890 NY</t>
  </si>
  <si>
    <t>Henry J Heberle/Haberly/Heaverly</t>
  </si>
  <si>
    <t>b x.10.1892 NY</t>
  </si>
  <si>
    <t>b 26.12.1948 KatanningW.A.  PHOTO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</si>
  <si>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</si>
  <si>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Waaia Vic 3637, 100km NW of Wangaratta, 200km N of Melbourne</t>
  </si>
  <si>
    <t>Bardoc WA 6431, 40km N of Kalgoorlie</t>
  </si>
  <si>
    <t>Esperance WA 6450, 410km ENE of Albany, 600km ESE of Perth</t>
  </si>
  <si>
    <t>Karina Soledad Heberle   PHOTO</t>
  </si>
  <si>
    <t>m Ida Rose Frend 1919 NZ</t>
  </si>
  <si>
    <t>fusillier in army</t>
  </si>
  <si>
    <t>b 7.11.1818 Albe, France</t>
  </si>
  <si>
    <t>Celestine Michel Heberle------------</t>
  </si>
  <si>
    <t>b c1822</t>
  </si>
  <si>
    <t>b c1858</t>
  </si>
  <si>
    <t>b c1865</t>
  </si>
  <si>
    <t>Changes 1.1.2009-31.12.2009 in bright green</t>
  </si>
  <si>
    <t>migr to Argentina 10.1.1936</t>
  </si>
  <si>
    <t>on "Koln" ex Bremen 30.9.1922</t>
  </si>
  <si>
    <t>b 2.5.1983 Port HedlandW.A.</t>
  </si>
  <si>
    <t>lived in Adelaide 1995</t>
  </si>
  <si>
    <t>b14.6.1879 Moonta</t>
  </si>
  <si>
    <t>lived in South Africa from about 1895 to 1940.</t>
  </si>
  <si>
    <t>migrations BOLD bright green</t>
  </si>
  <si>
    <t>d 29.11.1959 Banka Banfang, Cameroon</t>
  </si>
  <si>
    <t>in England 26.12.1917-15.9.1918</t>
  </si>
  <si>
    <t>in France 15.9.1918-15.5.1919</t>
  </si>
  <si>
    <t>in Rouelles, Rouen, Havre, Dieppe</t>
  </si>
  <si>
    <t>in England 5.5.1919-8.7.1919</t>
  </si>
  <si>
    <t>discharged 1.10.1919</t>
  </si>
  <si>
    <t>Cecil Edwin Heberle war service</t>
  </si>
  <si>
    <t>in Tidworth, Parkhouse, Warminster</t>
  </si>
  <si>
    <t xml:space="preserve">Ferdinand Charles Heberle  war service </t>
  </si>
  <si>
    <t>left Australia 3.6.1916</t>
  </si>
  <si>
    <t>served in France from 22.11.1916</t>
  </si>
  <si>
    <t>awarded Military Cross 15.1.1918</t>
  </si>
  <si>
    <t>b22.4.1876WellingtonNZ,m JohnJoseph Maddock</t>
  </si>
  <si>
    <t>SEE Moonta SA</t>
  </si>
  <si>
    <t>Samuel Heberle</t>
  </si>
  <si>
    <t>b 29.8.1945 Friesenstadt Germany</t>
  </si>
  <si>
    <t>b 28.11.1977 Tschu Kasachstan</t>
  </si>
  <si>
    <t>Duplicate of R12 Ukraine</t>
  </si>
  <si>
    <t>m Winifred Reumont (b 10.5.1939)</t>
  </si>
  <si>
    <t>Bonegilla Vic, near Wodonga</t>
  </si>
  <si>
    <t>migrated to Australia 1962 on "Fairsea"</t>
  </si>
  <si>
    <t>lived initially at Bonegilla Migrant Reception Area</t>
  </si>
  <si>
    <t>Richard Winchester (Dick) Heberle  PHOTO</t>
  </si>
  <si>
    <t>Linda Heberle</t>
  </si>
  <si>
    <t>b 1987 Tadgikistan</t>
  </si>
  <si>
    <t>b 1957 Tadgikistan</t>
  </si>
  <si>
    <t>Peter Heberle</t>
  </si>
  <si>
    <t>b 12.10.1927 Munchen</t>
  </si>
  <si>
    <t>b 1989 Tadgikistan</t>
  </si>
  <si>
    <t>fisherman, in England WWII1944-45</t>
  </si>
  <si>
    <t>in Perth 2005</t>
  </si>
  <si>
    <t>Elizabeth Hebley</t>
  </si>
  <si>
    <t>xxxxxxxxxxxxxxxxxxxxxxxxxxxxxxxxxxxxxxxxxxxxxxxxxxxxxxxxxxxxxxxxxxxxxx</t>
  </si>
  <si>
    <t>xxxxxxxxxxxxxxxxxxxxxxxxxxxxxxxxxxxxxxxxxxxxxxxxxxxxxxxxxxxxxxxxxxxxxxxxxxxxxxxxxxxxxxxxxxxxxxxxxxxxxxxxxxxxxxxxxxx</t>
  </si>
  <si>
    <t>Harry Clifford Heberle----------------------------??</t>
  </si>
  <si>
    <t>Mavis Heberle ?</t>
  </si>
  <si>
    <t>b c1927</t>
  </si>
  <si>
    <t>m Richard Kendrew Carter of Redhill SA</t>
  </si>
  <si>
    <t>m Murray Sherwood 25.3.1937 Adelaide (b c1914)</t>
  </si>
  <si>
    <t xml:space="preserve">b c1918 SA d 9.6.1981 Thebarton SA  </t>
  </si>
  <si>
    <t>Telecom Jerramungup76-79,Albany80-90</t>
  </si>
  <si>
    <t>m Susan M Tindale 5.11.1977 Denmark WA</t>
  </si>
  <si>
    <t>Reference: Emails from Moacir Heberle 1997</t>
  </si>
  <si>
    <t>b 30.6.1965 Vic   PHOTO, WEBPAGE</t>
  </si>
  <si>
    <t>b 30.6.1965 Myrtleford Vic   PHOTO, WEBPAGE</t>
  </si>
  <si>
    <t>b 25.1.1947 KatanningW.A.    PHOTO, WEBPAGE</t>
  </si>
  <si>
    <t>b 24.7.1978 Collie WA PHOTO, WEBPAGE</t>
  </si>
  <si>
    <t>b 22.7.1947 Katanning WA   WEBPAGE</t>
  </si>
  <si>
    <t>Kitty Heberle</t>
  </si>
  <si>
    <t>THE FOLLOWING NUMBERS ARE HEBERLE IN THE FAMILY TREE, INCLUDING WIVES</t>
  </si>
  <si>
    <t>THERE ARE ADDITIONAL NUMBERS OF OTHER SURNAMES SUCH AS HEBERLIN, HABERLE AND HUSBANDS OF FEMALE HEBERLE</t>
  </si>
  <si>
    <t>John Heberley--------------------------</t>
  </si>
  <si>
    <t>James Worser Heberley----------</t>
  </si>
  <si>
    <t>lived Algeria until 1961</t>
  </si>
  <si>
    <t>Wilhelm Heinrich Carl Heberle</t>
  </si>
  <si>
    <t>m unknown</t>
  </si>
  <si>
    <t>b c1928 Liebling ?</t>
  </si>
  <si>
    <t>Saskatoon Saskatchewan</t>
  </si>
  <si>
    <t>b 6.1958 Eatonia Saskatchewan</t>
  </si>
  <si>
    <t>Brigitta Heberle</t>
  </si>
  <si>
    <t>for Waterloo county</t>
  </si>
  <si>
    <t>(all Roman Catholic)</t>
  </si>
  <si>
    <t>all orphans, possible exception</t>
  </si>
  <si>
    <t>Frank Herbert Heberle</t>
  </si>
  <si>
    <t>b 9.8.1976 Collie W.A.</t>
  </si>
  <si>
    <t>Georgina Heberle    PHOTO</t>
  </si>
  <si>
    <t>b c1800</t>
  </si>
  <si>
    <t>URUGUAY</t>
  </si>
  <si>
    <t>b c1986, lived Alemania, Uruguay 2008</t>
  </si>
  <si>
    <t>b 5.5.1955Katanning WA  d 9.3.1975 Qld</t>
  </si>
  <si>
    <t>b 19.3.1950 Katanning WA</t>
  </si>
  <si>
    <t>|------</t>
  </si>
  <si>
    <t>b 2.1.1905 Constantine Algeria</t>
  </si>
  <si>
    <t>b 10.10.1908 Constantine Algeria</t>
  </si>
  <si>
    <t>b 23.2.1944 Constantine Algeria</t>
  </si>
  <si>
    <t>Cecil Edwin Heberle--------------------------------</t>
  </si>
  <si>
    <t>ReligiousProfessionals in rose, SEE Excel/Religious/ReligiousProfessionals.xls</t>
  </si>
  <si>
    <t>b 20.3.1875 Redruth SA</t>
  </si>
  <si>
    <t>b 24.7.1858 Ontario</t>
  </si>
  <si>
    <t>b 30.7.1860 Mildmay, Bruce, Ontario</t>
  </si>
  <si>
    <t>Barbara Heberle</t>
  </si>
  <si>
    <t>Cobourg, ON K9A, popn 1000 (1990), 100km ENE of Toronto</t>
  </si>
  <si>
    <t>Guillermo Heberle</t>
  </si>
  <si>
    <t>Herbert Livingstone Hebeler</t>
  </si>
  <si>
    <t>Rita Jane Harriet Heberle</t>
  </si>
  <si>
    <t>on Wimmera Vic electoral roll c1936</t>
  </si>
  <si>
    <t>Alisa Heberle   PHOTO</t>
  </si>
  <si>
    <t>Janina Heberle   PHOTO</t>
  </si>
  <si>
    <t>d 24.6.2008 Northumberland</t>
  </si>
  <si>
    <t>in Bardoc WA part of 1894-99 ?</t>
  </si>
  <si>
    <t>PHILIPPINES</t>
  </si>
  <si>
    <t>b 1839 Cloudy Bay NZ d x.12.1868</t>
  </si>
  <si>
    <t>chr25.2.1827 WeymouthDorset</t>
  </si>
  <si>
    <t>b 1887 Picton NZ</t>
  </si>
  <si>
    <t>b 24.2.1863 Westport Nelson NZ</t>
  </si>
  <si>
    <t>28.11.1895Wellington(b c1855)</t>
  </si>
  <si>
    <t>AUSTRALIAN GENERATION 1</t>
  </si>
  <si>
    <t>Canberra ACT 2600, 250km SW of Sydney, 480km NE of Melbourne</t>
  </si>
  <si>
    <t>Annandale NSW, suburb of Sydney</t>
  </si>
  <si>
    <t>Manly NSW 1655, 12km NE of Sydney, suburb of Sydney</t>
  </si>
  <si>
    <t>ReligiousProfessionals in rose, SEE ReligiousProfessionals.htm</t>
  </si>
  <si>
    <t>Sport BOLD red    SEE Sport.htm</t>
  </si>
  <si>
    <t>War Service in violet SEE WarService.htm</t>
  </si>
  <si>
    <t>b 6.10.1860 Kooringa S.A.</t>
  </si>
  <si>
    <t>Jany Heberle</t>
  </si>
  <si>
    <t>b 1.3.1974 N.S.W.</t>
  </si>
  <si>
    <t>b 21.8.1880 SA d 1.7.1914 Glenhuntly Vic</t>
  </si>
  <si>
    <t>Perth WA 6000, popn 1,120,000 (1985), 31'57"S  115'52"E</t>
  </si>
  <si>
    <t>..</t>
  </si>
  <si>
    <t>John Harry Heberle--------------------------</t>
  </si>
  <si>
    <t>Duplicate USA12 Rochester</t>
  </si>
  <si>
    <t>Duplicate of SBW7 Baden Baden</t>
  </si>
  <si>
    <t>Duplicate of NG2 ClausthalZ</t>
  </si>
  <si>
    <t xml:space="preserve">Duplicate </t>
  </si>
  <si>
    <t>divorce</t>
  </si>
  <si>
    <t>m Caroline Christiana Sophie Pilz</t>
  </si>
  <si>
    <t>xxxxxxxxxxxxxxxxxxxxxxxxxxx</t>
  </si>
  <si>
    <t>b 3.2.1935 Constantine Algeria</t>
  </si>
  <si>
    <t>(Bruchsal branch)</t>
  </si>
  <si>
    <t>(Clausthal-Zellerfeld branch)</t>
  </si>
  <si>
    <t>(Rottenburg branch)</t>
  </si>
  <si>
    <t>(Berus branch)</t>
  </si>
  <si>
    <t>b 1975 Kasachstan</t>
  </si>
  <si>
    <t>b 1996 Germany</t>
  </si>
  <si>
    <t>b 1927 Munchen Odessa</t>
  </si>
  <si>
    <t>b 20.2.1922 Narrogin d20.12.03 Perth PHOTO</t>
  </si>
  <si>
    <t>b c1950</t>
  </si>
  <si>
    <t>NEW SOUTH WALES (NSW)</t>
  </si>
  <si>
    <t xml:space="preserve">m Rhonda G Morley 1970 (b c1940)  </t>
  </si>
  <si>
    <t>in Sydney 1976-1994</t>
  </si>
  <si>
    <t>GreytownWellington</t>
  </si>
  <si>
    <t>b 1859 Christchurch NZ</t>
  </si>
  <si>
    <t>d 26.6.1906 Wellington NZ</t>
  </si>
  <si>
    <t>b 20.8.1893 Wellington NZ</t>
  </si>
  <si>
    <t>Rene Georges Heberle</t>
  </si>
  <si>
    <t>Journalist</t>
  </si>
  <si>
    <t xml:space="preserve">Alexander George Heberle   PHOTO </t>
  </si>
  <si>
    <t>Fernand Heberle----------------------</t>
  </si>
  <si>
    <t>b 4.4.1919 Habsheim</t>
  </si>
  <si>
    <t>d 28.2.1978</t>
  </si>
  <si>
    <t>militaire de carriere</t>
  </si>
  <si>
    <t>m Simone Chiche</t>
  </si>
  <si>
    <t>Maria (Mary) Heberle</t>
  </si>
  <si>
    <t>b c1832</t>
  </si>
  <si>
    <t>chauffer de taxi-ambulance</t>
  </si>
  <si>
    <t>Rosa Heberle</t>
  </si>
  <si>
    <t>WA = West Australia</t>
  </si>
  <si>
    <t>xxxxxxxxxxxxxxxxxxxxxxxxxxxxxxxxxxxxxxxxxxx</t>
  </si>
  <si>
    <t>23.3.1963 Loches, France</t>
  </si>
  <si>
    <t>Constant Michel Heberle</t>
  </si>
  <si>
    <t>Catherine Heberle</t>
  </si>
  <si>
    <t>b c1803-6</t>
  </si>
  <si>
    <t xml:space="preserve">lived in Huntsville </t>
  </si>
  <si>
    <t>Vancouver, British Columbia</t>
  </si>
  <si>
    <t>John Henry Heberle</t>
  </si>
  <si>
    <t>b 1919 Milmay Ontario</t>
  </si>
  <si>
    <t>arrived Niagara Falls NY 1933</t>
  </si>
  <si>
    <t>Winnipeg, Manitoba</t>
  </si>
  <si>
    <t>b c1890 Germany</t>
  </si>
  <si>
    <t>arrived Winnipeg 1911</t>
  </si>
  <si>
    <t xml:space="preserve">b c1600 </t>
  </si>
  <si>
    <t>m A Schwabe 1.7.1627 CZ</t>
  </si>
  <si>
    <t>served in New Guinea WWII c1943-44</t>
  </si>
  <si>
    <t>b c1893</t>
  </si>
  <si>
    <t>Sonnia P Heberle</t>
  </si>
  <si>
    <t>b c20.3.1985, in Mexico 2008</t>
  </si>
  <si>
    <t>m Astrid De Vargus (b c1951)</t>
  </si>
  <si>
    <t>Redruth SA 5417, 33'40"S  138'56"E, near Burra, 154km N of Adelaide</t>
  </si>
  <si>
    <t>d 25.12.1968 Perth WA   OBITUARY</t>
  </si>
  <si>
    <t>b c1868 NZ</t>
  </si>
  <si>
    <t>NZ</t>
  </si>
  <si>
    <t>area of New Zealand</t>
  </si>
  <si>
    <t>b 8.12.1856 Kooringa SA</t>
  </si>
  <si>
    <t>Doctors, Professors in BOLD sky blue, SEE DoctorsProfessors.htm</t>
  </si>
  <si>
    <t>b c1810 Germany ?</t>
  </si>
  <si>
    <t>Williamsburg,DundasCounty</t>
  </si>
  <si>
    <t>Helena Heberle</t>
  </si>
  <si>
    <t>b c1957</t>
  </si>
  <si>
    <t>Ross William Heberle-----------------------</t>
  </si>
  <si>
    <t>Albert Henry Charles Heberle---------------</t>
  </si>
  <si>
    <t>b 4.4.1919Perth d 9.11.1990GnowangerupWA</t>
  </si>
  <si>
    <t>Ian John Heberle-----------------------------</t>
  </si>
  <si>
    <t>postal worker Perth 2000</t>
  </si>
  <si>
    <t>Joseph Heberley-----------------------</t>
  </si>
  <si>
    <t>Jacob William Heberley---------------</t>
  </si>
  <si>
    <t>changed surname to Heberle c2003</t>
  </si>
  <si>
    <t>m James E Libert (b c1892)</t>
  </si>
  <si>
    <t>d 6.10.1935 Wellington NZ</t>
  </si>
  <si>
    <t>m Ada Louise Robinson 1906</t>
  </si>
  <si>
    <t>b 1886 d 10.5.1967</t>
  </si>
  <si>
    <t>b 27.11.1880 Picton NZ</t>
  </si>
  <si>
    <t>b 1976 Kasachstan</t>
  </si>
  <si>
    <t>Johannes Heberle---------------------------</t>
  </si>
  <si>
    <t>m Irma Petzold</t>
  </si>
  <si>
    <t xml:space="preserve">b 1917 Dnepropetrowski </t>
  </si>
  <si>
    <t>Alexander Heberle--------------------------</t>
  </si>
  <si>
    <t>|----------</t>
  </si>
  <si>
    <t>Alexandra Heberle</t>
  </si>
  <si>
    <t>d 1990 Kasachstan</t>
  </si>
  <si>
    <t>b 1985 Germany</t>
  </si>
  <si>
    <t>Peter Heberle--------------------------------</t>
  </si>
  <si>
    <t>Maryvonne Heberle</t>
  </si>
  <si>
    <t>lived in Wulchine ? Alsace, France</t>
  </si>
  <si>
    <t>20.5.1816 Montreal</t>
  </si>
  <si>
    <t>m Alfred H Hart 22.2.1910 (b c1885)</t>
  </si>
  <si>
    <t>Abbreviations:</t>
  </si>
  <si>
    <t>b 2.12.1926 San Luis, RS</t>
  </si>
  <si>
    <t>Priest in Austria 2001</t>
  </si>
  <si>
    <t xml:space="preserve">b = born </t>
  </si>
  <si>
    <t>Faye Heberle/Lawrence</t>
  </si>
  <si>
    <t>m Maria Flach</t>
  </si>
  <si>
    <t>Changes 1.1.2001-31.12.2001 in blue</t>
  </si>
  <si>
    <t>Changes 1.1.2002-31.12.2002 in pink</t>
  </si>
  <si>
    <t>Lembach-Reichshoffen, N Bas Rhin   *1</t>
  </si>
  <si>
    <t>b 1874 S.A. d 19.10.1876 S.A.</t>
  </si>
  <si>
    <t>James Heberly</t>
  </si>
  <si>
    <t>Sophie Heberle</t>
  </si>
  <si>
    <t xml:space="preserve">changed name to Len Lawrence after parents </t>
  </si>
  <si>
    <t>Herbert Victor Heberle------------------------------</t>
  </si>
  <si>
    <t>m Michele Pommarat 31.5.1968 Plessis (b c1946)</t>
  </si>
  <si>
    <t>m Martine Raynon 23.10.1982 (b c1961)</t>
  </si>
  <si>
    <t>m Aime Guillemain 10.7.1961 (b c1934)</t>
  </si>
  <si>
    <t>SEE F7</t>
  </si>
  <si>
    <t>MaryAnn(Margaret)Heberley/Hebley</t>
  </si>
  <si>
    <t>TOTAL</t>
  </si>
  <si>
    <t>|</t>
  </si>
  <si>
    <t>|---------</t>
  </si>
  <si>
    <t xml:space="preserve">   A2</t>
  </si>
  <si>
    <t>xxxxxxxxxxxxxxxxxxxxxxxxxx</t>
  </si>
  <si>
    <t>Mrs Barbara Heberle</t>
  </si>
  <si>
    <t>b = born (geboren)</t>
  </si>
  <si>
    <t>Cunderdin WA 6407, 130km ENE of Perth</t>
  </si>
  <si>
    <t>Changes 1.1.2005-31.12.2005 in gold</t>
  </si>
  <si>
    <t>Albe-Obernai, S Bas Rhin   10%</t>
  </si>
  <si>
    <t>Stanley Frank Heberle</t>
  </si>
  <si>
    <t>Jake James Heberle-Eriksen</t>
  </si>
  <si>
    <t>partner MichelleKokir changed name to Heberle-Eriksen</t>
  </si>
  <si>
    <t>Above</t>
  </si>
  <si>
    <t>b 1890 d 1975</t>
  </si>
  <si>
    <t>m George Dunsby 1915 in NZ</t>
  </si>
  <si>
    <t>Barrow Island WA 6712, 320km W of Port Hedland</t>
  </si>
  <si>
    <t>Broad Arrow WA 6431, 40km N of Kalgoorlie</t>
  </si>
  <si>
    <t>Philippeville, Algeria</t>
  </si>
  <si>
    <t>Ines Heberle</t>
  </si>
  <si>
    <t>Internet data</t>
  </si>
  <si>
    <t xml:space="preserve">b 16.9.1939 Vic </t>
  </si>
  <si>
    <t>m Elizabeth Haines 1.4.1843</t>
  </si>
  <si>
    <t>OBITUARY</t>
  </si>
  <si>
    <t>m Thomas Bainbridge 4.9.1889 BrokenHill</t>
  </si>
  <si>
    <t>b 5.4.1872 Moonta d 15.7.1887 Moonta  SA</t>
  </si>
  <si>
    <t>b 2.6.1874 Moonta d 19.10.1876 Moonta</t>
  </si>
  <si>
    <t>Katharina Heberle</t>
  </si>
  <si>
    <t>Rosalene Ann Heberle   PHOTO</t>
  </si>
  <si>
    <t>Malcolm Leslie Heberle   PHOTO</t>
  </si>
  <si>
    <t>4.  Mormon LDS data</t>
  </si>
  <si>
    <t>Moved to Mildmay c1859</t>
  </si>
  <si>
    <t>Falls Creek Vic 3699, 220km NE of Melbourne</t>
  </si>
  <si>
    <t>Glenhuntly Vic  3163, 37'54"S  145'03"E, suburb of Melbourne</t>
  </si>
  <si>
    <t>m Kaye Laraine Goff    PHOTO</t>
  </si>
  <si>
    <t>xxxxxxxxxxxxxxxxxxxxxxxxxxxxxxxxxxxx</t>
  </si>
  <si>
    <t>AUSTRALIAN 'GENERATION 1</t>
  </si>
  <si>
    <t>GENERATION 4</t>
  </si>
  <si>
    <t>GENERATION 5</t>
  </si>
  <si>
    <t>GENERATION 6</t>
  </si>
  <si>
    <t>GENERATION 7</t>
  </si>
  <si>
    <t>Franz Heberle------------------------------</t>
  </si>
  <si>
    <t>migrated from Irkutsk 1999, in Sulzbach-Rosenberg 2002</t>
  </si>
  <si>
    <t>Kirk Jahn Heberle   PHOTO</t>
  </si>
  <si>
    <t>Patricia Robin Heberle   PHOTO</t>
  </si>
  <si>
    <t>Alexander Heberle</t>
  </si>
  <si>
    <t>d 26.9.1899 Picton Bay NZ</t>
  </si>
  <si>
    <t>Christopher John Heberle</t>
  </si>
  <si>
    <t>b 10.5.1991 Vic</t>
  </si>
  <si>
    <t>Stanley Moore Heberle----------------------------</t>
  </si>
  <si>
    <t>SEE Hahndorf SA</t>
  </si>
  <si>
    <t>b 9.1.1959 Constantine Algeria</t>
  </si>
  <si>
    <t>John Joseph (Jay) Heberle   PHOTO</t>
  </si>
  <si>
    <t>b 5.5.1961 Washington DC</t>
  </si>
  <si>
    <t>b 1913 d 6.11.1985 Medina, Perth WA</t>
  </si>
  <si>
    <t>Mona Heberley</t>
  </si>
  <si>
    <t>Mary Ann Heberley</t>
  </si>
  <si>
    <t>Martha Ann Heberley</t>
  </si>
  <si>
    <t>Charles Thomas Heberley--</t>
  </si>
  <si>
    <t>Donna Pearl Heberley</t>
  </si>
  <si>
    <t>Jocelyn Heberley</t>
  </si>
  <si>
    <t>Joseph Arthur Heberley--</t>
  </si>
  <si>
    <t>Helen Patricia Heberley</t>
  </si>
  <si>
    <t>Pauline Louise Heberley</t>
  </si>
  <si>
    <t>Joseph Thomas Heberley--</t>
  </si>
  <si>
    <t>b 7.5.1940 Mostaganem Algeria</t>
  </si>
  <si>
    <t>migrated to France c1962</t>
  </si>
  <si>
    <t>b 8.8.1985</t>
  </si>
  <si>
    <t>b 28.5.1966 Tschu Kasachstan</t>
  </si>
  <si>
    <t>m Kaylene  Jean Lawson    PHOTO-------------</t>
  </si>
  <si>
    <t>m Harold Adams 25.3.1995 Perth WA-------</t>
  </si>
  <si>
    <t>Timothy Adams</t>
  </si>
  <si>
    <t>b c1996</t>
  </si>
  <si>
    <t>b 29.3.1963 in WA</t>
  </si>
  <si>
    <t>Peter Heberle-------------------------------</t>
  </si>
  <si>
    <t>b 1953 Tadgikistan</t>
  </si>
  <si>
    <t>b 1986 Tadgikistan</t>
  </si>
  <si>
    <t>lived Rhineland-P</t>
  </si>
  <si>
    <t>Graeme Heberle/Lawrence</t>
  </si>
  <si>
    <t>in Wangaratta 1930-48, Myrtleford 1949-</t>
  </si>
  <si>
    <t>Mt Beauty 1985-93, Waaia 1993-</t>
  </si>
  <si>
    <t>WEST AUSTRALIA (WA)</t>
  </si>
  <si>
    <t>Geoffrey Harry Heberle----------</t>
  </si>
  <si>
    <t>Ross William Heberle---------</t>
  </si>
  <si>
    <t>Mark Allen Heberle-----------</t>
  </si>
  <si>
    <t>Telfer75-77,Perth77-01,Bullsbrook01-03</t>
  </si>
  <si>
    <t>BarrowIs60-62,MarbleBar66,RipponHills70</t>
  </si>
  <si>
    <t>in Katanning38-52, Perth52-56, Waroona56</t>
  </si>
  <si>
    <t>in Perth 1906-25</t>
  </si>
  <si>
    <t>Sue's Cyber Home www.ballaratweb.net/suec/genealogy.html</t>
  </si>
  <si>
    <t>Worser Bay named after him</t>
  </si>
  <si>
    <t>Horace Ernest Graham Heberley</t>
  </si>
  <si>
    <t>Sarah Heberley</t>
  </si>
  <si>
    <t>m Groves Frederick Chambers</t>
  </si>
  <si>
    <t>b c1916</t>
  </si>
  <si>
    <t>Bunby80-83,Manji83-87,Bunby87-90,Perth</t>
  </si>
  <si>
    <t>Moonta80-85,BrokenH86-98,Northam98-</t>
  </si>
  <si>
    <t>b 16.7.1989 Vic</t>
  </si>
  <si>
    <t>ran away to sea</t>
  </si>
  <si>
    <t>whaler 1827</t>
  </si>
  <si>
    <t>m Maata Te Naiha/Te Wai</t>
  </si>
  <si>
    <t>Lived in Lille 1992</t>
  </si>
  <si>
    <t>Clausthal-Zellerfeld, Lower Saxony (Australia)</t>
  </si>
  <si>
    <t>xxxxxxxxxxxxxxxxxxxxxxxxxxxxxxxxxxxxxxxxxxxxxxxxxxxxxxxxxxxxxxxx</t>
  </si>
  <si>
    <t>GENERATION 9</t>
  </si>
  <si>
    <t>Jean Heberle--------------------------</t>
  </si>
  <si>
    <t>b c1850</t>
  </si>
  <si>
    <t>June Heberley</t>
  </si>
  <si>
    <t>b 17.10.1869</t>
  </si>
  <si>
    <t>m Cynthia Stanton c1970</t>
  </si>
  <si>
    <t>Eric Charles Heberle</t>
  </si>
  <si>
    <t>Lydia Heberle</t>
  </si>
  <si>
    <t>d 1984 Siberia</t>
  </si>
  <si>
    <t>Julia Heberle</t>
  </si>
  <si>
    <t>b 1914 Munchen Odessa</t>
  </si>
  <si>
    <t>in North Rockhampton 2007-08</t>
  </si>
  <si>
    <t>m Assunta Terzi 13.12.1905 Perth WA</t>
  </si>
  <si>
    <t>arrested 12 times for various offences, eg drunk, fighting, absent without leave</t>
  </si>
  <si>
    <t>Enlisted Army 10.9.1917 back in Aust 7.7.1919</t>
  </si>
  <si>
    <t>b c1550 d 3.11.1624 CZ</t>
  </si>
  <si>
    <t>b c1570 d x.5.1637 CZ</t>
  </si>
  <si>
    <t>b 29.6.1954 Saida Algeria</t>
  </si>
  <si>
    <t>Constantine Algeria</t>
  </si>
  <si>
    <t>SEE Burra, Redruth SA</t>
  </si>
  <si>
    <t>SEE Broken Hill NSW</t>
  </si>
  <si>
    <t>Duplicate of Burra-Redruth SA</t>
  </si>
  <si>
    <t>SEE Melbourne Vic</t>
  </si>
  <si>
    <t>SEE Burra, Kooringa SA</t>
  </si>
  <si>
    <t>Duplicate of Burra, Kooringa SA</t>
  </si>
  <si>
    <t xml:space="preserve">Thelma Marie Heberle </t>
  </si>
  <si>
    <t>Albersweiler-Germersheim-Hoerdt-Rulzheim, Rhineland-P (Brazil) 100%</t>
  </si>
  <si>
    <t xml:space="preserve">Number above   </t>
  </si>
  <si>
    <t xml:space="preserve">Total                </t>
  </si>
  <si>
    <t>graphic designer Melbourne</t>
  </si>
  <si>
    <t>m John Van Bonn 24.3.1887 (b c1867)</t>
  </si>
  <si>
    <t>from step-father August Frederick</t>
  </si>
  <si>
    <t>divorced</t>
  </si>
  <si>
    <t xml:space="preserve">Reference: </t>
  </si>
  <si>
    <t>11.9.1948 Katanning WA</t>
  </si>
  <si>
    <t>b Germany 1853 in ON 1871</t>
  </si>
  <si>
    <t>Duplicate of GERMANY NBW3</t>
  </si>
  <si>
    <t>Amelia Heberle  PHOTO</t>
  </si>
  <si>
    <t>b c1876</t>
  </si>
  <si>
    <t>m Oscar Edgar Plummer 27.5.1903 Broken Hill</t>
  </si>
  <si>
    <t>b 19.2.1878 Redruth SA (tailoress Broken H)</t>
  </si>
  <si>
    <t>b 14.9.1951 Porto Alegre RS</t>
  </si>
  <si>
    <t>b c1974</t>
  </si>
  <si>
    <t>Georg Heberle</t>
  </si>
  <si>
    <t>b c1961</t>
  </si>
  <si>
    <t>TOTAL AMERICA,AFRICA,OCEANIA</t>
  </si>
  <si>
    <t>Sarah Heberle</t>
  </si>
  <si>
    <t>b c1918</t>
  </si>
  <si>
    <t>then moved to New Zealand.</t>
  </si>
  <si>
    <t>b c1895 Wellington NZ</t>
  </si>
  <si>
    <t>b c1899 Wellington NZ</t>
  </si>
  <si>
    <t>b c1900 NZ</t>
  </si>
  <si>
    <t>b 18.9.1917 Perth d 27.2.2003 Perth</t>
  </si>
  <si>
    <t>b 21.12.1911 Perth d 16.3.1940 Perth</t>
  </si>
  <si>
    <t xml:space="preserve">        A5</t>
  </si>
  <si>
    <t>Frederick Joseph Heberle-------------------------</t>
  </si>
  <si>
    <t>Frederick William Heberle</t>
  </si>
  <si>
    <t>b 30.3.1886 Adelaide SA ?</t>
  </si>
  <si>
    <t>in Carnarvon 1976</t>
  </si>
  <si>
    <t>b 10.10.1876 Adelaide SA   PHOTO</t>
  </si>
  <si>
    <t>Matthias Heberle</t>
  </si>
  <si>
    <t>Lived in Nargis</t>
  </si>
  <si>
    <t>b 8.1.1951 Cognac</t>
  </si>
  <si>
    <t>Lived in Chesne</t>
  </si>
  <si>
    <t>lived Angaston, Kensington SA</t>
  </si>
  <si>
    <t>d 21.6.1940 Alger, Algeria</t>
  </si>
  <si>
    <t>b 8.9.1951 Mostaganem</t>
  </si>
  <si>
    <t>?</t>
  </si>
  <si>
    <t>b 1861 USA in ON 1871</t>
  </si>
  <si>
    <t>b 9.9.1935 Adelaide SA</t>
  </si>
  <si>
    <t>Dorothy Irene Heberle</t>
  </si>
  <si>
    <t>Norman Alfred Heberle---PHOTO------------------</t>
  </si>
  <si>
    <t>b2.10.1889 Broken Hill NSW   PHOTO</t>
  </si>
  <si>
    <t>m Eva E. Furniss    PHOTO</t>
  </si>
  <si>
    <t>August Frederick Heberle--PHOTO--------</t>
  </si>
  <si>
    <t>m Eliza A.Datson 6.4.1880 SA   PHOTO</t>
  </si>
  <si>
    <t>Gregory William Heberle---PHOTO---------</t>
  </si>
  <si>
    <t>Merilyn Eva Heberle   PHOTO</t>
  </si>
  <si>
    <t>b 20.8.1951 Katanning W.A.   PHOTO</t>
  </si>
  <si>
    <t>Grant Anthony Heberle    PHOTO</t>
  </si>
  <si>
    <t>Andrew Graham Heberle   PHOTO</t>
  </si>
  <si>
    <t>Matthew James Heberle   PHOTO</t>
  </si>
  <si>
    <t>b 27.4.2002 Perth  PHOTO</t>
  </si>
  <si>
    <t>b 24.7.1978 Collie W.A. PHOTO</t>
  </si>
  <si>
    <t>Stacey Lee Heberle   PHOTO</t>
  </si>
  <si>
    <t>Tania Renae Heberle   PHOTO</t>
  </si>
  <si>
    <t>Trudy Louise Heberle   PHOTO</t>
  </si>
  <si>
    <t>Stacey Olivia Heberle   PHOTO</t>
  </si>
  <si>
    <t xml:space="preserve">DATA BY POSSIBLE BROAD HEBERLE FAMILY BRANCHES </t>
  </si>
  <si>
    <t>born Spain c1950</t>
  </si>
  <si>
    <t>m Katherine … (b c1939)</t>
  </si>
  <si>
    <t>played football for club at State level</t>
  </si>
  <si>
    <t>d 17.8.1922 Kensington SA</t>
  </si>
  <si>
    <t>b 22.11.1845 Yeovil, Somerset</t>
  </si>
  <si>
    <t>b c1913 d 1994</t>
  </si>
  <si>
    <t>m Frank A Merson 21.5.1938 Perth</t>
  </si>
  <si>
    <t>James Heberle---------------------------------</t>
  </si>
  <si>
    <t>Thomas Heberley</t>
  </si>
  <si>
    <t>Thomas Henry Heberley</t>
  </si>
  <si>
    <t>b 1808 Taranaki NZ dx.6.1877</t>
  </si>
  <si>
    <t>m Charlotte Emily Joyce Nash</t>
  </si>
  <si>
    <t>b 3.11.1999 Geraldton WA</t>
  </si>
  <si>
    <t>9.1.1863 Wellington</t>
  </si>
  <si>
    <t>m Elizabeth Membray/Membery</t>
  </si>
  <si>
    <t>Constantine (b c1909)</t>
  </si>
  <si>
    <t>b 18.7.1838 CZ d 22.6.1911 BrokenHill</t>
  </si>
  <si>
    <t>b 1918 Perth d 1945 Perth</t>
  </si>
  <si>
    <t>15.8.1914 Melbourne</t>
  </si>
  <si>
    <t xml:space="preserve">m Mabel Eunice (Mollie) Lawrence </t>
  </si>
  <si>
    <t>m Cedric Oswald Derrick 21.11.1936 Perth</t>
  </si>
  <si>
    <t>b 1909 d 1942 WA ?</t>
  </si>
  <si>
    <t>b 1921 in NSW ? d 1945 Perth WA</t>
  </si>
  <si>
    <t>Elsie Gwendoline Heberle---------------------------</t>
  </si>
  <si>
    <t>b 17.11.1915 Manly NSW d 18.9.2002 Perth</t>
  </si>
  <si>
    <t>m Cedric Oswald Derrick (b 1909 d 1942 WA)</t>
  </si>
  <si>
    <t>m FrankA Merson 21.5.1938Perth(he died 1994)</t>
  </si>
  <si>
    <t>Raymond Harry Weeks</t>
  </si>
  <si>
    <t>Joy Maureen Weeks</t>
  </si>
  <si>
    <t>Steven George Weeks</t>
  </si>
  <si>
    <t>b 15.3.1953 Perth</t>
  </si>
  <si>
    <t>b 14.7.1946 Perth</t>
  </si>
  <si>
    <t>b 24.4.1948 Perth, m Reddey</t>
  </si>
  <si>
    <t>Harold Leonard Lawrence Heberle------------------</t>
  </si>
  <si>
    <t xml:space="preserve">SEE also Perth WA </t>
  </si>
  <si>
    <t>m Harry Weeks (b c1913)  3 children</t>
  </si>
  <si>
    <t>b c1943 NSW ? m Mevio, lived in Perth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</si>
  <si>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</si>
  <si>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Alan Sheppard Heberle------------------------</t>
  </si>
  <si>
    <t>Rafail Heberle</t>
  </si>
  <si>
    <t>Markus Heberle</t>
  </si>
  <si>
    <t>b 7.6.1923 Munchen Odessa</t>
  </si>
  <si>
    <t>b c1853 England</t>
  </si>
  <si>
    <t>Maria Hebley</t>
  </si>
  <si>
    <t xml:space="preserve">1900 - </t>
  </si>
  <si>
    <t xml:space="preserve">1930 - </t>
  </si>
  <si>
    <t>b 10.8.1912 Broken Hill d 28.6.1997 Broken Hill</t>
  </si>
  <si>
    <t>m Jennet Martin  16.2.1836 (b c1812)</t>
  </si>
  <si>
    <t>m … Beckstead (b c1802)</t>
  </si>
  <si>
    <t>b c1832 d before 1871 ?</t>
  </si>
  <si>
    <t>Duplicate of Melbourne</t>
  </si>
  <si>
    <t>b 1887 Fitzroy Victoria d 1950 Victoria</t>
  </si>
  <si>
    <t>b 19.11.1906 Constantine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</si>
  <si>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</t>
  </si>
  <si>
    <t xml:space="preserve">b c1851 not CZ d c1910 HahndorfSA? </t>
  </si>
  <si>
    <t>b 13.2.1922 Selestat</t>
  </si>
  <si>
    <t>b 1.6.1953 Dalat, Indochina</t>
  </si>
  <si>
    <t>m Marie Alberto (b c1924)</t>
  </si>
  <si>
    <t>m Evelyne Sangiorgi</t>
  </si>
  <si>
    <t>Duplicate of F4A S Bas Rhin Selestat</t>
  </si>
  <si>
    <t>Harry Bellett Heberle---PHOTO-------------------</t>
  </si>
  <si>
    <t>b 8.12.1921  SA  Lived in Adelaide SA 1998</t>
  </si>
  <si>
    <t>Harold P(Percy) Heberle---PHOTO---------------</t>
  </si>
  <si>
    <t>Leslie Heberle---------------------------------------</t>
  </si>
  <si>
    <t>b 21.7.1930 Toronto,Ontario</t>
  </si>
  <si>
    <t>d 2.12.1985 PortHope,Ontario</t>
  </si>
  <si>
    <t>Liliana Heberle  MM De Guemes E Maipu Y Moreno  Rancul  La Pampa Province</t>
  </si>
  <si>
    <t>Sheet 3 Australia</t>
  </si>
  <si>
    <t>2P</t>
  </si>
  <si>
    <t>Sheet 4 Africa</t>
  </si>
  <si>
    <t>1P</t>
  </si>
  <si>
    <t>Just Heinrich Heberle---------</t>
  </si>
  <si>
    <t>SEE Myrtleford Vic</t>
  </si>
  <si>
    <t>Kenneth Percival Heberle----------------------</t>
  </si>
  <si>
    <t>SEE Sydney NSW</t>
  </si>
  <si>
    <t>SEE Adelaide SA</t>
  </si>
  <si>
    <t>xxxxxxxxxxxxxx</t>
  </si>
  <si>
    <t>xxxxxxxxxxxxxxxxxxxxxxxxxxxxxxxxxxxxxxxxxxxxxxxxxxx</t>
  </si>
  <si>
    <t>SHEET A5</t>
  </si>
  <si>
    <t>Darwin NT 0800, 1650km NE of Perth</t>
  </si>
  <si>
    <t>Kapunda SA  5373, 34'20"S  138'55"E, popn 1300 (1980), 80km N of Adelaide</t>
  </si>
  <si>
    <t>b 5.4.1937 Wangaratta Vic   PHOTO</t>
  </si>
  <si>
    <t>Victor Heberley</t>
  </si>
  <si>
    <t>b c1921</t>
  </si>
  <si>
    <t>Gladys Etherine/Etheline Heberle</t>
  </si>
  <si>
    <t>m John Graff 1876 Aldborough, Ontario</t>
  </si>
  <si>
    <t>chr 24.11.1836 Williamsburg</t>
  </si>
  <si>
    <t>Duplicate of USA14 Munson OH</t>
  </si>
  <si>
    <t>Lived 78 Campbell RdAlbanyWA 1959-2001</t>
  </si>
  <si>
    <t>m Norman Morrison (b c1950)</t>
  </si>
  <si>
    <t>Caroline Elizabeth Heberle</t>
  </si>
  <si>
    <t>m 1.1.1859 Kooringa SA</t>
  </si>
  <si>
    <t>Rodney,Ontario 42'34"N  81'41"W, popn 1000 (1990), 230km SW of Toronto</t>
  </si>
  <si>
    <t>Francois Heberle----------------------</t>
  </si>
  <si>
    <t>played hockey for club at Statelevel</t>
  </si>
  <si>
    <t>b 24.12.1913 d 5.2.2004 Perth WA  PHOTO</t>
  </si>
  <si>
    <t>b c1834 Cloudy Bay NZ</t>
  </si>
  <si>
    <t>b c1976</t>
  </si>
  <si>
    <t>Joachim Heberle------?????</t>
  </si>
  <si>
    <t>KUWAIT</t>
  </si>
  <si>
    <t>b 22.9.1859 Redruth SA d 23.10.1929 Glen Osmond SA</t>
  </si>
  <si>
    <t xml:space="preserve">b 10.5.1867 Redruth SA </t>
  </si>
  <si>
    <t>b 10.2.1870 Redruth SA d 20.6.1909 Adelaide</t>
  </si>
  <si>
    <t>b 10.12.1872 Redruth SA d 30.3.1956 SA</t>
  </si>
  <si>
    <t>tailoress, m William George Baker 1903 NSW</t>
  </si>
  <si>
    <t>b 10.7.1881 Redruth SA d 14.9.1944 SA</t>
  </si>
  <si>
    <t>b 18.7.1838 CZ d 22.6.1911 Broken Hill</t>
  </si>
  <si>
    <t>b 21.5.1812 CZ d 30.11.1870 Moonta SA</t>
  </si>
  <si>
    <t>Nico Heberle</t>
  </si>
  <si>
    <t>in Auckland NZ 2007-2008</t>
  </si>
  <si>
    <t>m Graham Eldridge, children Aiden &amp; Claudia</t>
  </si>
  <si>
    <t>Ronald Leslie Heberle-------------------------------</t>
  </si>
  <si>
    <t>Migrated to Australia 1955</t>
  </si>
  <si>
    <t>d 27.6.1979 Adelaide SA</t>
  </si>
  <si>
    <t>b 31.12.1946 Rottenburg?</t>
  </si>
  <si>
    <t>migrated to Australia 1851</t>
  </si>
  <si>
    <t>m Caroline ...?</t>
  </si>
  <si>
    <t>b 6.5.1974 Myrtleford Vic</t>
  </si>
  <si>
    <t>1.  Heberle family record compiled by Giles E Merritt (1954 ?)</t>
  </si>
  <si>
    <t>She arrived Canada 1852</t>
  </si>
  <si>
    <t>b 30.11.1927 Toronto</t>
  </si>
  <si>
    <t>in memory of grandmother Anna Heberle Deitz</t>
  </si>
  <si>
    <t>Susan M Heberle-------------------</t>
  </si>
  <si>
    <t>SEE Waaia Vic</t>
  </si>
  <si>
    <t>m Timothy Clarke c1998, 2 children</t>
  </si>
  <si>
    <t>m Mark L Barrett 1992, 2 children</t>
  </si>
  <si>
    <t>b 25.1.1947 KatanningW.A.    PHOTO</t>
  </si>
  <si>
    <t>PHOTO</t>
  </si>
  <si>
    <t>Milanna Marie Heberle   PHOTO</t>
  </si>
  <si>
    <t>b 3.6.1975 (Laudenbach branch)</t>
  </si>
  <si>
    <t>m Rebecca Ann ..   PHOTO ?</t>
  </si>
  <si>
    <t>b 15.2.1976</t>
  </si>
  <si>
    <t>Duplicate of USA12 Rochester New York</t>
  </si>
  <si>
    <t>Claus Michael Heberle</t>
  </si>
  <si>
    <t>in Australia 1995</t>
  </si>
  <si>
    <t>Duplicate of SBW2 Uberlingen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</si>
  <si>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</si>
  <si>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http://freepages.genealogy.rootsweb.com/~gregheberle/HEBERLE-IMAGES.htm</t>
  </si>
  <si>
    <t>b 20.6.1884 SA d 1921 Sydney NSW</t>
  </si>
  <si>
    <t>Jean Heberle</t>
  </si>
  <si>
    <t>b 1825 Montreal</t>
  </si>
  <si>
    <t>Henri Heberle</t>
  </si>
  <si>
    <t>b 1827 d 1829 Montreal</t>
  </si>
  <si>
    <t>ex partner Cheryl Y Watts(b 13.7.1954)</t>
  </si>
  <si>
    <t>http://freepages.genealogy.rootsweb.com/~gregheberle/</t>
  </si>
  <si>
    <t>d 1961 Maryborough Vic</t>
  </si>
  <si>
    <t>Lived in Paris</t>
  </si>
  <si>
    <t>b 10.9.1937 Munchen Odessa</t>
  </si>
  <si>
    <t>arrived USA c1845</t>
  </si>
  <si>
    <t xml:space="preserve">Duplicate of R15 England </t>
  </si>
  <si>
    <t>WEBPAGE</t>
  </si>
  <si>
    <t>Petra K Heberle lived in Dunedin 1994</t>
  </si>
  <si>
    <t>Beatrix Heberle, daughter of Wolfgang Heberle</t>
  </si>
  <si>
    <t>13.12.1841 NZ or 26.9.1833</t>
  </si>
  <si>
    <t>b c1898</t>
  </si>
  <si>
    <t>b c1950   PHOTO</t>
  </si>
  <si>
    <t>Kevin Alfred Heberle   PHOTO</t>
  </si>
  <si>
    <t>CHILE</t>
  </si>
  <si>
    <t>AUSTRALIAN CAPITAL TERRITORY (ACT)</t>
  </si>
  <si>
    <t>migrated to S Africa c1895</t>
  </si>
  <si>
    <t>migrated to Algeria c1943</t>
  </si>
  <si>
    <t>migrtd to Argentina 10.1.1936</t>
  </si>
  <si>
    <t>migrated to Havana Cuba</t>
  </si>
  <si>
    <t>migrated to Rhineland-P</t>
  </si>
  <si>
    <t>b1948 Kasachstan, migrated to Bavaria</t>
  </si>
  <si>
    <t>migrated to Bavaria</t>
  </si>
  <si>
    <t>b 6.9.1925 Munchen Odessa</t>
  </si>
  <si>
    <t>b 30.12.1929 Munchen Odessa</t>
  </si>
  <si>
    <t>b 31.3.1932 Munchen Odessa</t>
  </si>
  <si>
    <t>b 8.6.1935 Munchen Odessa</t>
  </si>
  <si>
    <t>b19.5.1940 Roschdestwenkoe Kaukasien</t>
  </si>
  <si>
    <t>bank employee in Africa</t>
  </si>
  <si>
    <t>b 24.6.1899 Estrela</t>
  </si>
  <si>
    <t>d 15.2.1985</t>
  </si>
  <si>
    <t>Former Managing Director</t>
  </si>
  <si>
    <t>Charles Rignold Heberle</t>
  </si>
  <si>
    <t>in Cunderdin, Geraldton1943,Albany58,Perth01</t>
  </si>
  <si>
    <t>Perth98-30,Furnisdale30-32,Kalgoorlie32</t>
  </si>
  <si>
    <t>Esp-Hopetn33-36,Katanning38-65,Perth65-</t>
  </si>
  <si>
    <t>Persons in bold not counted as Heberle</t>
  </si>
  <si>
    <t>GUYANA</t>
  </si>
  <si>
    <t>HONDURAS</t>
  </si>
  <si>
    <t>PANAMA</t>
  </si>
  <si>
    <t>b 2.11.1933 Washington DC</t>
  </si>
  <si>
    <t>b c1946</t>
  </si>
  <si>
    <t>Doctors, Professors in BOLD sky blue, SEE Excel/Doctors-Professors/DoctorsProfessors.xls</t>
  </si>
  <si>
    <t>Migrations BOLD bright green, SEE Excel/Immigration/Migration.xls</t>
  </si>
  <si>
    <t>Rottenburg am Neckar, SW Baden-W  5%</t>
  </si>
  <si>
    <t>Abbreviations</t>
  </si>
  <si>
    <t>Ann Heberlet</t>
  </si>
  <si>
    <t>b 16.12.1852 Calcutta</t>
  </si>
  <si>
    <t>arrived S Australia in 1853</t>
  </si>
  <si>
    <t>mJaneSophia … (b c1833)</t>
  </si>
  <si>
    <t>Hugo D Heberle  Belgrano S/N  Jovita  6127  Cordoba Province</t>
  </si>
  <si>
    <t>d 20.1.1948 NSW ?</t>
  </si>
  <si>
    <t xml:space="preserve">1780 - </t>
  </si>
  <si>
    <t>b 12.12.1955 Blida Algeria</t>
  </si>
  <si>
    <t>Dr, research officer, University of Adelaide 2008</t>
  </si>
  <si>
    <t xml:space="preserve">c:\homepage\Excel\h-amafoc.xls    </t>
  </si>
  <si>
    <t>PHOTOS available via</t>
  </si>
  <si>
    <t>mGuyRigoni 2.1.2002WangarattaVic</t>
  </si>
  <si>
    <t>Anny Heberle</t>
  </si>
  <si>
    <t>Dundas, Ontario</t>
  </si>
  <si>
    <t>War Service in violet SEE Excel/WarService/WarService.xls</t>
  </si>
  <si>
    <t>war service New Guinea c1943</t>
  </si>
  <si>
    <t>war service  c1943-45</t>
  </si>
  <si>
    <t>b c1978</t>
  </si>
  <si>
    <t>b 12.9.1853 Lembach</t>
  </si>
  <si>
    <t>Lived in Loches</t>
  </si>
  <si>
    <t>b 12.7.1957 Saida Algeria</t>
  </si>
  <si>
    <t>Jean Jacques Heberle</t>
  </si>
  <si>
    <t>of Brigitta = born Ontario ?</t>
  </si>
  <si>
    <t>Henry Erwin/Ervine Heberle</t>
  </si>
  <si>
    <t>(Phillipine Etheline)</t>
  </si>
  <si>
    <t>5.7.1854 Wellington NZ (b c1830)</t>
  </si>
  <si>
    <t>m Robert Woodgate</t>
  </si>
  <si>
    <t>Ronald Graham Heberle-----------------------</t>
  </si>
  <si>
    <t>b 30.6.1965 Myrtleford Vic   PHOTO</t>
  </si>
  <si>
    <t>Leonard JF Heberle ?</t>
  </si>
  <si>
    <t>Geelong Vic  3220, 38'09"S  144'22"E, popn 125,000 (1980), 70km SW of Melbourne</t>
  </si>
  <si>
    <t>m Kitty Gregor 8.11.1866 Kooringa SA</t>
  </si>
  <si>
    <t>Maria Caroline I. Heberle</t>
  </si>
  <si>
    <t>Other Ontario</t>
  </si>
  <si>
    <t>farmer, Haldiman county ON,1871</t>
  </si>
  <si>
    <t>mDorothyFlorence (Doss) Hardingham 1980</t>
  </si>
  <si>
    <t>d 10.11.1930 Hawthorn SA</t>
  </si>
  <si>
    <t>Albert Henry Heberle</t>
  </si>
  <si>
    <t xml:space="preserve">m Violet Florence Quartermaine15.12.1945 </t>
  </si>
  <si>
    <t>b c1991</t>
  </si>
  <si>
    <t xml:space="preserve">State player lawn bowls 1950s </t>
  </si>
  <si>
    <t>m Assunta Terzi 13.12.1905 PerthWA</t>
  </si>
  <si>
    <t>butcher 1905</t>
  </si>
  <si>
    <t>b 1805 Germany</t>
  </si>
  <si>
    <t>Published 15+ papers 1981-2004</t>
  </si>
  <si>
    <t>m Michael Levi Schwerdfager 1848-9</t>
  </si>
  <si>
    <t>Phyllis May Heberle   PHOTO</t>
  </si>
  <si>
    <t>CUBA</t>
  </si>
  <si>
    <t>Jean Pierre Heberle</t>
  </si>
  <si>
    <t>b 11.7.1943 Boghari Algeria</t>
  </si>
  <si>
    <t>Auguste GEH Heberle</t>
  </si>
  <si>
    <t>OBITUARIES  in dark yellow SEE HEBERLE-B-M-D-CERTIFICATES,IMMIGRATION,OBITUARIES,GRAVES,FUNERAL-CARDS.htm</t>
  </si>
  <si>
    <t>Elsie May Heberley</t>
  </si>
  <si>
    <t>m H A Oppern 8.7.1734 CZ</t>
  </si>
  <si>
    <t xml:space="preserve">Missing </t>
  </si>
  <si>
    <t>Point Turton SA 5575, 150km NW of Adelaide</t>
  </si>
  <si>
    <t>Olive E Heberle</t>
  </si>
  <si>
    <t>b 4.12.1968 Haguenau</t>
  </si>
  <si>
    <t>West Australia state hockey player</t>
  </si>
  <si>
    <t>Australia olympic &amp; West Australia state hockey player</t>
  </si>
  <si>
    <t>Australia winter olympic skiier</t>
  </si>
  <si>
    <t>b c1860</t>
  </si>
  <si>
    <t>Viviane Maria Stona Heberle</t>
  </si>
  <si>
    <t>John Heberle-------------------???</t>
  </si>
  <si>
    <t>m ? 1970</t>
  </si>
  <si>
    <t>lived Germering/Munchen 2002</t>
  </si>
  <si>
    <t>lived in USA and South Africa</t>
  </si>
  <si>
    <t>total</t>
  </si>
  <si>
    <t>She then married Wilhelm Heberle 1946</t>
  </si>
  <si>
    <t>Published 2 papers 1997-2004</t>
  </si>
  <si>
    <t>Published 1 paper 1988</t>
  </si>
  <si>
    <t>Publications in BOLD grey, SEE Excel/Publications/Books-Papers.xls</t>
  </si>
  <si>
    <t xml:space="preserve">b 3.1.1889 Broken Hill d 29.12.1961 NSW </t>
  </si>
  <si>
    <t>Mrs Mollie E Heberle</t>
  </si>
  <si>
    <t>Henry Heberley</t>
  </si>
  <si>
    <t>Percival Charles Heberle---------------------------</t>
  </si>
  <si>
    <t>Ronald Graham Heberle--------------------</t>
  </si>
  <si>
    <t>Tanya Heberle    PHOTO</t>
  </si>
  <si>
    <t>Hans Georg Heberle------------</t>
  </si>
  <si>
    <t>Generation 3</t>
  </si>
  <si>
    <t>Fontenay le Comte</t>
  </si>
  <si>
    <t>Corporal French Army</t>
  </si>
  <si>
    <t>b 7.4.1826 Wansingen</t>
  </si>
  <si>
    <t>Harvey WA 6220, popn 2,500 (1985), 33'05" S  115'54" E, 140km S of Perth</t>
  </si>
  <si>
    <t>Mercedes Heberle</t>
  </si>
  <si>
    <t>d = died</t>
  </si>
  <si>
    <t xml:space="preserve">m = married </t>
  </si>
  <si>
    <t>buried French cemetery Calcutta</t>
  </si>
  <si>
    <t>lived in Calcutta</t>
  </si>
  <si>
    <t>Maria Louisa Heberlet</t>
  </si>
  <si>
    <t>b 1814 d 31.1.1835</t>
  </si>
  <si>
    <t>m Captain TR Gordon</t>
  </si>
  <si>
    <t>b c1812</t>
  </si>
  <si>
    <t>b c1941 Calcutta ?</t>
  </si>
  <si>
    <t>at school in Calcutta 1947-54</t>
  </si>
  <si>
    <t>Duplicate of India sheet A15 Asia</t>
  </si>
  <si>
    <t>b1856 Picton NZ d6.2.1909 NZ</t>
  </si>
  <si>
    <t>b 7.1.1979 Brazil, lived Porto Alegre RS in 2003</t>
  </si>
  <si>
    <t>m Hilda Heberle 1946 Rottenburg</t>
  </si>
  <si>
    <t xml:space="preserve">   A8</t>
  </si>
  <si>
    <t>SHEET A8</t>
  </si>
  <si>
    <t>Mary Catherine Heberle</t>
  </si>
  <si>
    <t>John Evers Heberle</t>
  </si>
  <si>
    <t>Catherine Esther Heberle</t>
  </si>
  <si>
    <t>email from Bernard Heberle 9.10.2001</t>
  </si>
  <si>
    <t>SHEET 15</t>
  </si>
  <si>
    <t xml:space="preserve">        A15</t>
  </si>
  <si>
    <t>Etienne Constant Heberle-----------</t>
  </si>
  <si>
    <t>21.5.1976</t>
  </si>
  <si>
    <t>b 3.5.1935</t>
  </si>
  <si>
    <t>b 7.4.1826 Ganberg</t>
  </si>
  <si>
    <t>Clausthal-Zellerfeld, Lower Saxony (various USA   )</t>
  </si>
  <si>
    <t>b 5.11.1975 Tschu Kasachstan</t>
  </si>
  <si>
    <t>b 31.7.2003 ?</t>
  </si>
  <si>
    <t>m Trina Tscherkobirski (b 29.10.1986)</t>
  </si>
  <si>
    <t>Eugen Heberle</t>
  </si>
  <si>
    <t>b 1823 Montreal</t>
  </si>
  <si>
    <t>b 28.10.1742 CZ</t>
  </si>
  <si>
    <t>b c1831 Calcutta, India</t>
  </si>
  <si>
    <t>d 27.6.1910 WTC SA</t>
  </si>
  <si>
    <t>m D Hollenstedt 26.11.1702 CZ</t>
  </si>
  <si>
    <t>Wangaratta (b c1950)</t>
  </si>
  <si>
    <t>Safat 4078, suburb of Al Kuwait, Kuwait</t>
  </si>
  <si>
    <t>Ella Heberle</t>
  </si>
  <si>
    <t>b 19.12.1966 St Die Des Vosges</t>
  </si>
  <si>
    <t>b c1992</t>
  </si>
  <si>
    <t>m Valerie Meyer (b c1970)</t>
  </si>
  <si>
    <t xml:space="preserve">bank teller Katanning 1968, MtBarker 1975, Carnarvon 1976, Albany 1974, Perth 1978 </t>
  </si>
  <si>
    <t>Eric William Heberle   PHOTO</t>
  </si>
  <si>
    <t>Generation 7</t>
  </si>
  <si>
    <t>Clausthal-Zellerfeld, Lower Saxony 5%</t>
  </si>
  <si>
    <t>Genevieve Heberle</t>
  </si>
  <si>
    <t>b 13.10.1936 Constantine</t>
  </si>
  <si>
    <t>Larraine Dawn Heberle    PHOTO</t>
  </si>
  <si>
    <t xml:space="preserve">partner Blythe Amy Varney </t>
  </si>
  <si>
    <t>b 18.1.1975</t>
  </si>
  <si>
    <t>m Nicole ... 11.11.2006   PHOTO</t>
  </si>
  <si>
    <t>Northampton WA 6535, 47km N of Geraldton</t>
  </si>
  <si>
    <t>lived in Dunedin NZ c1993-1995</t>
  </si>
  <si>
    <t>fashion designer</t>
  </si>
  <si>
    <t>b 13.4.1973 Germany</t>
  </si>
  <si>
    <t>in Perth 1911-22, 1965, Carnarvon 1929-50</t>
  </si>
  <si>
    <t>school teacher Collie 1991-92, Perth</t>
  </si>
  <si>
    <t>in Cunderdin 1943</t>
  </si>
  <si>
    <t>Kalgoorlie98-10, Perth1905-25</t>
  </si>
  <si>
    <t>Furnisdale30-32,Kalgoorlie32,Esp-Hoptn33-36</t>
  </si>
  <si>
    <t>Johannes Heberle</t>
  </si>
  <si>
    <t>migrated to Australia1855</t>
  </si>
  <si>
    <t>m Rebecca Horsell c 1874  S.A.</t>
  </si>
  <si>
    <t>b 10.7.1962 Vic</t>
  </si>
  <si>
    <t>b 1919 Munchen Odessa</t>
  </si>
  <si>
    <t>Mary Heberley</t>
  </si>
  <si>
    <t xml:space="preserve">Heberleys/Hebleys mainly lived in </t>
  </si>
  <si>
    <t>b 1989 Germany</t>
  </si>
  <si>
    <t>changed name to Heberle   PHOTO</t>
  </si>
  <si>
    <t>G Heberle (1996) "A history of the Heberle family"</t>
  </si>
  <si>
    <t>Huntsville ON, popn 11000 (1990), 200km N of Toronto</t>
  </si>
  <si>
    <t>Margarita Dzinbynsky</t>
  </si>
  <si>
    <t>m … Heberle (died before 2004)</t>
  </si>
  <si>
    <t>Administration du Chemin de Fer</t>
  </si>
  <si>
    <t>d 6.3.1885 Constantine</t>
  </si>
  <si>
    <t>xxxxxxxxxxxxxxxxxxxxxxxxx</t>
  </si>
  <si>
    <t>Leonard Heberlet</t>
  </si>
  <si>
    <t>Fiona Gail Heberle   PHOTO</t>
  </si>
  <si>
    <t>Jody Anne Heberle    PHOTO</t>
  </si>
  <si>
    <t>b 1938 Adelaide S.A.    PHOTO</t>
  </si>
  <si>
    <t>m Marion E Bird 1936 Vic (b c1915) PHOTO</t>
  </si>
  <si>
    <t>m Belle Gowling 1964 Vic (b c1915) PHOTO</t>
  </si>
  <si>
    <t>Emily Heberle   PHOTO</t>
  </si>
  <si>
    <t>b 17.11.1882 SA d 13.10.1965 Perth WA</t>
  </si>
  <si>
    <t>b x.12.1881 SA d 26.4.1882 Adelaide SA</t>
  </si>
  <si>
    <t>b 6.9.1877NZ d28.4.1962</t>
  </si>
  <si>
    <t>Annie Heberley</t>
  </si>
  <si>
    <t>b 14.4.1879 NZ</t>
  </si>
  <si>
    <t>Walter Arthur Heberle</t>
  </si>
  <si>
    <t>c = circa = approximate (ungefahr)</t>
  </si>
  <si>
    <t>Lived in Penne d'Agenais</t>
  </si>
  <si>
    <t>Changes 1.1.2007-31.12.2007 in violet</t>
  </si>
  <si>
    <t>Mark Alexander Heberle----------</t>
  </si>
  <si>
    <t>b 7.2.1963 Washington DC</t>
  </si>
  <si>
    <t>Steven Francis Heberle------------</t>
  </si>
  <si>
    <t>Michael James Heberle</t>
  </si>
  <si>
    <t>b 6.10.1965 Georgetown Guyana</t>
  </si>
  <si>
    <t>Duplicate of Sheet USA10 St Paul MN</t>
  </si>
  <si>
    <t>teacher in Bendigo 1985</t>
  </si>
  <si>
    <t>Johanne J Georgina Ernestine Heberle</t>
  </si>
  <si>
    <t>m August Oppermann 23.10.1858 Redruth</t>
  </si>
  <si>
    <t>in Korean War c1950-1953</t>
  </si>
  <si>
    <t>Clement King Heberle III   PHOTO</t>
  </si>
  <si>
    <t>b 15.6.1955 Daytona Beach</t>
  </si>
  <si>
    <t>army 1973-1993</t>
  </si>
  <si>
    <t>Charles Alfred Heberle</t>
  </si>
  <si>
    <t>SHEET A3</t>
  </si>
  <si>
    <t>Laurent/Gilles Heberle   PHOTO</t>
  </si>
  <si>
    <t>m Robert Parker x.4.1923 Vic (b c1882)</t>
  </si>
  <si>
    <t>xxxxxxxxxxxxxxxxxxxxxxxxxxxxxxxxxxxxxxxxxxxxxx</t>
  </si>
  <si>
    <t xml:space="preserve">m Eunice Marion Bishop </t>
  </si>
  <si>
    <t>b x.6.1910 Broken Hill NSW</t>
  </si>
  <si>
    <t>m Robert Dixon Hurley 1931 (b c1910)</t>
  </si>
  <si>
    <t>m James Osborne 1905 (b c1880)</t>
  </si>
  <si>
    <t>m Joseph Sartori (b c1881)</t>
  </si>
  <si>
    <t>b 30.7.1982 GeraldtonW.A.</t>
  </si>
  <si>
    <t>SHEET A4</t>
  </si>
  <si>
    <t>Laurent Heberle</t>
  </si>
  <si>
    <t>b 1907 Albe</t>
  </si>
  <si>
    <t>--------------------------</t>
  </si>
  <si>
    <t>b 1878 Wellington NZ</t>
  </si>
  <si>
    <t>b 20.5.1817 d 2.6.1817 Montreal</t>
  </si>
  <si>
    <t>Ronald Alfred Heberle</t>
  </si>
  <si>
    <t>m Rhoda Tilly 19.5.1864 Angason SA</t>
  </si>
  <si>
    <t>b 25.12.1955 Katanning WA</t>
  </si>
  <si>
    <t>lived Katanning, Albany WA</t>
  </si>
  <si>
    <t>lived Katanning, Perth WA</t>
  </si>
  <si>
    <t>b 3.2.1955 Katanning WA   PHOTO</t>
  </si>
  <si>
    <t>lived Geraldton WA</t>
  </si>
  <si>
    <t xml:space="preserve">IN CONSTRUCTING FAMILY TREES, </t>
  </si>
  <si>
    <t>b 25.10.1889 Aldborough</t>
  </si>
  <si>
    <t>d 6.10.1890 Rodney</t>
  </si>
  <si>
    <t>in Vic 1904-08, Orroroo 1910, Adelaide 1912-</t>
  </si>
  <si>
    <t>in Broken Hill 1903-06, Point Turton 1909</t>
  </si>
  <si>
    <t>VICTORIA (Vic)</t>
  </si>
  <si>
    <t>m Jane Beames 1909 Broken Hill (b c1883 d 1956 Ballarat)</t>
  </si>
  <si>
    <t>b c1882 d 1933 Ballarat</t>
  </si>
  <si>
    <t>partner Peter Cooper (b c1960)</t>
  </si>
  <si>
    <t>Wangaratta Vic  3677, 36'21"S  146'18"E, popn 16,000 (1980), 230km NE of Melbourne</t>
  </si>
  <si>
    <t>in Barrow Is 1960-62, Bullsbrook 2001-03</t>
  </si>
  <si>
    <t>b c1853</t>
  </si>
  <si>
    <t>studying in Germany 1998</t>
  </si>
  <si>
    <t xml:space="preserve">m James Whitehead 20.11.1920 </t>
  </si>
  <si>
    <t>Murboo North,Vic (b c1882)</t>
  </si>
  <si>
    <t>b c1868 Sao Gabriel RS ?</t>
  </si>
  <si>
    <t>b 5.10.1973 WA  PHOTO</t>
  </si>
  <si>
    <t>b 2.5.1983 Port Hedland WA</t>
  </si>
  <si>
    <t>b 30.7.1982 GeraldtonWA</t>
  </si>
  <si>
    <t>b 1.12.1978 GeraldtonWA</t>
  </si>
  <si>
    <t>b 4.6.1967 Albany WA</t>
  </si>
  <si>
    <t>b 9.3.1959 AlbanyWA lived SA1987-1996</t>
  </si>
  <si>
    <t>Rachel Louise Heberley</t>
  </si>
  <si>
    <t>Angela Joy Heberley</t>
  </si>
  <si>
    <t>b 9.11.1890 Bega NSW</t>
  </si>
  <si>
    <t>Flynn Kingsley Heberle</t>
  </si>
  <si>
    <t>Michel Heberle</t>
  </si>
  <si>
    <t>William John Heberle</t>
  </si>
  <si>
    <t>More details available in "Heberles in Australia 1851-2001" by G Heberle</t>
  </si>
  <si>
    <t>Maria del CF Heberle, Brandsen 434, Buenos Aires (1984 data)</t>
  </si>
  <si>
    <t>b 3.12.1894 Parkstone, Dorset</t>
  </si>
  <si>
    <t>d 13.11.1984 Lower Hutt</t>
  </si>
  <si>
    <t>Other branches 100%</t>
  </si>
  <si>
    <t>Jacob Heberley</t>
  </si>
  <si>
    <t>Cecile Jeanne Madeleine Heberle</t>
  </si>
  <si>
    <t>b 29.5.1894 NY</t>
  </si>
  <si>
    <t>1930 -</t>
  </si>
  <si>
    <t xml:space="preserve">1890 - </t>
  </si>
  <si>
    <t>lived in Niedersachsen</t>
  </si>
  <si>
    <t>b 1977 Kasachstan</t>
  </si>
  <si>
    <t>92224 Germany</t>
  </si>
  <si>
    <t>m Rosa Matz</t>
  </si>
  <si>
    <t>xxxxxxxxxxxxxxxxxxxxxxxxxxxxxxxxxxxxxxxxxx</t>
  </si>
  <si>
    <t>b c1837</t>
  </si>
  <si>
    <t>d 26.5.1924 BrokenHill NSW</t>
  </si>
  <si>
    <t>Import export brokerage companies</t>
  </si>
  <si>
    <t>Albersweiler-Germersheim-Hoerdt-Rulzheim, Rhineland-P (Erie, PA)</t>
  </si>
  <si>
    <t>Wolff Heberle-----------------</t>
  </si>
  <si>
    <t>b 1882 d 1918</t>
  </si>
  <si>
    <t>24.10.1903 Constantine</t>
  </si>
  <si>
    <t>m Claire Marie Malet</t>
  </si>
  <si>
    <t>mAnne Eugenie Montsirbent</t>
  </si>
  <si>
    <t>b 1877 d 1923</t>
  </si>
  <si>
    <t>7.5.1905 Constantine</t>
  </si>
  <si>
    <t>m Marie Madeleine Bertolino</t>
  </si>
  <si>
    <t>4.4.1925 Constantine</t>
  </si>
  <si>
    <t>b 1888 d 1967</t>
  </si>
  <si>
    <t>b 19.2.1856 Lembach d 1886</t>
  </si>
  <si>
    <t>m Jean Michel B Pacouil 1874</t>
  </si>
  <si>
    <t>Enlisted Army10.9.1917 back in Aust7.7.1919</t>
  </si>
  <si>
    <t>Haydn Charles Heberley</t>
  </si>
  <si>
    <t>Dannielle Charlotte Heberley</t>
  </si>
  <si>
    <t>xxxxxxxxxxxxxxxxxxxxxxxxxxxxxxxxxxxxxxxxxxxxxxxxxxxxxxxxxxxxxxxxxx</t>
  </si>
  <si>
    <t>SHEET A2</t>
  </si>
  <si>
    <t>Bernard Pierre Claude Heberle   PHOTO</t>
  </si>
  <si>
    <t>patissier, cook</t>
  </si>
  <si>
    <t>Thebarton SA 5031, 5km NW of Adelaide, suburb of Adelaide</t>
  </si>
  <si>
    <t>Ballarat Vic 3350, 100km WNW of Melbourne</t>
  </si>
  <si>
    <t>2.  BarbaraAnnMcCarthy,6008 BootyLane,NewBern,NC28560,USA</t>
  </si>
  <si>
    <t>Settled Rainham,Haldimand,</t>
  </si>
  <si>
    <t>Gustav Donald Haeberle--------------</t>
  </si>
  <si>
    <t>Charles Heberle------------------------------------</t>
  </si>
  <si>
    <t>Friedrich Ludwij Heberle---------------------</t>
  </si>
  <si>
    <t>m Peter Stone</t>
  </si>
  <si>
    <t>m Ellen Brown</t>
  </si>
  <si>
    <t>FrederickMatthew Hebley-------</t>
  </si>
  <si>
    <t>b1837CloudyBayNZd 2.9.1909 NZ</t>
  </si>
  <si>
    <t>John Thomas Heberley</t>
  </si>
  <si>
    <t>Henry (Harry) Heberley</t>
  </si>
  <si>
    <t>Walter Heberley</t>
  </si>
  <si>
    <t>Arthur Heberley</t>
  </si>
  <si>
    <t>m Jessie Wells (b c1868)</t>
  </si>
  <si>
    <t>JamesHeberley-------------------------</t>
  </si>
  <si>
    <t>Mabel (Bella) Heberley</t>
  </si>
  <si>
    <t xml:space="preserve">                        </t>
  </si>
  <si>
    <t>A1</t>
  </si>
  <si>
    <t>LAST</t>
  </si>
  <si>
    <t xml:space="preserve">LINES </t>
  </si>
  <si>
    <t>PRINTING</t>
  </si>
  <si>
    <t>UPDATED</t>
  </si>
  <si>
    <t>of</t>
  </si>
  <si>
    <t>(branch) in brackets in aqua</t>
  </si>
  <si>
    <t>Branches on this sheet:</t>
  </si>
  <si>
    <t>(Obernai branch)</t>
  </si>
  <si>
    <t>(Reichshoffen branch)</t>
  </si>
  <si>
    <t>Duplicate of F2 Haut Rhin</t>
  </si>
  <si>
    <t>b 23.7.1818 d 4.9.1818 Montreal</t>
  </si>
  <si>
    <t>Hilda Walter (mother of Arthur Heberle)</t>
  </si>
  <si>
    <t>Coolgardie WA 6429, 40km SW of Kalgoorlie</t>
  </si>
  <si>
    <t>Doubtful Island Bay WA 6338, 180km NE of Albany</t>
  </si>
  <si>
    <t>visiting scholar University of Sydney 2004, Westhill College Birmingham</t>
  </si>
  <si>
    <t>b 15.12.1966 Blacktown NSW</t>
  </si>
  <si>
    <t>Benoit Heberle data</t>
  </si>
  <si>
    <t>d 1841 Africa</t>
  </si>
  <si>
    <t>b 7.4.1955 Slovenia</t>
  </si>
  <si>
    <t>CAMEROON</t>
  </si>
  <si>
    <t>Duplicate of F4A S Bas Rhin</t>
  </si>
  <si>
    <t>b 9.8.1976 Collie WA</t>
  </si>
  <si>
    <t>b 11.2.1975CollieWA</t>
  </si>
  <si>
    <t>Sulzbach-Hemsbach-Laudenbach, NW Baden-W (Rochester, New York)</t>
  </si>
  <si>
    <t>b 25.1.1892 Mildmay</t>
  </si>
  <si>
    <t>m J C Grossheim 17.7.1836</t>
  </si>
  <si>
    <t>Lillian Edith Heberle</t>
  </si>
  <si>
    <t>b 11.1.1828 England</t>
  </si>
  <si>
    <t>Noel Hurley</t>
  </si>
  <si>
    <t>Caroline Heberle</t>
  </si>
  <si>
    <t>Pam Blackman</t>
  </si>
  <si>
    <t>b 1914 Broken Hill</t>
  </si>
  <si>
    <t>Qld = Queensland</t>
  </si>
  <si>
    <t>d 1965 Geelong Vic</t>
  </si>
  <si>
    <t>Amelia Heberle</t>
  </si>
  <si>
    <t>b 1916 Broken Hill</t>
  </si>
  <si>
    <t>m Olga Gaas-Gergert (b 8.12.1962)</t>
  </si>
  <si>
    <t>in South Africa c1895- c1940</t>
  </si>
  <si>
    <t>migrated to Siberia</t>
  </si>
  <si>
    <t>migrated to Kasachstan</t>
  </si>
  <si>
    <t>migrated to Tadgikistan</t>
  </si>
  <si>
    <t>migrated to  Germany</t>
  </si>
  <si>
    <t>migrated to Siberia, Kasachstan</t>
  </si>
  <si>
    <t>migrated to Germany</t>
  </si>
  <si>
    <t>b1964Tadgikistan,mig to Germany</t>
  </si>
  <si>
    <t>b 1916 Sydney NSW</t>
  </si>
  <si>
    <t>Bendigo Vic 3550, 130km NNW of Melbourne</t>
  </si>
  <si>
    <t>Carlton Vic 3053, 37'45" S  144'58"E, suburb of Melbourne</t>
  </si>
  <si>
    <t>b 1850  England</t>
  </si>
  <si>
    <t>b 1853 England</t>
  </si>
  <si>
    <t>b 27.10.1859 Wellington NZ</t>
  </si>
  <si>
    <t>b c1861 NZ</t>
  </si>
  <si>
    <t>August Friedrich Heberle--------------------</t>
  </si>
  <si>
    <t>5. Catherine Heberle letter March 1998</t>
  </si>
  <si>
    <t>b c1882</t>
  </si>
  <si>
    <t>music teacher</t>
  </si>
  <si>
    <t>Changes 1.1.2006-31.12.2006 in turquoise</t>
  </si>
  <si>
    <t>m William Arthur Gerloff 3.9.1914 Perth</t>
  </si>
  <si>
    <t>b 7.2.1916 d 30.6.2000 Perth WA   PHOTO</t>
  </si>
  <si>
    <t>b 2.8.1920 d 20.4.1991 Gnowangerup PHOTO</t>
  </si>
  <si>
    <t xml:space="preserve">C:\homepage\Excel\h-amafoc.xls   </t>
  </si>
  <si>
    <t>Odile Heberle    PHOTO</t>
  </si>
  <si>
    <t>m Guy Plantivand 12.12.1969 Versailles (b c1940)</t>
  </si>
  <si>
    <t>m Jean Mosconi 16.1.1986 Conca (b c1940)</t>
  </si>
  <si>
    <t>m Georges Leloup 29.10.1930</t>
  </si>
  <si>
    <t>Engineer</t>
  </si>
  <si>
    <t>b 1846 Hannover, Germany</t>
  </si>
  <si>
    <t>KENYA</t>
  </si>
  <si>
    <t>Josef Heberle</t>
  </si>
  <si>
    <t xml:space="preserve">Number above    </t>
  </si>
  <si>
    <t>Number missing ?</t>
  </si>
  <si>
    <t>m Lucienne Tomas</t>
  </si>
  <si>
    <t>m Roma Jean Moller c 1945 (b c1915)</t>
  </si>
  <si>
    <t>b c1862</t>
  </si>
  <si>
    <t>m Louise Martinez</t>
  </si>
  <si>
    <t>d 5.10.1954 Saida</t>
  </si>
  <si>
    <t>topographe</t>
  </si>
  <si>
    <t>d 15.2.1968 Perth W.A.</t>
  </si>
  <si>
    <t>Irma Heberle</t>
  </si>
  <si>
    <t>Katherine Heberle</t>
  </si>
  <si>
    <t>Elisabeth Heberle</t>
  </si>
  <si>
    <t>m John Fazio</t>
  </si>
  <si>
    <t>Rose Heberle</t>
  </si>
  <si>
    <t>m Margaret Esther Mawhinney</t>
  </si>
  <si>
    <t xml:space="preserve">b12.4.1905 Aldborough </t>
  </si>
  <si>
    <t>d 24.9.1997 St Thomas/Fingal</t>
  </si>
  <si>
    <t>b c1945 d 17.5.2006 Montreal area</t>
  </si>
  <si>
    <t>BROAD BRANCHES:</t>
  </si>
  <si>
    <t>(Altusried branch)</t>
  </si>
  <si>
    <t>b 17.12.1881 Constantine</t>
  </si>
  <si>
    <t>b c1792</t>
  </si>
  <si>
    <t>b c1855</t>
  </si>
  <si>
    <t>Ines Heberle JM Estrada S/N  Capiovy  3332  Misiones Province</t>
  </si>
  <si>
    <t>migrated to Algeria 1873?</t>
  </si>
  <si>
    <t>b 20.1.1950 Conakry Guinee</t>
  </si>
  <si>
    <t>b  4.10.1951 Doula, Cameroon</t>
  </si>
  <si>
    <t>m Xavier Coninckx 1972 (b c1949)</t>
  </si>
  <si>
    <t>migrated to Cameroon 1934</t>
  </si>
  <si>
    <t>b c1838</t>
  </si>
  <si>
    <t>Alan Sheppard Heberle---------------------</t>
  </si>
  <si>
    <t>Carl Heberle-----------------------------------</t>
  </si>
  <si>
    <t>m Kathleen Mary Brown17.1.1975Perth</t>
  </si>
  <si>
    <t>b 27.9.1954</t>
  </si>
  <si>
    <t>m Marilyn Faye Clark 8.1.1977 (b c1949)</t>
  </si>
  <si>
    <t>m James Breton 1971 (b c1948)</t>
  </si>
  <si>
    <t>m Yves Courtois (b c1909)</t>
  </si>
  <si>
    <t>m Josette Bohn 27.3.1958 (b c1937)</t>
  </si>
  <si>
    <t>b c1913</t>
  </si>
  <si>
    <t>11.8.1949 Toronto</t>
  </si>
  <si>
    <t>17.8.1977 Toronto</t>
  </si>
  <si>
    <t>Wurttemburg, Germany</t>
  </si>
  <si>
    <t>migrated to S.Aust 1855</t>
  </si>
  <si>
    <t>Kenneth Heberle</t>
  </si>
  <si>
    <t>Jean Baptiste Heberle</t>
  </si>
  <si>
    <t>d 4.9.1818 Montreal</t>
  </si>
  <si>
    <t>Duplicate of NBW4 Bruchsal</t>
  </si>
  <si>
    <t>Reiner Heberle--------------------</t>
  </si>
  <si>
    <t>married and had 2 daughters</t>
  </si>
  <si>
    <t>b c1994</t>
  </si>
  <si>
    <t>b 23.4.1939 Rottenburg ?</t>
  </si>
  <si>
    <t>b 26.11.1991 Adelaide SA</t>
  </si>
  <si>
    <t>Aldayr Heberle---------------------------------</t>
  </si>
  <si>
    <t>Laura Heberle</t>
  </si>
  <si>
    <t>Vic = Victoria</t>
  </si>
  <si>
    <t>b 11.2.1975CollieW.A.</t>
  </si>
  <si>
    <t>Charles Victor Heberle</t>
  </si>
  <si>
    <t>Rachel Heberle</t>
  </si>
  <si>
    <t>m Jacob E Reist, in Waterloo, Woolwich 1891 census</t>
  </si>
  <si>
    <t>New Germany, ON</t>
  </si>
  <si>
    <t>m Andreas Bitschy 9.10.1882 Maryhill, ON</t>
  </si>
  <si>
    <t>b 29.2.1922 Toronto</t>
  </si>
  <si>
    <t>d 8.9.1926 Toronto</t>
  </si>
  <si>
    <t>b 12.6.1836 CZ migrated Australia1855</t>
  </si>
  <si>
    <t>b 2.2.1843 CZ d 4.2.1849 CZ</t>
  </si>
  <si>
    <t>b 14.11.1880 Moonta d 30.12.1880 Moonta</t>
  </si>
  <si>
    <t>m John Crundwell 1905 (b c1862)</t>
  </si>
  <si>
    <t>m ...Bonn (b c1860)</t>
  </si>
  <si>
    <t>m Henry Deitz 25.12.1879 (b c1858)</t>
  </si>
  <si>
    <t>b c1960</t>
  </si>
  <si>
    <t>m Mabel E.(Mollie)Lawrence 1914 Victoria</t>
  </si>
  <si>
    <t xml:space="preserve">1960 - </t>
  </si>
  <si>
    <t>Sarah Heberley/Heberly</t>
  </si>
  <si>
    <t>Changes 1.1.2008-31.12.2008 in green</t>
  </si>
  <si>
    <t>xxxxxxxxxxxxxxxxxxxxxxxxxxxxxxxxxxxxxxxxxxxxxxx</t>
  </si>
  <si>
    <t>GENERATION 8</t>
  </si>
  <si>
    <t>-------------------</t>
  </si>
  <si>
    <t>Gus Alfred Heberle</t>
  </si>
  <si>
    <t>b 22.12.2003 Geraldton WA</t>
  </si>
  <si>
    <t xml:space="preserve">        A16</t>
  </si>
  <si>
    <t>FAMILY TREES for OTHER AMERICA</t>
  </si>
  <si>
    <t>Sheet 16 Other America</t>
  </si>
  <si>
    <t>Monika Heberle</t>
  </si>
  <si>
    <t>LINK TO GREG HEBERLE HOME PAGE</t>
  </si>
  <si>
    <t xml:space="preserve">b 6.5.1848 CZ  d 1916 E Melbourne </t>
  </si>
  <si>
    <t>Barbara Eva Heberle</t>
  </si>
  <si>
    <t>Cyril Ernest Heberle---PHOTO--------</t>
  </si>
  <si>
    <t>Harry Clifford Heberle</t>
  </si>
  <si>
    <t>m Clayton E Webster</t>
  </si>
  <si>
    <t>b 1924 d 1995 Fingal</t>
  </si>
  <si>
    <t>b 1844 England</t>
  </si>
  <si>
    <t>b 1845 England</t>
  </si>
  <si>
    <t>b 1848 England</t>
  </si>
  <si>
    <t>(Liebling branch)</t>
  </si>
  <si>
    <t>(Alpirsbach branch)</t>
  </si>
  <si>
    <t>(Oshkosh branch)</t>
  </si>
  <si>
    <t>(Albersweiler branch)</t>
  </si>
  <si>
    <t>b 1843 CloudyBay NZ d 1898</t>
  </si>
  <si>
    <t>b c1856 d 1918 Victoria</t>
  </si>
  <si>
    <t>Migrations BOLD bright green, SEE Migration.htm</t>
  </si>
  <si>
    <t>Politicians BOLD indigo  SEE Politicians.htm</t>
  </si>
  <si>
    <t>Publications in BOLD grey, SEE Books-Papers.htm</t>
  </si>
  <si>
    <t>married Gustav Heberle, who died 1943</t>
  </si>
  <si>
    <t>b 4.9.1924 Aldborough d 1965 Rodney</t>
  </si>
  <si>
    <t>Clausthal-Zellerfeld, Lower Saxony   95%</t>
  </si>
  <si>
    <t>xxxxxxxxxxxxxxxxxxxxxxxxxxxxxxxxxxxxxxxxxxxxxxxxxxxxxxxxxxxxxxxxxxxxxxxxxxxxxxxxxxxxxxxxxxxxxxxxxxxxxxxxxxxxxxxxxxxxxxxxxxxxxxxxxxxxxxxxxxxxxxxxxxxxxxxxxxxxxxxxxxxxxxxxxxxxxxxxxxxxxxxxxxxxxxxxxxxxxxxxxxxxxxxxxxxxxxxxxxxxxxxxxxxxxxxxxxxxxxxxxxxxxxxxxxxx</t>
  </si>
  <si>
    <t>Generation 4</t>
  </si>
  <si>
    <t>Generation 5</t>
  </si>
  <si>
    <t>Generation 6</t>
  </si>
  <si>
    <t>d 14.3.1975 Traralgon, Vic</t>
  </si>
  <si>
    <t>partner Jason Bryant (b c1973)</t>
  </si>
  <si>
    <t>Larrraine Dawn Heberle Harvey</t>
  </si>
  <si>
    <t>OTHER AUSTRALIA</t>
  </si>
  <si>
    <t>Duplicate of NBW4 Hemsbach-Laudenbach</t>
  </si>
  <si>
    <t>Brooke Renae Heberle   PHOTO</t>
  </si>
  <si>
    <t>b 31.1.1948 Vic    PHOTO</t>
  </si>
  <si>
    <t>Shirley Edith Heberle   PHOTO</t>
  </si>
  <si>
    <t>Lynette Heberle   PHOTO</t>
  </si>
  <si>
    <t>b c1985, lived Colombia 2007 ?</t>
  </si>
  <si>
    <t>b c1955</t>
  </si>
  <si>
    <t>Rebecca Heberley</t>
  </si>
  <si>
    <t>b 1860</t>
  </si>
  <si>
    <t>m Eva Elisabeth Furniss    PHOTO</t>
  </si>
  <si>
    <t>1650-</t>
  </si>
  <si>
    <t>1680-</t>
  </si>
  <si>
    <t>1720-</t>
  </si>
  <si>
    <t>Eastern District Ontario</t>
  </si>
  <si>
    <t>Christien Heberley</t>
  </si>
  <si>
    <t>m C Ehlers x.9.1639 CZ</t>
  </si>
  <si>
    <t>Mt Barker c1851-62, Burra 1863-68</t>
  </si>
  <si>
    <t>Friedrich August Heberle---PHOTO---</t>
  </si>
  <si>
    <t>Duplicate of Broken Hill NSW</t>
  </si>
  <si>
    <t>b x.9.1864 Canada</t>
  </si>
  <si>
    <t>mMaurine …8.5.1999GnowangerupWA (b c1952)   PHOTO</t>
  </si>
  <si>
    <t>b 13.1.1925 Perth d 16.6.2004 Katanning WA</t>
  </si>
  <si>
    <t>b 11.2.1975 Perth WA</t>
  </si>
  <si>
    <t>partner Jason Bryant (b c1973) 1998-2001</t>
  </si>
  <si>
    <t>xxxxxxxxxxxxxxxxxxxxxxxxxxxxxxxxxxxxx</t>
  </si>
  <si>
    <t>Edith Jessie Heberley</t>
  </si>
  <si>
    <t xml:space="preserve">SOME GUESSWORK IS INVOLVED </t>
  </si>
  <si>
    <t>Sheet 2 New Zealand</t>
  </si>
  <si>
    <t>In family tree</t>
  </si>
  <si>
    <t>Odette Heberle</t>
  </si>
  <si>
    <t>Thomas George Heberle---PHOTO---------------</t>
  </si>
  <si>
    <t>Tawonga South Vic 3698, 3km NW of Mount Beauty, 220km NE of Melbourne</t>
  </si>
  <si>
    <t>Eugen Heberle-----------------------------</t>
  </si>
  <si>
    <t>SEE NG5 Marburg</t>
  </si>
  <si>
    <t>b 6.6.1964 Tschu Kasachstan</t>
  </si>
  <si>
    <t>Elena Heberle</t>
  </si>
  <si>
    <t>Gilarus Heberle</t>
  </si>
  <si>
    <t>migrated to USA c1889</t>
  </si>
  <si>
    <t>Duplicate of Sheet USA12 Buffalo</t>
  </si>
  <si>
    <t>mEmilySlater 1872 (b c1845)</t>
  </si>
  <si>
    <t>b 3.5.1913 Victoria    PHOTO</t>
  </si>
  <si>
    <t>b 10.3.1884 Kapunda SA    PHOTO</t>
  </si>
  <si>
    <t>Francois Antoine Heberle-----------</t>
  </si>
  <si>
    <t>b 1817 England</t>
  </si>
  <si>
    <t>b 21.8.1850 Devon d 26.9.1927 Perth WA</t>
  </si>
  <si>
    <t>m Eliza A Datson (nee Trathen)</t>
  </si>
  <si>
    <t>6.4.1880 SA   PHOTO</t>
  </si>
  <si>
    <t>Albersweiler-Germersheim-Hoerdt-Rulzheim, Rhineland-Palatinate (Brazil)</t>
  </si>
  <si>
    <t>Heppenheim-Darmstadt, Hesse (Pittsburgh, Pennsylvania)</t>
  </si>
  <si>
    <t>m Jessie A … c 1930 Victoria (b c1884)</t>
  </si>
  <si>
    <t>xxxxxxxxxxxxxxxxxxxxxxxxxxxxx</t>
  </si>
  <si>
    <t>x</t>
  </si>
  <si>
    <t>tailor 1927-41 Newstead</t>
  </si>
  <si>
    <t>Army, navy WWII</t>
  </si>
  <si>
    <t>Air force WWII</t>
  </si>
  <si>
    <t>Army WWII</t>
  </si>
  <si>
    <t>Navy WWII</t>
  </si>
  <si>
    <t>Gottlieb Friedrich Heberle--------</t>
  </si>
  <si>
    <t>Cyril Llewellyn Heberley----------</t>
  </si>
  <si>
    <t>b 25.5.1940 Massachusetts  PHOTO</t>
  </si>
  <si>
    <t>email from Esteban Heberle Krotz 1999</t>
  </si>
  <si>
    <t>SAUDI ARABIA</t>
  </si>
  <si>
    <t>Duplicate of F4A Grandrupt</t>
  </si>
  <si>
    <t>Shire councillor</t>
  </si>
  <si>
    <t>Carl Christian Heberle</t>
  </si>
  <si>
    <t>Alfred Heberle</t>
  </si>
  <si>
    <t>b c1890</t>
  </si>
  <si>
    <t>b 8.8.49 Katanning W.A.</t>
  </si>
  <si>
    <t>Oscar Leonard Heberle</t>
  </si>
  <si>
    <t>institutrice</t>
  </si>
  <si>
    <t>b 13.4.1857 Haldimand, Ontario</t>
  </si>
  <si>
    <t>b 21.8.1892 Guelph,Wellington,Ontario</t>
  </si>
  <si>
    <t>d 10.1.1985 Cobourg, Ontario</t>
  </si>
  <si>
    <t>m Clarkson McGarvin Bricker</t>
  </si>
  <si>
    <t>buried Mildmay, Carrick Twp</t>
  </si>
  <si>
    <t>d 10.10.1884 Bruce County</t>
  </si>
  <si>
    <t>m Ellen May Haines (b c1878)   PHOTO</t>
  </si>
  <si>
    <t>Robert John Heberle-------------------------</t>
  </si>
  <si>
    <t>worked in lumber business, fought in</t>
  </si>
  <si>
    <t>Duplicate of Adelaide SA</t>
  </si>
  <si>
    <t>Barney Heberle/Haberly/Heaverly</t>
  </si>
  <si>
    <t>b c1815</t>
  </si>
  <si>
    <t>b 8.9.1947 Fribourg,Germany</t>
  </si>
  <si>
    <t>Williamsburg,DundasCounty,E Ontario</t>
  </si>
  <si>
    <t>Charles Heberley</t>
  </si>
  <si>
    <t>SO THERE WILL BE ERRORS</t>
  </si>
  <si>
    <t>References:</t>
  </si>
  <si>
    <t>served 1916-18 WWI in France</t>
  </si>
  <si>
    <t>m Jane Beames 1909 Broken Hill (b c1883)</t>
  </si>
  <si>
    <t>m Arthur Frederick Linsell (b c1906)</t>
  </si>
  <si>
    <t>b 1913 d 6.11.1985 Perth W.A.</t>
  </si>
  <si>
    <t>b 27.11.1934 Ijui RS    PHOTO</t>
  </si>
  <si>
    <t>m Wera Lucia P Miranda (b c1944) PHOTO</t>
  </si>
  <si>
    <t>Rogerio Heberle   PHOTO</t>
  </si>
  <si>
    <t>Martha Heberle   PHOTO</t>
  </si>
  <si>
    <t>Ronney Heberle   PHOTO</t>
  </si>
  <si>
    <t>nee Harris, b c1848 Somerset, England</t>
  </si>
  <si>
    <t>Albury NSW</t>
  </si>
  <si>
    <t>Myrtleford 1966-</t>
  </si>
  <si>
    <t>in Albury 1960-64, Melbourne 1965</t>
  </si>
  <si>
    <t>mLouisaMaudBarrow,SMelbourne 21.8.86</t>
  </si>
  <si>
    <t>MtBarkerc1851-62, Burra 1863-68</t>
  </si>
  <si>
    <t>in Moonta 1869-</t>
  </si>
  <si>
    <t>served in WWI</t>
  </si>
  <si>
    <t>migrated to Africa c1949</t>
  </si>
  <si>
    <t>Joseph Jacob Hebley/Heberley-------</t>
  </si>
  <si>
    <t>Susan M Heberle------</t>
  </si>
  <si>
    <t xml:space="preserve">1990 - </t>
  </si>
  <si>
    <t>|--</t>
  </si>
  <si>
    <t>Alana Suzanne Heberle---------------------------</t>
  </si>
  <si>
    <t>Jeremy Paul Heberle-------------------</t>
  </si>
  <si>
    <t>Susan M Heberle------------------------</t>
  </si>
  <si>
    <t>lived in Ajaccio</t>
  </si>
  <si>
    <t>migrated to NZ c1992</t>
  </si>
  <si>
    <t>migrated to Australia c1880</t>
  </si>
  <si>
    <t>Duplicate of Sheet F4A S BasRhin</t>
  </si>
  <si>
    <t>Duplicate of F3</t>
  </si>
  <si>
    <t>Jean Claude Heberle--------------------------------</t>
  </si>
  <si>
    <t>Emma Heberley</t>
  </si>
  <si>
    <t>m Katherine Rau 1848 Wellington</t>
  </si>
  <si>
    <t>Bullsbrook WA 6084, 40km N of Perth</t>
  </si>
  <si>
    <t>Cape Riche WA 6328, 95km NE of Albany</t>
  </si>
  <si>
    <t>Carnarvon WA 6701, 850km N of Perth</t>
  </si>
  <si>
    <t>Collie WA 6225, 150km SSE of Perth</t>
  </si>
  <si>
    <t>Willie (Datsun) Heberle from West Australia</t>
  </si>
  <si>
    <t>Emma (Emily) Heberle</t>
  </si>
  <si>
    <t>b 6.7.1859 Mildmay d 12.8.1926 Mildmay</t>
  </si>
  <si>
    <t>------------------------------</t>
  </si>
  <si>
    <t>SIBERIA SSR</t>
  </si>
  <si>
    <t>b 24.7.1978 Collie WA PHOTO</t>
  </si>
  <si>
    <t>migrated to France c1961</t>
  </si>
  <si>
    <t>Cecile Jeanne M Heberle</t>
  </si>
  <si>
    <t>d 8.6.1969 Kitchener</t>
  </si>
  <si>
    <t>d 18.12.1938 Rodney,Elgin,Ontario</t>
  </si>
  <si>
    <t>m Rebecca Fink 24.12.1885 Carrick</t>
  </si>
  <si>
    <t>b 22.11.1845 Yeovil, Somerset d 17.8.1922 Kensington SA</t>
  </si>
  <si>
    <t>no children</t>
  </si>
  <si>
    <t>Martin Heberle/Haberly/Heaverly</t>
  </si>
  <si>
    <t>used name Heaverly after 1910 ?</t>
  </si>
  <si>
    <t>d 26.9.1950 Mostaganem</t>
  </si>
  <si>
    <t>Other branches, some may be from above branches</t>
  </si>
  <si>
    <t>Albe-Obernai, S Bas Rhin   *2</t>
  </si>
  <si>
    <t>HEBERLES</t>
  </si>
  <si>
    <t>arrived Sydney 1826</t>
  </si>
  <si>
    <t>arrived  NZ 1827</t>
  </si>
  <si>
    <t>b 11.2.1975 CollieWA</t>
  </si>
  <si>
    <t>partner Simon Andrews 2007-08</t>
  </si>
  <si>
    <t>in Perth 2007, Melbourne 2008</t>
  </si>
  <si>
    <t>JohnLovelace/LovelessSmith----</t>
  </si>
  <si>
    <t>b 1946 Silesia, Poland</t>
  </si>
  <si>
    <t>b 1971 Kasachstan</t>
  </si>
  <si>
    <t>Sergei Heberle------------------------------------------------------------</t>
  </si>
  <si>
    <t>Franz Heberle-------------------------------------</t>
  </si>
  <si>
    <t>12.9.1942 Fingal, Ontario</t>
  </si>
  <si>
    <t>Alberta Mae Heberle</t>
  </si>
  <si>
    <t>6. Verda Jane Hudel  verv@ionline.net  9/9/1999</t>
  </si>
  <si>
    <t>Dates:  xx.yy.zzzz = day.month.year</t>
  </si>
  <si>
    <t>b c1884</t>
  </si>
  <si>
    <t>d 1948</t>
  </si>
  <si>
    <t>Duplicate of USA 14 Torrington CT</t>
  </si>
  <si>
    <t>d 16.1.1950 Hartford(Bristol?</t>
  </si>
  <si>
    <t>divorced,toolmakerBridgeportCT 1920census</t>
  </si>
  <si>
    <t>SEE A8 Canada</t>
  </si>
  <si>
    <t>SEE USA12 Manhattan, New York</t>
  </si>
  <si>
    <t>George John Heberle--------------------</t>
  </si>
  <si>
    <t>in St Hilaire de Retz 85270 in 2006</t>
  </si>
  <si>
    <t>Petra Heberle</t>
  </si>
  <si>
    <t>Louisa Heberle ?</t>
  </si>
  <si>
    <t>Kooringa SA 33'41"S  138'57"E, adjoins Burra, 154km N of Adelaide</t>
  </si>
  <si>
    <t>b 1878 S.A. d c 1940 ?</t>
  </si>
  <si>
    <t>Hawthorn SA 5062, 34'58"S  138'36"E, suburb of Adelaide</t>
  </si>
  <si>
    <t>Auguste W Heberle</t>
  </si>
  <si>
    <t>b x.1.2007</t>
  </si>
  <si>
    <t>lived Geraldton/NorthamptonWA</t>
  </si>
  <si>
    <t>b 15.10.1952 Katanning WA</t>
  </si>
  <si>
    <t>b 1840 Hannover d 1923 Huntly Victoria</t>
  </si>
  <si>
    <t>Eva Ernestine Heberle</t>
  </si>
  <si>
    <t>b c1949</t>
  </si>
  <si>
    <t>(Laudenbach branch)</t>
  </si>
  <si>
    <t>(Mengen branch)</t>
  </si>
  <si>
    <t>b 19.8.1980 Perth WA</t>
  </si>
  <si>
    <t>WEBPAGES in plum SEE HEBERLE-HOUSES-BUSINESSES-WEBPAGES.htm</t>
  </si>
  <si>
    <t>PHOTOS in green SEE HEBERLE-IMAGES.htm</t>
  </si>
  <si>
    <t>m Robert J Adamson</t>
  </si>
  <si>
    <t>b11.11.1897 d1897 Broken Hill</t>
  </si>
  <si>
    <t>Alexander George Heberle   PHOTO</t>
  </si>
  <si>
    <t>Katherine Jean Heberle   PHOTO</t>
  </si>
  <si>
    <t>Violet Mildred Heberle   PHOTO</t>
  </si>
  <si>
    <t>school teacher Collie, Perth, Port Hedland 2008</t>
  </si>
  <si>
    <t>Total</t>
  </si>
  <si>
    <t>b 1940 Bruchsal</t>
  </si>
  <si>
    <t>painter</t>
  </si>
  <si>
    <t>m Kevin Williams (b c1937)</t>
  </si>
  <si>
    <t>b 4.6.1967 Albany W.A.</t>
  </si>
  <si>
    <t>Albert Stanley Heberle</t>
  </si>
  <si>
    <t>Pointe Claire, PQ H9R</t>
  </si>
  <si>
    <t>Simoni Heberle</t>
  </si>
  <si>
    <t>b c1990</t>
  </si>
  <si>
    <t>buriedWestminsterMemPark,Toronto</t>
  </si>
  <si>
    <t>Oliver Jahn Heberle   PHOTO</t>
  </si>
  <si>
    <t>Duplicate of USA10 Minnesota</t>
  </si>
  <si>
    <t>published 1 book1960</t>
  </si>
  <si>
    <t>b 1832 Montreal</t>
  </si>
  <si>
    <t>Isidore Heberle</t>
  </si>
  <si>
    <t>student 1994</t>
  </si>
  <si>
    <t>b 1850 England</t>
  </si>
  <si>
    <t>14.4.1959 Tomsk Siberia</t>
  </si>
  <si>
    <t>Mathaeus/Matthaus Heberle-------------</t>
  </si>
  <si>
    <t>d 21.9.1986 Tschu Kasachstan</t>
  </si>
  <si>
    <t>Herman Frederick Heberle  PHOTO</t>
  </si>
  <si>
    <t>Christchurch in 1994</t>
  </si>
  <si>
    <t>Mary Hebley</t>
  </si>
  <si>
    <t>bap 27.4.1879 Wellington NZ</t>
  </si>
  <si>
    <t>HEBERLE</t>
  </si>
  <si>
    <t>xxxxxxxxxxxxxxxxxxxxxxxx</t>
  </si>
  <si>
    <t>d 31.1.1922 Broken Hill</t>
  </si>
  <si>
    <t>Katharina Heberle--------------------------------</t>
  </si>
  <si>
    <t>Mathias Heberle---------------------------------</t>
  </si>
  <si>
    <t>b 14.8.1851 Cleebourg</t>
  </si>
  <si>
    <t>d young (possibly at birth)</t>
  </si>
  <si>
    <t>b c1869</t>
  </si>
  <si>
    <t>Ava Heberle   PHOTO</t>
  </si>
  <si>
    <t>Alain Heberle</t>
  </si>
  <si>
    <t>Dambach La Ville, S Bas Rhin (Hermann, Missouri)</t>
  </si>
  <si>
    <t>Allen Heberley</t>
  </si>
  <si>
    <t>Phylis Merson</t>
  </si>
  <si>
    <t>Ron Heberle</t>
  </si>
  <si>
    <t>Maria Louisa Heberle</t>
  </si>
  <si>
    <t>m Maureen Elizabeth Schmeider</t>
  </si>
  <si>
    <t>d 31.5.1921 Rodney</t>
  </si>
  <si>
    <t>b 25.12.1887 Aldborough</t>
  </si>
  <si>
    <t>Sarah Hebley</t>
  </si>
  <si>
    <t>migrated to New Zealand 1855</t>
  </si>
  <si>
    <t>m Harry Weeks (b c1913)</t>
  </si>
  <si>
    <t>Benjamin Heberle/Heberly--------</t>
  </si>
  <si>
    <t>mWilliamHenryWoodgate c1866</t>
  </si>
  <si>
    <t>b6.8.1845Wellingtond1.1.1871Napier</t>
  </si>
  <si>
    <t>TADGIKISTAN SSR</t>
  </si>
  <si>
    <t>Alfonso J Heberle  JM Estrada S/N  Capiovy  3332  Misiones Province</t>
  </si>
  <si>
    <t>James Guard Heberley----</t>
  </si>
  <si>
    <t>m Emilia Kessel</t>
  </si>
  <si>
    <t>b 1987 Kasachstan</t>
  </si>
  <si>
    <t>m Mary Ann Hawkins</t>
  </si>
  <si>
    <t>b c1887</t>
  </si>
  <si>
    <t>TOTALS</t>
  </si>
  <si>
    <t>Ivy Elisabeth Heberley</t>
  </si>
  <si>
    <t xml:space="preserve">m Joseph Bennetts Hocking </t>
  </si>
  <si>
    <t>29.7.1875 Wallaroo SA</t>
  </si>
  <si>
    <t>in France 1961-67,WashingtonUSA 1967-70</t>
  </si>
  <si>
    <t>in Monte Carlo 1981-84</t>
  </si>
  <si>
    <t>Lived in La Croix St Leuffroy 1996</t>
  </si>
  <si>
    <t>Odile Heberle</t>
  </si>
  <si>
    <t>b 25.3.1977 Paris</t>
  </si>
  <si>
    <t>returned to Australia 30.4.1919</t>
  </si>
  <si>
    <t>enlisted for WWII</t>
  </si>
  <si>
    <t>in Albury 27.6.1940-23.9.1940</t>
  </si>
  <si>
    <t>in Puckapungal x.10.1940-x.11.1940</t>
  </si>
  <si>
    <t>retired 22.4.1941</t>
  </si>
  <si>
    <t>at ANU in Canberra 1967-68</t>
  </si>
  <si>
    <t>Gregory William Heberle---PHOTO--</t>
  </si>
  <si>
    <t>at ANU in Canberra 1986-88</t>
  </si>
  <si>
    <t>b 22.7.1947Katanning WA   WEBPAGE</t>
  </si>
  <si>
    <t>ex partner Cheryl Y Watts (b 13.7.1954)</t>
  </si>
  <si>
    <t>b 22.7.1947 Katanning WA  WEBPAGE</t>
  </si>
  <si>
    <t>b 20.8.1951 Katanning WA   PHOTO</t>
  </si>
  <si>
    <t>Dr computer science</t>
  </si>
  <si>
    <t>b 8.8.49 Katanning WA</t>
  </si>
  <si>
    <t>b 24.12.1913 d 5.2.2004 Perth WA  PHOTO, WEBPAGE</t>
  </si>
  <si>
    <t>m Rose Hubble (b1894 Maryborough Vic</t>
  </si>
  <si>
    <t>Donald Haeberle</t>
  </si>
  <si>
    <t>b x.11.1908 ? Victoria ? d c1985 SA</t>
  </si>
  <si>
    <t>NORTHERN TERRITORY (NT)</t>
  </si>
  <si>
    <t>in Darwin 1996</t>
  </si>
  <si>
    <t>SOUTH AUSTRALIA (SA)</t>
  </si>
  <si>
    <t>b 31.7.1816 CZ d 18.5.1885 Moonta</t>
  </si>
  <si>
    <t>b c1845</t>
  </si>
  <si>
    <t>Martin Joseph Heberle-------------------</t>
  </si>
  <si>
    <t>Graduated Gannon Uni Erie c1968, BSc Marketing</t>
  </si>
  <si>
    <t>In Vietnam with USAF &lt;1973</t>
  </si>
  <si>
    <t>b 3.3.1947 Erie PA ?</t>
  </si>
  <si>
    <t>Michael D Heberle-----------</t>
  </si>
  <si>
    <t>b 24.5.1955</t>
  </si>
  <si>
    <t>served in Vietnam War &lt;1973</t>
  </si>
  <si>
    <t>Duplicate of USA11 Erie PA</t>
  </si>
  <si>
    <t>MOROCCO</t>
  </si>
  <si>
    <t xml:space="preserve">SOME GUESSWORK IS INVOLVED IN CONSTRUCTING FAMILY TREES, </t>
  </si>
  <si>
    <t>3.9.1976 Toronto</t>
  </si>
  <si>
    <t>Herbert Heberley</t>
  </si>
  <si>
    <t>b c1873</t>
  </si>
  <si>
    <t>m John Richards 1894 NSW (b c1870)</t>
  </si>
  <si>
    <t>of Murnau in Germany, lived in Australia c1993,</t>
  </si>
  <si>
    <t>3.4.1858 Nelson</t>
  </si>
  <si>
    <t>b 1955 Tadgikistan</t>
  </si>
  <si>
    <t>lived Niedersachsen</t>
  </si>
  <si>
    <t>m Simon James Reynolds(b c1974)</t>
  </si>
  <si>
    <t xml:space="preserve">14.10.2000 Townsville Qld </t>
  </si>
  <si>
    <t>m Mary Curran</t>
  </si>
  <si>
    <t>Alfred Heberle ?</t>
  </si>
  <si>
    <t xml:space="preserve">m Patty Hoffman 1926 </t>
  </si>
  <si>
    <t>m William Henry Keenan (b c1837)</t>
  </si>
  <si>
    <t>m Charlotte Hockey 1858 (b c1839)</t>
  </si>
  <si>
    <t>b c1888</t>
  </si>
  <si>
    <t>m Rhonda G Morley 1970   PHOTO</t>
  </si>
  <si>
    <t>b c1940 d 23.10.2006 Darwin</t>
  </si>
  <si>
    <t>b 26.1.1988</t>
  </si>
  <si>
    <t>m Katharina Maibach</t>
  </si>
  <si>
    <t>b 10.3.1969 Tschu Kasachstan</t>
  </si>
  <si>
    <t>published book Uni Externado da Colombia c2000</t>
  </si>
  <si>
    <t xml:space="preserve">b 8.12.1908 Broken Hill NSW </t>
  </si>
  <si>
    <t>in Cobourg Ontario 2007</t>
  </si>
  <si>
    <t>Craig William Heberle-----------</t>
  </si>
  <si>
    <t>Michael Craig Heberle  PHOTO</t>
  </si>
  <si>
    <t>m Martha Freeman (b c1854)</t>
  </si>
  <si>
    <t>m Helena Barker (b c1848)</t>
  </si>
  <si>
    <t>b c1847</t>
  </si>
  <si>
    <t>Manjimup68-69,Harvey70-76,Manji76-80</t>
  </si>
  <si>
    <t>Fremantle WA 6160, 15km SW of Perth, suburb of Perth</t>
  </si>
  <si>
    <t>b c2007</t>
  </si>
  <si>
    <t>m Danial Chapman 19.11.2005 Myrtleford, lived Blackburn Vic 2008</t>
  </si>
  <si>
    <t>m Carmelina Costa (b c1978) x.10.2004 Swan Hill, lived Burwood East Vic 2008</t>
  </si>
  <si>
    <t>Alana Suzanne Heberle-------------------------</t>
  </si>
  <si>
    <t>Holly Heberle</t>
  </si>
  <si>
    <t>b c1900 ?</t>
  </si>
  <si>
    <t>b c1928</t>
  </si>
  <si>
    <t>--</t>
  </si>
  <si>
    <t>Waldemar/Weadimir Heberle------------</t>
  </si>
  <si>
    <t>b c1780</t>
  </si>
  <si>
    <t>b 18.12.1976 Myrtleford Vic</t>
  </si>
  <si>
    <t>Sarah Mildred Heberle</t>
  </si>
  <si>
    <t>b 3.8.1979 Myrtleford Vic</t>
  </si>
  <si>
    <t>Mark Heberle</t>
  </si>
  <si>
    <t>b 18.6.1974 Freiburg</t>
  </si>
  <si>
    <t>Duplicate of SBW7 Freiburg</t>
  </si>
  <si>
    <t>in Sydney, Australia 2003-04</t>
  </si>
  <si>
    <t>NAMIBIA</t>
  </si>
  <si>
    <t>in Windhoek, Namibia 2001-02</t>
  </si>
  <si>
    <t xml:space="preserve">NOTE THAT AUSTRALIAN HABERLES ARE UNDER Haberle (Tasmania) on </t>
  </si>
  <si>
    <t>James Heberley</t>
  </si>
  <si>
    <t>m Kate Tretheway Victoria (b c1889)</t>
  </si>
  <si>
    <t>HTM VERSION MAY HAVE CONVERSION ERRORS</t>
  </si>
  <si>
    <t>m Felicia Bolto c1985    WEBPAGE</t>
  </si>
  <si>
    <t>b 23.6.1989 Albany WA    WEBPAGE</t>
  </si>
  <si>
    <t>Dates: xx.yy.zzzz = day.month.year</t>
  </si>
  <si>
    <t>BOLD = First of the line (Father unknown)</t>
  </si>
  <si>
    <t>in Bardoc WA 1894-99</t>
  </si>
  <si>
    <t>Whitney Nicole Heberle</t>
  </si>
  <si>
    <t>b 25.11.1987 San Diego</t>
  </si>
  <si>
    <t>attended school in Bakersfield CA</t>
  </si>
  <si>
    <t>Duplicate USA9 California</t>
  </si>
  <si>
    <t>Northam part 98-05,Kalgoorlie area98-10</t>
  </si>
  <si>
    <t>in Moonta 80-89, Broken Hill 86-98</t>
  </si>
  <si>
    <t>Melbourne1914, Sydney15-21, Perth21-70</t>
  </si>
  <si>
    <t>Viktor Heberle</t>
  </si>
  <si>
    <t>b 1921 Munchen Odessa</t>
  </si>
  <si>
    <t xml:space="preserve">b 1953 Kasachstan </t>
  </si>
  <si>
    <t>d 1958 Kasachstan</t>
  </si>
  <si>
    <t>d 1997 Kasachstan</t>
  </si>
  <si>
    <t>b c1980</t>
  </si>
  <si>
    <t>Brian James Heberle---------------</t>
  </si>
  <si>
    <t>Albert/Herbert August Heberle</t>
  </si>
  <si>
    <t>Anna Heberle</t>
  </si>
  <si>
    <t xml:space="preserve">m Rachel MC Martin </t>
  </si>
  <si>
    <t>m Cath … (b c1847)</t>
  </si>
  <si>
    <t>Harold August Heberle</t>
  </si>
  <si>
    <t>THIS SHEET IS AVAILABLE IN EXCEL, PDF AND HTM</t>
  </si>
  <si>
    <t>PDF AND HTM MAY BE OUT OF DATE</t>
  </si>
  <si>
    <t>Sheet 8 Canada</t>
  </si>
  <si>
    <t>Heberle&amp;Ponce orange, grapefruit exporters</t>
  </si>
  <si>
    <t>Milton Heberle-----------------------------------</t>
  </si>
  <si>
    <t>b 19.8.1980 Perth W.A.</t>
  </si>
  <si>
    <t>Elsie Gwendoline Heberle</t>
  </si>
  <si>
    <t>in AFRICA</t>
  </si>
  <si>
    <t>labourer in Ontario</t>
  </si>
  <si>
    <t>James Orly Heberle</t>
  </si>
  <si>
    <t>in Bendigo area Victoria part c1852-55</t>
  </si>
  <si>
    <t xml:space="preserve">in Myrtleford 1961-72, Falls Creek </t>
  </si>
  <si>
    <t>1973-76, Mt Beauty 1976-94</t>
  </si>
  <si>
    <t>Harold FA Heberle</t>
  </si>
  <si>
    <t>b 1918 Perth d young</t>
  </si>
  <si>
    <t>Hopetoun WA 6348, 230km NE of Albany</t>
  </si>
  <si>
    <t>Jerramungup WA 6337, 150km NNE of Albany</t>
  </si>
  <si>
    <t>Kununurra WA 6743, 2250 NNE of Perth, 420km SSW of Darwin</t>
  </si>
  <si>
    <t>Friedrich Heinrich Wilhelm Heberle----------</t>
  </si>
  <si>
    <t>policeman Fitzroy 1899</t>
  </si>
  <si>
    <t>DATA</t>
  </si>
  <si>
    <t>P=portrait</t>
  </si>
  <si>
    <t>on A4</t>
  </si>
  <si>
    <t>Sheet 1 Summary of numbers in family trees</t>
  </si>
  <si>
    <t>1L</t>
  </si>
  <si>
    <t>1550-</t>
  </si>
  <si>
    <t>1580-</t>
  </si>
  <si>
    <t>1610-</t>
  </si>
  <si>
    <t xml:space="preserve">b 16.12.1884 Redruth SA </t>
  </si>
  <si>
    <t>Sources:</t>
  </si>
  <si>
    <t>xxxxxxxxxxxxxxxxxxxxxxxxxxxxxxxxx</t>
  </si>
  <si>
    <t>xxxxxxxxxxx</t>
  </si>
  <si>
    <t xml:space="preserve">1810 - </t>
  </si>
  <si>
    <t xml:space="preserve">1840 - </t>
  </si>
  <si>
    <t xml:space="preserve">1870 - </t>
  </si>
  <si>
    <t>m Elizabeth Clancy 1874 Vic</t>
  </si>
  <si>
    <t>b 5.10.1973 W.A.  PHOTO</t>
  </si>
  <si>
    <t>Bunbury WA 6230, popn 23,000 (1985), 33'20" S  115'38" E, 170km S of Perth</t>
  </si>
  <si>
    <t>xxxxxxxxxxxxxxxxxxxxxxxxxxxxxxxxxxxxxxxxxxxxxxxxxxxxxxxxxxxxxxxxxxxxxxxxxxxxxxxxxxxx</t>
  </si>
  <si>
    <t xml:space="preserve">      A4</t>
  </si>
  <si>
    <t>Ronald Leslie Heberle--</t>
  </si>
  <si>
    <t>partner Blythe Amy Varney (b 18.1.1975)</t>
  </si>
  <si>
    <t>lived London UK 2007-08</t>
  </si>
  <si>
    <t>lived South Australia 2008</t>
  </si>
  <si>
    <t>Rex Kevin Heberle</t>
  </si>
  <si>
    <t>b 5.11.2007</t>
  </si>
  <si>
    <t>d 12.3.1976 Perth WA</t>
  </si>
  <si>
    <t>Duplicate of USA14 Massachusetts</t>
  </si>
  <si>
    <t>in Vietnam &lt;1973, army to 1992</t>
  </si>
  <si>
    <t>Paul Antoine Jules Heberle----------</t>
  </si>
  <si>
    <t>Francois Antoine Vinc Heberle------</t>
  </si>
  <si>
    <t>Paul Camille Andre Heberle</t>
  </si>
  <si>
    <t>all from USA apart from</t>
  </si>
  <si>
    <t>IRAQ</t>
  </si>
  <si>
    <t>b 3.5.1980 Rochester    WEBPAGE</t>
  </si>
  <si>
    <t>in USA military in Iraq 2007</t>
  </si>
  <si>
    <t>Herbert Heberle</t>
  </si>
  <si>
    <t>b 1918 Broken Hill</t>
  </si>
  <si>
    <t>b c1970</t>
  </si>
  <si>
    <t>b c1875</t>
  </si>
  <si>
    <t>m Fredrich Van Bonn 12.2.1915 (b c1867)</t>
  </si>
  <si>
    <t>Orlando Inacio Heberle</t>
  </si>
  <si>
    <t>migrated to Australia 1952</t>
  </si>
  <si>
    <t>migrated to Algeria c1838</t>
  </si>
  <si>
    <t>b 7.5.1959 Toronto</t>
  </si>
  <si>
    <t>b 1833 d 1833 Montreal</t>
  </si>
  <si>
    <t>James Heberle</t>
  </si>
  <si>
    <t>b 1838 Montreal</t>
  </si>
  <si>
    <t>m William Gerloff (b c1883)</t>
  </si>
  <si>
    <t>b 21.8.1850 d 26.9.1927 Perth WA.</t>
  </si>
  <si>
    <t>assassinated in revolt</t>
  </si>
  <si>
    <t>Lois Moreland of London, UK letter of 31.12.1995</t>
  </si>
  <si>
    <t>Harbour pilot in Wellington NZ</t>
  </si>
  <si>
    <t>Charlotte Heberley</t>
  </si>
  <si>
    <t>L=landscape</t>
  </si>
  <si>
    <t>William James Heberle</t>
  </si>
  <si>
    <t>Cyril Heberle</t>
  </si>
  <si>
    <t>b 1.12.1978 GeraldtonW.A.</t>
  </si>
  <si>
    <t>John Harry Heberle-----------------------------</t>
  </si>
  <si>
    <t>Duplicate of Myrtleford Vic</t>
  </si>
  <si>
    <t>Celestine Heberle</t>
  </si>
  <si>
    <t>d 11.11.1873 Constantine</t>
  </si>
  <si>
    <t>Marie Heberle</t>
  </si>
  <si>
    <t>xxxxxxxxxxxxxxxxxxxxxxxxxxxxxxxxxxxxxxxxxxxxx</t>
  </si>
  <si>
    <t>b 29.8.1900 Aldborough</t>
  </si>
  <si>
    <t>2.2.1916 Eagle, Ontario</t>
  </si>
  <si>
    <t>b 5.3.1897 Aldborough</t>
  </si>
  <si>
    <t>Churchville, Ontario</t>
  </si>
  <si>
    <t>b 2.7.1894 Aldborough d 1991 Fingal</t>
  </si>
  <si>
    <t>miner</t>
  </si>
  <si>
    <t>b1.10.1968 Blacktown NSW</t>
  </si>
  <si>
    <t>m Janet Elizabeth O'Connell</t>
  </si>
  <si>
    <t>Marlborough, Wellington, Picton</t>
  </si>
  <si>
    <t>Saturnin Henri Paul Heberle</t>
  </si>
  <si>
    <t>migrated to France 1961</t>
  </si>
  <si>
    <t>lived in Grenville county 1871</t>
  </si>
  <si>
    <t>d 10.11.1954 Broken Hill, lived 77 Cornish St</t>
  </si>
  <si>
    <t>lived 79 Cornish St, Broken Hill</t>
  </si>
  <si>
    <t>Janet Dalton</t>
  </si>
  <si>
    <t>Duplicate of SBW6 Rottenburg</t>
  </si>
  <si>
    <t>Eva Heberle</t>
  </si>
  <si>
    <t xml:space="preserve">b 2.8.1891 Aldborough </t>
  </si>
  <si>
    <t>b 24.3.1960 Constantine</t>
  </si>
  <si>
    <t>d 24.1.1994 Menil le Roi</t>
  </si>
  <si>
    <t>Constantine, lived in Marseille</t>
  </si>
  <si>
    <t>b18.10.1840 CZ d14.7.1906 Burra SA</t>
  </si>
  <si>
    <t>b 22.7.1849 CZ d1926 Melbourne Vic</t>
  </si>
  <si>
    <t xml:space="preserve">Professor of English </t>
  </si>
  <si>
    <t>Sheet 15 Asia</t>
  </si>
  <si>
    <t>JAPAN</t>
  </si>
  <si>
    <t>INDIA</t>
  </si>
  <si>
    <t>Huguette Nicole Heberle</t>
  </si>
  <si>
    <t>He arrived Canada 1851</t>
  </si>
  <si>
    <t>adopted 26.10.1933</t>
  </si>
  <si>
    <t>Lena Heberle/Haberly/Heaverly</t>
  </si>
  <si>
    <t>William Arthur Heberle-------------</t>
  </si>
  <si>
    <t>Charles Heberle</t>
  </si>
  <si>
    <t>Coburg Vic 3058, 37'45"S  144'58"E, suburb of Melbourne</t>
  </si>
  <si>
    <t>(broad branches made by combining branches which are possibly related)</t>
  </si>
  <si>
    <t>b c1919, divorced 1951</t>
  </si>
  <si>
    <t>m Pearl Bain 1946    PHOTO</t>
  </si>
  <si>
    <t>migrated to Vietnam c1950</t>
  </si>
  <si>
    <t>migrated to France c1955</t>
  </si>
  <si>
    <t>b18.7.1838 CZ d 22.6.1911 BrokenHill</t>
  </si>
  <si>
    <t>Altusried, Bavaria (St Paul, Minnesota)</t>
  </si>
  <si>
    <t xml:space="preserve">John Heberley </t>
  </si>
  <si>
    <t>Elisabeth Heberley</t>
  </si>
  <si>
    <t>b 1858</t>
  </si>
  <si>
    <t>Alexandra Marie Heberle   PHOTO</t>
  </si>
  <si>
    <t>Georgia Elise Heberle   PHOTO</t>
  </si>
  <si>
    <t>b1962   PHOTO</t>
  </si>
  <si>
    <t>b1944   PHOTO</t>
  </si>
  <si>
    <t>b1909 d1997   PHOTO</t>
  </si>
  <si>
    <t>m C Papst 15.10.1837 CZ</t>
  </si>
  <si>
    <t>migrated to S.Australia 1851</t>
  </si>
  <si>
    <t>b 18.9.1917 Perth W.A.</t>
  </si>
  <si>
    <t>b 19.3.1950 Katanning W.A.</t>
  </si>
  <si>
    <t>Rottenburg am Neckar, SW Baden-Wurttemburg (Henderson, Minnesota)</t>
  </si>
  <si>
    <t>Albersweiler- Germersheim-Hoerdt-Rulzheim, Rhineland-P (Dayton, Ohio)</t>
  </si>
  <si>
    <t>menuiseries at St Hilaire Riez</t>
  </si>
  <si>
    <t>Lembach-Reichshoffen, N Bas Rhin   85%</t>
  </si>
  <si>
    <t>mHarold Adams25.3.1995Perth WA</t>
  </si>
  <si>
    <t>d 25.12.1968 Medina, Perth WA  OBITUARY</t>
  </si>
  <si>
    <t>b 22.1.1809 WeymouthDorset</t>
  </si>
  <si>
    <t>m Harold Adams 25.3.1995 Perth WA</t>
  </si>
  <si>
    <t>Annie C. (Hannah) Heberle   PHOTO</t>
  </si>
  <si>
    <t>Gwendoline Heberle   PHOTO</t>
  </si>
  <si>
    <t>Email from Ines Heberle April 2001 HeberleInes@yahoo.com</t>
  </si>
  <si>
    <t>GENERATION 1</t>
  </si>
  <si>
    <t>GENERATION 2</t>
  </si>
  <si>
    <t>GENERATION 3</t>
  </si>
  <si>
    <t>-----</t>
  </si>
  <si>
    <t>HYPERTEXT LINKS:</t>
  </si>
  <si>
    <t>b 9.1.1884 Constantine</t>
  </si>
  <si>
    <t>b 7.9.1873 Constantine</t>
  </si>
  <si>
    <t xml:space="preserve">b 1.5.1897 Constantine </t>
  </si>
  <si>
    <t xml:space="preserve">b 23.4.1926 Constantine </t>
  </si>
  <si>
    <t>d 23.6.1917 Constantine</t>
  </si>
  <si>
    <t xml:space="preserve">b 10.4.1877 Constantine </t>
  </si>
  <si>
    <t>d 24.6.1875 Philippeville, Algeria</t>
  </si>
  <si>
    <t>migrated to Algeria 1873 ?</t>
  </si>
  <si>
    <t>Politicians BOLD indigo  SEE Excel/Politicians/Politicians.xls</t>
  </si>
  <si>
    <t>b 23.9.1882 Moonta  d 2.4.1970 Perth WA</t>
  </si>
  <si>
    <t xml:space="preserve">b 14.12.1867 Kooringa SA d 17.10.1939 Perth </t>
  </si>
  <si>
    <t>b 10.2.1838 CZ d 1925 Huntly Victoria</t>
  </si>
  <si>
    <t>miner 1861 farmer 1875-1912</t>
  </si>
  <si>
    <t>Duplicate of NG3 Clausthal-Zellerfeld</t>
  </si>
  <si>
    <t>Carl Wilhelm Heberle</t>
  </si>
  <si>
    <t>b 1917 Maryborough d 1979 Keilor Vic</t>
  </si>
  <si>
    <t xml:space="preserve">adopted name Heberle </t>
  </si>
  <si>
    <t>b1949</t>
  </si>
  <si>
    <t>minister of religion</t>
  </si>
  <si>
    <t>Marie Therese</t>
  </si>
  <si>
    <t xml:space="preserve">Some French Heberles lived in French African </t>
  </si>
  <si>
    <t>b 26.12.1918</t>
  </si>
  <si>
    <t>colonies from about 1871.</t>
  </si>
  <si>
    <t>m Genieve Heberle</t>
  </si>
  <si>
    <t>Algerian Heberles left in about 1961-62.</t>
  </si>
  <si>
    <t>30.3.1946 Paris</t>
  </si>
  <si>
    <t>Brigitte Heberle</t>
  </si>
  <si>
    <t>works in computer systems</t>
  </si>
  <si>
    <t>m James Herbert Roe (b c1922)</t>
  </si>
  <si>
    <t>m Robert Jan Herfst (b c1951)</t>
  </si>
  <si>
    <t>Ronald Leslie Heberle-----------</t>
  </si>
  <si>
    <t>xxxxxxxxxxxxxxxxxxxxxxxxxxxxxxxxxxxxxxxxxxxxxxxxxx</t>
  </si>
  <si>
    <t>Johannes Heberle--------------------------------</t>
  </si>
  <si>
    <t>Paul Heberle</t>
  </si>
  <si>
    <t>Sheet 5 Argentina</t>
  </si>
  <si>
    <t>Sheet 7 Mexico</t>
  </si>
  <si>
    <t>m = married (verheiratet)</t>
  </si>
  <si>
    <t>CZ = Clausthal-Zellerfeld in Germany</t>
  </si>
  <si>
    <t>NSW = New South Wales</t>
  </si>
  <si>
    <t>b c1984, in Adelaide area 2007 ?</t>
  </si>
  <si>
    <t>Duplicate of WA</t>
  </si>
  <si>
    <t>engaged to Kellea Johnston 2007</t>
  </si>
  <si>
    <t>Elsie Ernestine Heberle    PHOTO</t>
  </si>
  <si>
    <t>Friedrich August Heberle---PHOTO---------</t>
  </si>
  <si>
    <t>Left Liebling 1944</t>
  </si>
  <si>
    <t>Other Branches</t>
  </si>
  <si>
    <t>Calcutta</t>
  </si>
  <si>
    <t>buried French cemetery</t>
  </si>
  <si>
    <t>b 22.7.1963</t>
  </si>
  <si>
    <t>b c1891</t>
  </si>
  <si>
    <t>Kevin Heberle</t>
  </si>
  <si>
    <t>b 1878 Carlton Vic</t>
  </si>
  <si>
    <t>Alan &amp; Kaye Heberle</t>
  </si>
  <si>
    <t>Eric Heberle</t>
  </si>
  <si>
    <t>b c1968</t>
  </si>
  <si>
    <t>b c1856</t>
  </si>
  <si>
    <t>m Emily Folkes 1916 Sydney NSW (b c1886)</t>
  </si>
  <si>
    <t>m Pearl Bain 1946 divorced 1951(b c1919)</t>
  </si>
  <si>
    <t>Doris Heberle</t>
  </si>
  <si>
    <t>Georg Zacharius Heberle------</t>
  </si>
  <si>
    <t>b 6.9.1915 d 21.10.2005 Perth WA</t>
  </si>
  <si>
    <t>b 17.2.1856 Weymouth,England</t>
  </si>
  <si>
    <t>PARAGUAY</t>
  </si>
  <si>
    <t>Pindoty, Dept Canindayu  23'38"lat  55'42"long</t>
  </si>
  <si>
    <t>lived Pindoty</t>
  </si>
  <si>
    <t>Duplicate of NG3 Clausthal-Z</t>
  </si>
  <si>
    <t>Carl August Christian Friedrich Heberle</t>
  </si>
  <si>
    <t>m … Hathaway (b c1877)</t>
  </si>
  <si>
    <t>m Anna Scherf (b c1901)</t>
  </si>
  <si>
    <t>ALGERIA</t>
  </si>
  <si>
    <t>SOUTH AFRICA</t>
  </si>
  <si>
    <t>b 29.6.1855 Rainham Ontario</t>
  </si>
  <si>
    <t>d 20.7.1894 Bruce, buried Mildmay</t>
  </si>
  <si>
    <t>Daniel Heberle</t>
  </si>
  <si>
    <t>Nelli Heberle</t>
  </si>
  <si>
    <t>b 1970 Kasachstan</t>
  </si>
  <si>
    <t>Jakob Heberle------------------------------</t>
  </si>
  <si>
    <t>d 27.9.1936 Traverse, Michigan, USA</t>
  </si>
  <si>
    <t>d 28.10.1863 Mildmay, Bruce, Ontario</t>
  </si>
  <si>
    <t>b 8.4.1867 Ontario, moved to USA 1890</t>
  </si>
  <si>
    <t>b 4.9.1869 Ontario</t>
  </si>
  <si>
    <t>Bruce,Ontario 44'30"N  81'15"W, 70km ENE of Rodney</t>
  </si>
  <si>
    <t>migrated to Canada c1835</t>
  </si>
  <si>
    <t>migrated to Canada c1813</t>
  </si>
  <si>
    <t>migrated to Mexico c1990</t>
  </si>
  <si>
    <t xml:space="preserve">WEST AUSTRALIAN </t>
  </si>
  <si>
    <t>b c1871 Alsace, France</t>
  </si>
  <si>
    <t>Karl Heberle</t>
  </si>
  <si>
    <t>migrated Hamburg to Mombassa Kenya c1890-1900 ?</t>
  </si>
  <si>
    <t>migrated Hamburg to Durban c1920-1930 ?</t>
  </si>
  <si>
    <t>GUINEA</t>
  </si>
  <si>
    <t>Matt Hebley</t>
  </si>
  <si>
    <t>at University of Canterbury</t>
  </si>
  <si>
    <t>Theodore Heberle</t>
  </si>
  <si>
    <t>b 1882 Germany</t>
  </si>
  <si>
    <t>arrived NY 30.9.1913on Saratoga</t>
  </si>
  <si>
    <t>Duplicate of Sheet USA12 New York</t>
  </si>
  <si>
    <t>d 4.3.1936 Constantine</t>
  </si>
  <si>
    <t>m M M Kern 29.4.1677 CZ</t>
  </si>
  <si>
    <t>3.  EvaSchafer 9201 Meunier,Montreal,QuebecH2N1W4,Canada</t>
  </si>
  <si>
    <t>Ontario</t>
  </si>
  <si>
    <t>VIET NAM</t>
  </si>
  <si>
    <t>m … Pollock (b c1872)</t>
  </si>
  <si>
    <t>m Ann Bolt 21.4.1883 (b c1858)</t>
  </si>
  <si>
    <t>m Didier Frenet (b c1955)</t>
  </si>
  <si>
    <t>Changes 1.3.2000-31.12.2000 in red</t>
  </si>
  <si>
    <t>Katie (Kitty ?) Heberle</t>
  </si>
  <si>
    <t>d 22.7.1934 Constantine</t>
  </si>
  <si>
    <t>Lived in Chateau d'Olonne</t>
  </si>
  <si>
    <t>Alfred Charles Heberle</t>
  </si>
  <si>
    <t>Abbreviations (Abkurzungen):</t>
  </si>
  <si>
    <t>Changes 1.1.2004-31.12.2004 in lavender</t>
  </si>
  <si>
    <t>Duplicate of A6 Brazil</t>
  </si>
  <si>
    <t>SHEET A16</t>
  </si>
  <si>
    <t>FAMILY TREES for ASIA &amp; MIDDLE EAST</t>
  </si>
  <si>
    <t>Northam1900, York1901, Geraldton1909</t>
  </si>
  <si>
    <t>b c1943 NSW ?</t>
  </si>
  <si>
    <t>b c1945 NSW ?</t>
  </si>
  <si>
    <t>Cecil Edwin Heberle------------</t>
  </si>
  <si>
    <t>partner Wendy Poynton (b 11.2.1961)</t>
  </si>
  <si>
    <t xml:space="preserve">Total            </t>
  </si>
  <si>
    <t>b 1875 Coburg Vic</t>
  </si>
  <si>
    <t>Yvonne Heberle</t>
  </si>
  <si>
    <t>QUEENSLAND</t>
  </si>
  <si>
    <t>James Michael Heberle-- PHOTO ---</t>
  </si>
  <si>
    <t>Manjimup WA 6258, 250km S of Perth</t>
  </si>
  <si>
    <t>Marble Bar WA 6760, 1250km NNE of Perth, 150km SE of Port Hedland</t>
  </si>
  <si>
    <t>Mount Barker WA 6324, 340km SSE of Perth</t>
  </si>
  <si>
    <t>Northam WA 6401, 90km ENE of Perth</t>
  </si>
  <si>
    <t>Port Hedland WA 6721, 1200km NNE of Perth</t>
  </si>
  <si>
    <t>Telfer WA 6762, 400km ESE of Port Hedland, 1300km NNE of Perth</t>
  </si>
  <si>
    <t>York WA 6302, 90km E of Perth</t>
  </si>
  <si>
    <t>Waroona WA 6215, 80km S of Perth</t>
  </si>
  <si>
    <t>ANCESTRY FOR</t>
  </si>
  <si>
    <t>CLAUSTHAL-ZELLERFELD</t>
  </si>
  <si>
    <t>Generation 1</t>
  </si>
  <si>
    <t>Generation 2</t>
  </si>
  <si>
    <t>Toffel Heberle------------------</t>
  </si>
  <si>
    <t>Collingwood Vic  3066, 37'48"S  144'59"E, suburb of Melbourne</t>
  </si>
  <si>
    <t>William Charles Heberle</t>
  </si>
  <si>
    <t>b c1830</t>
  </si>
  <si>
    <t>Daniel Haberle/Heberle------------------</t>
  </si>
  <si>
    <t>m Michele Frick-Bernard 1.9.1997 (b c1937)</t>
  </si>
  <si>
    <t>ProfessorAnthropologyVidaUni</t>
  </si>
  <si>
    <t>mother a Heberle</t>
  </si>
  <si>
    <t>m Ethel May Palframan</t>
  </si>
  <si>
    <t>Duplicate of NG2 Clausthal-Z</t>
  </si>
  <si>
    <t>Maverick Heberle</t>
  </si>
  <si>
    <t>migrated to Australia 1855, miner</t>
  </si>
  <si>
    <t>Elizabeth August Heberle</t>
  </si>
  <si>
    <t>Duplicate</t>
  </si>
  <si>
    <t>m Kaylene Lawson (b c1957)  PHOTO</t>
  </si>
  <si>
    <t>Karen Heberle    PHOTO</t>
  </si>
  <si>
    <t>Changes 1.1.2003-31.12.2003 in brown</t>
  </si>
  <si>
    <t>b 1912 Broken Hill</t>
  </si>
  <si>
    <t>SA = South Australia</t>
  </si>
  <si>
    <t>b 5.6.1847 USA d 17.10.1933 BrokenHill</t>
  </si>
  <si>
    <t>ISRAEL</t>
  </si>
  <si>
    <t>Cyril Ernest Heberle---PHOTO----------------------</t>
  </si>
  <si>
    <t>PLACES where Heberles have lived:</t>
  </si>
  <si>
    <t>settledTeAwatiWhalingStation1870?</t>
  </si>
  <si>
    <t>chaplain ? Flinders University, Adelaide 2000-</t>
  </si>
  <si>
    <t>Mount Barker SA 5251, 7km SE of Hahndorf, 30km SE of Adelaide</t>
  </si>
  <si>
    <t>d 4.4.1974 Port Hope, Ontario</t>
  </si>
  <si>
    <t>male nurse 1941-43 Norwood</t>
  </si>
  <si>
    <t>Army 1916 returned to Australia 25.1.1919</t>
  </si>
  <si>
    <t>b 29.3.1963 in W.A.</t>
  </si>
  <si>
    <t>b 25.6.1938 Vic d 9.5.1998</t>
  </si>
  <si>
    <t>b 24.12.1846 CZ d 2.8.1918 BrokenHill</t>
  </si>
  <si>
    <t>Orroroo SA 5431, 240km N of Adelaide, 110km N of Burra</t>
  </si>
  <si>
    <t>b 22.7.1947Katanning W.A.</t>
  </si>
  <si>
    <t>Wilhelm Heberle--------------------------------------</t>
  </si>
  <si>
    <t>Karl Heberle---PHOTO-------------------------</t>
  </si>
  <si>
    <t>Arthur Heberle---PHOTO----------------------</t>
  </si>
  <si>
    <t>b 21.11.1994 Adelaide SA</t>
  </si>
  <si>
    <t xml:space="preserve">        A7</t>
  </si>
  <si>
    <t>xxxxxxxxxxxxxxxxxxx</t>
  </si>
  <si>
    <t>SHEET 7</t>
  </si>
  <si>
    <t>FAMILY TREE for MEXICO</t>
  </si>
  <si>
    <t>m William Quinn 1899 Victoria (b c1873)</t>
  </si>
  <si>
    <t>b c1853 d 1899 Fitzroy South</t>
  </si>
  <si>
    <t>Augusta Edith Caroline Heberle</t>
  </si>
  <si>
    <t>migrated to Australia c1854</t>
  </si>
  <si>
    <t>Irina Heberle</t>
  </si>
  <si>
    <t>m A E Muller 27.1.1709 CZ</t>
  </si>
  <si>
    <t>in Pforzheim 2000, Munchen 2001, Stuttgart 2004</t>
  </si>
  <si>
    <t>Petra K Heberle    PHOTO</t>
  </si>
  <si>
    <t>miner, lived Port Melbourne 1886</t>
  </si>
  <si>
    <t>26.6.1949 Mostaganem, Algeria</t>
  </si>
  <si>
    <t>m Margaret Ann (Peggie) Baxter</t>
  </si>
  <si>
    <t>Heinrich Carl C Heberle----------------------</t>
  </si>
  <si>
    <t>b 14.12.1858 Kooringa SA</t>
  </si>
  <si>
    <t>b 14.11.1978 Port Hope</t>
  </si>
  <si>
    <t>Ross William Heberle--------------------------</t>
  </si>
  <si>
    <t>Ian John Heberle--------------------------------</t>
  </si>
  <si>
    <t>m Mavis Hogben c1945 SA (b c1908)</t>
  </si>
  <si>
    <t>m Vincent BW Hann 4.8.1928 SA (b c1902)</t>
  </si>
  <si>
    <t>m Gerald Hancock (b c1933)</t>
  </si>
  <si>
    <t>b 29.7.1972 N.S.W.</t>
  </si>
  <si>
    <t>Irene Pearl Heberle</t>
  </si>
  <si>
    <t>lived in England</t>
  </si>
  <si>
    <t>mRichardStidolph16.3.1876WellingtonNZ</t>
  </si>
  <si>
    <t>b14.3.1838 Southwark, Surrey</t>
  </si>
  <si>
    <t xml:space="preserve">b 1.4.1855 on ship, Bay of Biscay </t>
  </si>
  <si>
    <t>Norma Joyce Heberle   PHOTO</t>
  </si>
  <si>
    <t>Jennifer Tareena Heberle   PHOTO</t>
  </si>
  <si>
    <t>Mount Beauty Vic 3699, 220km NE of Melbourne, 16km NW of Falls Creek</t>
  </si>
  <si>
    <t>Missing ?</t>
  </si>
  <si>
    <t>nutrition course Deakin Uni, Burwood Melbourne</t>
  </si>
  <si>
    <t>Jacob Heberle</t>
  </si>
  <si>
    <t>m Eugen Kessel 1938 (b c1912)</t>
  </si>
  <si>
    <t>Leo Heberle</t>
  </si>
  <si>
    <t>Mathias Heberle</t>
  </si>
  <si>
    <t>Anna Heberle-------------------------------</t>
  </si>
  <si>
    <t>b 1979 Kasachstan</t>
  </si>
  <si>
    <t>b 1917 Munchen Odessa</t>
  </si>
  <si>
    <t>Witali Heberle</t>
  </si>
  <si>
    <t>Eugen Heberle------------------------------</t>
  </si>
  <si>
    <t>b 1980 Kasachstan</t>
  </si>
  <si>
    <t>b c1950 Kasachstan</t>
  </si>
  <si>
    <t>b 31.8.1930 Florida</t>
  </si>
  <si>
    <t>Fernand Robert Heberle-------------</t>
  </si>
  <si>
    <t>Carl Christian FA Heberle-------------------</t>
  </si>
  <si>
    <t>Philippines WWII, discharged 2.5.1946</t>
  </si>
  <si>
    <t>2.6.1973 Katanning (b c1950)</t>
  </si>
  <si>
    <t xml:space="preserve">m Norman Morrison </t>
  </si>
  <si>
    <t>23.4.1989 Albany (b c1957)</t>
  </si>
  <si>
    <t>Beatrix Gudrun Heberle</t>
  </si>
  <si>
    <t>b 17.5.1962 Germany</t>
  </si>
  <si>
    <t>In Australia c1990 ?</t>
  </si>
  <si>
    <t>Nurse Napier, New Zealand 1995</t>
  </si>
  <si>
    <t>m Gawin Exeter x.1.2001</t>
  </si>
  <si>
    <t>Duplicate of NBW4 Laudenbach</t>
  </si>
  <si>
    <t>Places where Heberles have lived</t>
  </si>
  <si>
    <t>Dunedin</t>
  </si>
  <si>
    <t>Napier</t>
  </si>
  <si>
    <t>b 24.5.1911 Constantine</t>
  </si>
  <si>
    <t>m Richard  Green 13.5.1939 SA (b c1919)</t>
  </si>
  <si>
    <t>m Helena M Bowles (b c1913)</t>
  </si>
  <si>
    <t>m Bruce Turner dec'd (b c1937)</t>
  </si>
  <si>
    <t>Hebley/Heberley</t>
  </si>
  <si>
    <t xml:space="preserve">     A3</t>
  </si>
  <si>
    <t>Carl August Hermann Ludwig Heberle------</t>
  </si>
  <si>
    <t>d 22.11.1960</t>
  </si>
  <si>
    <t>Arthur Charles Heberley--</t>
  </si>
  <si>
    <t>b 21.5.1812 CZ d 30.11.1870 MoontaSA</t>
  </si>
  <si>
    <t>b 22.7.1849 CZ d 1926 Melbourne Vic</t>
  </si>
  <si>
    <t>b 4.8.1838 CZ d 12.7.1906 Kooringa SA</t>
  </si>
  <si>
    <t>m Carl C Oppermann 21.5.1855 RedruthSA</t>
  </si>
  <si>
    <t>b 1842 d 16.3.1912 Eastwood SA</t>
  </si>
  <si>
    <t>b 2.2.1810 CZ d 10.6.1862 Kooringa SA</t>
  </si>
  <si>
    <t>b 29.11.1861 Redruth SA d 7.11.1867 Redruth</t>
  </si>
  <si>
    <t>b 1.10.1652CZ d 12.10.1718 CZ</t>
  </si>
  <si>
    <t>b 26.9.1711 CZ d 22.7.1781 CZ</t>
  </si>
  <si>
    <t>m ME Marchhausen 29.9.1780 CZ</t>
  </si>
  <si>
    <t>m A D Brauns 13.10.1768 CZ</t>
  </si>
  <si>
    <t>b 26.11.1780 CZ d 29.1.1837 CZ</t>
  </si>
  <si>
    <t>m C L Breitkopf 7.6.1807 CZ</t>
  </si>
  <si>
    <t>m Carl C Oppermann 21.5.1855 Redruth SA</t>
  </si>
  <si>
    <t>m Mabel E (Mollie) Lawrence 1914 Victoria</t>
  </si>
  <si>
    <t xml:space="preserve">b 1.6.1884 Moonta d 26.5.1884 Moonta SA  </t>
  </si>
  <si>
    <t xml:space="preserve">b 22.10.1885 Moonta d 21.9.1915 Perth WA  </t>
  </si>
  <si>
    <t>b 3.11.1852 SA d 22.9.1925 Perth WA</t>
  </si>
  <si>
    <t>m Pauline Emily Graham 26.4.1946 KatanningWA</t>
  </si>
  <si>
    <t>b 25.1.1947 Katanning  PHOTO, WEBPAGE</t>
  </si>
  <si>
    <t>b 18.10.1840 CZ d 14.7.1906 Burra SA</t>
  </si>
  <si>
    <t xml:space="preserve">b 9.10.1876 Moonta d 21.11.1955 Broken Hill </t>
  </si>
  <si>
    <t>d 1955 Broken Hill NSW   OBITUARY</t>
  </si>
  <si>
    <t>b 14.6.1879 Moonta</t>
  </si>
  <si>
    <t>b 14.4.82or84 Moonta d 20.1.1924 BrokenHill</t>
  </si>
  <si>
    <t>b 2.12.1883 MoontaSA d 5.4.1963 Perth WA</t>
  </si>
  <si>
    <t>m Charles Henry Grieves 16.11.1918 Broken Hill</t>
  </si>
  <si>
    <t>b 2.10.1889 Broken Hill NSW   PHOTO</t>
  </si>
  <si>
    <t>b 15.12.1904 Collingwood V d 14.8.1980 Robe SA</t>
  </si>
  <si>
    <t>b 13.2.1893 Hahndorf d 26.6.1968 SA</t>
  </si>
  <si>
    <t>m May Hendrey/Hendrie 9.2.1924 Adel (b c 1895</t>
  </si>
  <si>
    <t>b 1899 Hahndorf SA d 7.8.1963 SA</t>
  </si>
  <si>
    <t>b 9.3.1959 Albany WA lived SA 1987-1996</t>
  </si>
  <si>
    <t>b 2.12.1883 Moonta SA d 5.4.1963 Perth WA</t>
  </si>
  <si>
    <t>b 20.8.1878 Moonta mines</t>
  </si>
  <si>
    <t>b 14.4.82or84 Moonta d 20.1.1924 Broken Hill</t>
  </si>
  <si>
    <t>migrated to SA 1855</t>
  </si>
  <si>
    <t>m Edith Mary Fergie 13.4.1911 Victoria</t>
  </si>
  <si>
    <t>b 20.2.1922 Narrogin d 20.12.03 Perth PHOTO</t>
  </si>
  <si>
    <t>mPauline Emily Graham 26.4.1946 Katanning WA</t>
  </si>
  <si>
    <t>b 5.5.1955 Katanning WA  d 9.3.1975 Qld</t>
  </si>
  <si>
    <t>b 4.4.1919 Perth d 9.11.1990 Gnowangerup WA</t>
  </si>
  <si>
    <t>b 25.1.1947 Katanning WA    PHOTO, WEBPAGE</t>
  </si>
  <si>
    <t>b 25.1.1947 KatanningWA    PHOTO</t>
  </si>
  <si>
    <t>m Eva E Furniss    PHOTO</t>
  </si>
  <si>
    <t>b 18.9.1917 Perth WA</t>
  </si>
  <si>
    <t>Harold P (Percy) Heberle---PHOTO---------------</t>
  </si>
  <si>
    <t>b 21.12.1911 Perth WA d 16.3.1940 Perth WA</t>
  </si>
  <si>
    <t>b 6.9.1915 Perth WA</t>
  </si>
  <si>
    <t>b 4.4.1919 Perth d 9.11.1990 GnowangerupWA</t>
  </si>
  <si>
    <t>b 25.4.1927 Perth WA d 11.8.1985 Perth WA</t>
  </si>
  <si>
    <t>m Kathleen Mary Brown 17.1.1975 Perth</t>
  </si>
  <si>
    <t>b 26.12.1948 KatanningWA  PHOTO</t>
  </si>
  <si>
    <t>Alexandre Heberle</t>
  </si>
  <si>
    <t>b 10.4.1862 Carrick, Ontario</t>
  </si>
  <si>
    <t>b 12.5.1864 Bruce d 28.8.1926 Rodney</t>
  </si>
  <si>
    <t>b 10.4.1866 d 24.5.1866 Mildmay</t>
  </si>
  <si>
    <t>b 1842 Montreal d 1926 Quebec</t>
  </si>
  <si>
    <t>lived in Munson, Geauga County1900</t>
  </si>
  <si>
    <t>b 3.10.1897 Munson, Geuga County OH</t>
  </si>
  <si>
    <t>m Florence Maggie Williams (Johnston ?) 20.9.1924 Adelaide</t>
  </si>
  <si>
    <t>d 5.8.1995 Capiovi, Argentina</t>
  </si>
  <si>
    <t xml:space="preserve">c = circa = approximate 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</si>
  <si>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</si>
  <si>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</si>
  <si>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</si>
  <si>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</si>
  <si>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</si>
  <si>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</si>
  <si>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</si>
  <si>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</si>
  <si>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</si>
  <si>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d 11.2.1918 Broken Hill</t>
  </si>
  <si>
    <t>b 9.1.1819 Niedersteinbach</t>
  </si>
  <si>
    <t>d 1.11.1886 Wissembourg</t>
  </si>
  <si>
    <t>m Madeleine Schwallie (b c1821)</t>
  </si>
  <si>
    <t>5.5.1840 Obersteinbach</t>
  </si>
  <si>
    <t>Francois Antoine Heberle---------</t>
  </si>
  <si>
    <t>Duplicate F3 Niedersteinbach</t>
  </si>
  <si>
    <t xml:space="preserve">1750 - </t>
  </si>
  <si>
    <t>James William Heberlet</t>
  </si>
  <si>
    <t>Bernard Philippe Jacques Heberle</t>
  </si>
  <si>
    <t>Perth 1968-71, Telecom MtBarker69-75</t>
  </si>
  <si>
    <t>TelecomJerramungup76-79,Albany80-90</t>
  </si>
  <si>
    <t>in SA until 1885, then Melbourne</t>
  </si>
  <si>
    <t>Charles Tracy Heberle III--------</t>
  </si>
  <si>
    <t>MALAYSIA</t>
  </si>
  <si>
    <t>national service in Vietnam c1968-1969</t>
  </si>
  <si>
    <t>Duplicate of A3 Australia</t>
  </si>
  <si>
    <t xml:space="preserve">national service Malaysia c1969-1971 </t>
  </si>
  <si>
    <t>postal worker Adelaide Feb 2005-, lived Gawler</t>
  </si>
  <si>
    <t>Gawler SA 5118, 50km NNE of Adelaide</t>
  </si>
  <si>
    <t>Carl August Wilhelm Heberle</t>
  </si>
  <si>
    <t>b c1765</t>
  </si>
  <si>
    <t>b c1767</t>
  </si>
  <si>
    <t>b 1910 Broken Hill</t>
  </si>
  <si>
    <t>d = died (gestorben)</t>
  </si>
  <si>
    <t>George Heberle</t>
  </si>
  <si>
    <t>b x.9.1861 Canada d Willoughby OH</t>
  </si>
  <si>
    <t>Geoffrey Harry Heberle-----------------------------</t>
  </si>
  <si>
    <t>in Buenos Aires 1979-82, 1989-90</t>
  </si>
  <si>
    <t xml:space="preserve">Duplicates of A6 Brazil </t>
  </si>
  <si>
    <t>1879 (b c1811)</t>
  </si>
  <si>
    <t>m Charles Reboul 1950 (b c1904)</t>
  </si>
  <si>
    <t>m Marie Astolfi 12.12.1933</t>
  </si>
  <si>
    <t>b 27.1.1880 Darmstadt</t>
  </si>
  <si>
    <t>migrated to France</t>
  </si>
  <si>
    <t>naturalised France 19.3.1904</t>
  </si>
  <si>
    <t>upholsterer</t>
  </si>
  <si>
    <t>in French army in Algeria 1900,</t>
  </si>
  <si>
    <t>1902-04, in Vietnam area 1900-02,</t>
  </si>
  <si>
    <t>1906-10, Senegal 1913-15</t>
  </si>
  <si>
    <t>Robert Heberle-----</t>
  </si>
  <si>
    <t>Duplicate of NG5 Hesse</t>
  </si>
  <si>
    <t>Duplicate of F7 Belfort</t>
  </si>
  <si>
    <t>includes Algeria, Cameroun, Guinea, Kenya, Morocco, St Helena, Senegal, South Africa</t>
  </si>
  <si>
    <t xml:space="preserve">b 14.12.1844 CZ d 20.6.1846 CZ  </t>
  </si>
  <si>
    <t>1906 Vic</t>
  </si>
  <si>
    <t>b c1928 d c2008</t>
  </si>
  <si>
    <t>migrated to Austria c1996</t>
  </si>
  <si>
    <t>Alejandra Heberle</t>
  </si>
  <si>
    <t>b c1987, in Mexico 2009</t>
  </si>
  <si>
    <t>Johanne Juliane Georgine Ernestine Heberle</t>
  </si>
  <si>
    <t>b 15.10.1842 CZ d 6.8.1897 Walloway SA, migr Australia1855</t>
  </si>
  <si>
    <t>Andreas/Andrew Heberle---------------</t>
  </si>
  <si>
    <t>m Sophia Evers/Zumach 10.3.1891 Mildmay</t>
  </si>
  <si>
    <t>Pheobe Etherine/Etheline Heberle</t>
  </si>
  <si>
    <t>b 15.10.1872 Williamsburg</t>
  </si>
  <si>
    <t>Johann Heberle</t>
  </si>
  <si>
    <t>in Strathcona 1906</t>
  </si>
  <si>
    <t>Philip Heberle</t>
  </si>
  <si>
    <t>Louella Heberle</t>
  </si>
  <si>
    <t>Gladys Heberle</t>
  </si>
  <si>
    <t>Mary Heberle</t>
  </si>
  <si>
    <t>Jacob Heberle----------------------------------</t>
  </si>
  <si>
    <t>m Pauline ...</t>
  </si>
  <si>
    <t>in Red Deer 1911</t>
  </si>
  <si>
    <t>Otto Heberle</t>
  </si>
  <si>
    <t>Hazel Heberle</t>
  </si>
  <si>
    <t>Bruno Vicente Heberle   PHOTO</t>
  </si>
  <si>
    <t>m Eunice Marion Bishop    PHOTO</t>
  </si>
  <si>
    <t>m Kaylene Lawson (b c1957)  PHOTO--------</t>
  </si>
  <si>
    <t>Sheree Anne Lawson</t>
  </si>
  <si>
    <t>b 10.8.1985, lived in Albany</t>
  </si>
  <si>
    <t>Frederick Louis Heberle  PHOTO  OBITUARY</t>
  </si>
  <si>
    <t>b 23.2.1930 Holyoke MA d 10.11.2009 Holyoke MA</t>
  </si>
  <si>
    <t>in Holyoke MA until c1947, Newton NJ c1947-50</t>
  </si>
  <si>
    <t>in Montreal Canada c1950-52, Baltimore MD c1952</t>
  </si>
  <si>
    <t>Duplicate of Holyoke MA USA14</t>
  </si>
  <si>
    <t xml:space="preserve">b 9.10.1876 Moonta d 21.11.1955 BrokenHill </t>
  </si>
  <si>
    <t>b 27.9.1954  Albany</t>
  </si>
  <si>
    <t>m Susan M Tindale 5.11.1977 DenmarkWA</t>
  </si>
  <si>
    <t>Sheree Anne Lawson   PHOTO</t>
  </si>
  <si>
    <t>m John Morgan 2.2.1938 Rodney (b c1918)</t>
  </si>
  <si>
    <t>6.12.1941 Rodney</t>
  </si>
  <si>
    <t>b 18.4.1956 PortHope, Ontario</t>
  </si>
  <si>
    <t>b 26.5.1916 Aldborough d 16.11.2009 St Thomas   OBITUARY</t>
  </si>
  <si>
    <t>ZAMBIA</t>
  </si>
  <si>
    <t>Duplicate of A6 Porto Alegre, Brazil</t>
  </si>
  <si>
    <t>student Engenharia de Producao (Mechanica) graduated 1999</t>
  </si>
  <si>
    <t>d 4.12.2008 Diamond Creek Vic</t>
  </si>
  <si>
    <t>b 28.12.1923 Bremen, Germany</t>
  </si>
  <si>
    <t>Eva Julia Emilie Heberle</t>
  </si>
  <si>
    <t>Duplicate of NG3 Bremen</t>
  </si>
  <si>
    <t>m 25.12.1875 Callington SA</t>
  </si>
  <si>
    <t>b 9.3.1959 Albany WA lived SA1987-1996</t>
  </si>
  <si>
    <t>b c1927 d 10.12.2009 Katanning</t>
  </si>
  <si>
    <t>m Dorothy Florence (Doss) Hardingham 1980</t>
  </si>
  <si>
    <t>Maria Sueli Heberle    PHOTO</t>
  </si>
  <si>
    <t>Changes 1.1.2010-31.12.2010 in orange</t>
  </si>
  <si>
    <t>b 1845 Cloudy Bay NZ 1845 d 1868</t>
  </si>
  <si>
    <t>m Sarah Freeman 17.5.1875 NZ</t>
  </si>
  <si>
    <t>b 11.4.1849 Cloudy Bay NZ</t>
  </si>
  <si>
    <t>b 1854 CloudyBay NZ d 1888 NZ</t>
  </si>
  <si>
    <t>d 14.9.1975 Lower Hutt Wellington NZ</t>
  </si>
  <si>
    <t>m William Walkington Vance (b c1875)</t>
  </si>
  <si>
    <t>b 30.8.1865 Wellington d 7.8.1941 Waikanae</t>
  </si>
  <si>
    <t>b 20.6.1864 d 27.7.1864 Wellington</t>
  </si>
  <si>
    <t>m Sarah McLochlan 30.8.1876</t>
  </si>
  <si>
    <t>b c1929 Munchen d Tadgikistan USSR</t>
  </si>
  <si>
    <t>TURKEY</t>
  </si>
  <si>
    <t>b 1964 Tadgikistan, lived Niedersachsen</t>
  </si>
  <si>
    <t>b 1951 Tadgikistan</t>
  </si>
  <si>
    <t>in Germany 2009 ?</t>
  </si>
  <si>
    <t>b 22.2.1962 Washington DC</t>
  </si>
  <si>
    <t>Franco Heberle</t>
  </si>
  <si>
    <t>Duplicate B6 Neumarkt, Bavaria</t>
  </si>
  <si>
    <t>b 1943 Neu-Munchen Odessa</t>
  </si>
  <si>
    <t>b 1942 Neu-Munchen Odessa</t>
  </si>
  <si>
    <t>b 1960 Nowokubanka, Kasachstan</t>
  </si>
  <si>
    <t>b 1981 Alexandrowka, Kasachstan</t>
  </si>
  <si>
    <t>Nowokubanka, Astana, Kazachstan</t>
  </si>
  <si>
    <t>Alexandrowka, Karaganda, Kasachstan</t>
  </si>
  <si>
    <t>Aden Charles Heberle</t>
  </si>
  <si>
    <t>b 10.2.2010 South Australia</t>
  </si>
  <si>
    <t>Aaron Anthony Heberle    PHOTO-------------------</t>
  </si>
  <si>
    <t xml:space="preserve">C:\homepage\Excel\h-amafoc.xls  </t>
  </si>
  <si>
    <t>FAMILY TREE for ARGENTINA HEBERLE</t>
  </si>
  <si>
    <t>FAMILY TREE for HEBERLE</t>
  </si>
  <si>
    <t>FAMILY TREES FOR AUSTRALIAN HEBERLE</t>
  </si>
  <si>
    <t>FAMILY TREE for NEW ZEALAND HEBERLE</t>
  </si>
  <si>
    <t>FAMILY TREE for HEBERLE from CANADA</t>
  </si>
  <si>
    <t xml:space="preserve">m Lydia Mary Hanrahan/Turnham nee Cole </t>
  </si>
  <si>
    <t>b 11.11.1897 d 1897 Broken Hill</t>
  </si>
  <si>
    <t>b 23.8.1926 Keswick, Adelaide SA ?</t>
  </si>
  <si>
    <t xml:space="preserve">m Jessie Agnes Campbell c1930 Victoria </t>
  </si>
  <si>
    <t>b c1890, divorced 1928, d 4.12.1982 Perth</t>
  </si>
  <si>
    <t>m Mabel E.(Mollie) Lawrence 1914 Victoria</t>
  </si>
  <si>
    <t>b c1884, divorced 1928</t>
  </si>
  <si>
    <t xml:space="preserve">b 29.7.1886 SA d 1916 NSW </t>
  </si>
  <si>
    <t>m E Sampson 18.3.1880 Adelaide</t>
  </si>
  <si>
    <t>in Perth 1911-22, 1965, Carnarvon area 1925-50</t>
  </si>
  <si>
    <t>shot and killed man at Menendie Well 1925</t>
  </si>
  <si>
    <t>m Ellen May Haines 30.12.1903 Port Adelaide (b c1878)   PHOTO</t>
  </si>
  <si>
    <t>b c1878   PHOTO</t>
  </si>
  <si>
    <t xml:space="preserve">m Ellen May Haines 30.12.1903 Port Adelaide </t>
  </si>
  <si>
    <t>b 10.2.1870 Redruth SA d 20.6.1909 Adelaide, lived Burra, Point Turton, Broken Hill</t>
  </si>
  <si>
    <t>m Anna LC Liebelt 1888 Hahndorf SA</t>
  </si>
  <si>
    <t>b 1.5.1855 Murray District SA d 1855 SA</t>
  </si>
  <si>
    <t>b 13.11.1906 Alberton SA d 11.2.1978 SA</t>
  </si>
  <si>
    <t>m Arthur Price/Pride 25.6.1906 Hurstville NSW (b c1884)</t>
  </si>
  <si>
    <t>Olive Gertrud/Gertrude Heberle</t>
  </si>
  <si>
    <t>b c1850 d 29.7.1928</t>
  </si>
  <si>
    <t>b 27.12.1889 Hahndorf d 30.5.1890 SA</t>
  </si>
  <si>
    <t>b 1874 SA d 19.10.1876 SA</t>
  </si>
  <si>
    <t>m Anna Louise Clara Liebelt 1888 Hahndorf</t>
  </si>
  <si>
    <t>25.10.1888 Hahndorf SA</t>
  </si>
  <si>
    <t>b 18.8.1866 Blackiston SA</t>
  </si>
  <si>
    <t>Duplicate of NG2A Clausthal-Z</t>
  </si>
  <si>
    <t>back in Aust 7.7.1919</t>
  </si>
  <si>
    <t>Enlisted Army 10.9.1917</t>
  </si>
  <si>
    <t>divorced 1910 ?</t>
  </si>
  <si>
    <t>b 15.10.1842 CZ migr Australia 1855</t>
  </si>
  <si>
    <t>m Assunta Terzi 13.12.1905 PerthWA, divorced 1910 ?</t>
  </si>
  <si>
    <t>b 20.6.1884 SA d 1.3.1921 Sydney NSW</t>
  </si>
  <si>
    <t>in Yucatan area 2010</t>
  </si>
  <si>
    <t>Cleber Heberle</t>
  </si>
  <si>
    <t>in Alto Parana 2010</t>
  </si>
  <si>
    <t>Melbourne1914, Sydney 1915-21, Perth 1921-70</t>
  </si>
  <si>
    <t>b 1918 Sydney NSW d 1945 WA</t>
  </si>
  <si>
    <t>d 26.5.1924 Broken Hill NSW</t>
  </si>
  <si>
    <t>school teacher</t>
  </si>
  <si>
    <t>m Emily Jane Lyall 1908 (b 3.3.1879 d 20.7.1953)</t>
  </si>
  <si>
    <t xml:space="preserve">b 1.6.1884Moonta d 26.5.1884 Moonta SA  </t>
  </si>
  <si>
    <t>b 1881 Coburg Vic d 1886 Coburg Vic</t>
  </si>
  <si>
    <t xml:space="preserve">b 13.6.1906 Rottenburg </t>
  </si>
  <si>
    <t>m John Davis, (b c1936 d 17.10.1999)</t>
  </si>
  <si>
    <t>m Jocelyn Emo 1961 d 6.8.1994(b c1939)</t>
  </si>
  <si>
    <t>m Guy Rigoni 2.1.2002 Wangaratta Vic, lived Malven East Vic 2008</t>
  </si>
  <si>
    <t>m Sarah Elsie Ellington Walker</t>
  </si>
  <si>
    <t>b 4.4.1909 Bloemhof</t>
  </si>
  <si>
    <t>lived Boksburg North</t>
  </si>
  <si>
    <t>b 17.5.1859 Carrick</t>
  </si>
  <si>
    <t>d 12.8.1938 Mildmay</t>
  </si>
  <si>
    <t>d 2.1.1873 Mildmay, Bruce, Ontario</t>
  </si>
  <si>
    <t>b c1821 Germany</t>
  </si>
  <si>
    <t>d 28.2.1904 Carrick</t>
  </si>
  <si>
    <t>KOREA</t>
  </si>
  <si>
    <t>Duplicate of USA 10 St Paul MN</t>
  </si>
  <si>
    <t>b 26.7.1934   PHOTO</t>
  </si>
  <si>
    <t>served Coast Guard, Korean War</t>
  </si>
  <si>
    <t>Duplicate of USA 13 Daytona Beach FL</t>
  </si>
  <si>
    <t>Carla Heberle</t>
  </si>
  <si>
    <t>Roselene Heberle</t>
  </si>
  <si>
    <t>from Quilmes-Buenos Aires, now Lanus</t>
  </si>
  <si>
    <t>Oscar Guillermo Heberle-------------------???</t>
  </si>
  <si>
    <t>Anna D Heberle</t>
  </si>
  <si>
    <t>m Daniel Rachele/Kachele</t>
  </si>
  <si>
    <t>partner Simon Andrew</t>
  </si>
  <si>
    <t>lived Perth, Melbourne  2007-</t>
  </si>
  <si>
    <t>m Elizabeth Sampson 18.3.1880 Adelaide</t>
  </si>
  <si>
    <t>d 3.4.1939 Lancashire UK</t>
  </si>
  <si>
    <t>b 1854 d 13.5.1934 Adelaide SA</t>
  </si>
  <si>
    <t>m Barbara ...</t>
  </si>
  <si>
    <t>Johann Jacob Heberle--------------</t>
  </si>
  <si>
    <t>m John E Knuppe, Wentworth ONT</t>
  </si>
  <si>
    <t>OTHER CANADA</t>
  </si>
  <si>
    <t>Duplicate of Sheet USA10 Michigan</t>
  </si>
  <si>
    <t>m ... Marshall, lived in Collingwood 1902-08</t>
  </si>
  <si>
    <t>m Robert Dodson 26.9.1931 Adelaide (b c1906</t>
  </si>
  <si>
    <t>Margaret Heberle/Heaverily</t>
  </si>
  <si>
    <t>b 15.2.1859 Detroit USA d 30.6.1909 Waterloo Ont</t>
  </si>
  <si>
    <t>m Matthew Beitz 25.9.1877 Waterloo</t>
  </si>
  <si>
    <t>m Joseph Sartori 1906 Coolgardie(b c1881)</t>
  </si>
  <si>
    <t>Norma Catherine Heberle</t>
  </si>
  <si>
    <t>b 16.12.1924 ONT d 24.10.1999 St Thomas ONT buried Fingal</t>
  </si>
  <si>
    <t>b 20.4.1916 SA  d 6.1994</t>
  </si>
  <si>
    <t>b c1851 not CZ d 1902 Queensland</t>
  </si>
  <si>
    <t>m Anna LC Liebelt 25.10.1888 Hahndorf SA</t>
  </si>
  <si>
    <t>b c1860 Germany</t>
  </si>
  <si>
    <t>b c1890 USA</t>
  </si>
  <si>
    <t>m Mabel ... (b c1895), in Red Deer 1911</t>
  </si>
  <si>
    <t>b c1909 USA, in Red Deer 1911</t>
  </si>
  <si>
    <t>b c1910 Alberta</t>
  </si>
  <si>
    <t>b c1867, in Red Deer 1911</t>
  </si>
  <si>
    <t>b c1876 Quebec</t>
  </si>
  <si>
    <t>b c1897 USA</t>
  </si>
  <si>
    <t>m Rose ... (b c1878 USA)</t>
  </si>
  <si>
    <t>b c1900 USA</t>
  </si>
  <si>
    <t>b c1902 USA</t>
  </si>
  <si>
    <t>b c1903 Alberta</t>
  </si>
  <si>
    <t xml:space="preserve">m Regina Beringer/Benninger 23.9.1889 </t>
  </si>
  <si>
    <t>23.2.1863</t>
  </si>
  <si>
    <t>m Michael Magnus 22.4.1884 Waterloo</t>
  </si>
  <si>
    <t>10.3.1920 Toronto/24.3.1926 York</t>
  </si>
  <si>
    <t>m Elmer F Strong 26.5.1926 Elgin</t>
  </si>
  <si>
    <t>b c1986, in Maldonado, Uruguay 2009</t>
  </si>
  <si>
    <t>m Lucia Ribas 1.10.1922 Indago, Cavite</t>
  </si>
  <si>
    <t>m Catharina Weber</t>
  </si>
  <si>
    <t>probably from Germany</t>
  </si>
  <si>
    <t>did not live in Philippines</t>
  </si>
  <si>
    <t>b 30.12.1900 Crespo, Entre Rios</t>
  </si>
  <si>
    <t>Antonina Heberle---------------------------</t>
  </si>
  <si>
    <t>partner Ambrosia More</t>
  </si>
  <si>
    <t>14.6.1916 Port Huron, Mich, USA</t>
  </si>
  <si>
    <t>b 21.3.1922 MN d 9.6.1982 LosAngeles CA</t>
  </si>
  <si>
    <t>Leonard Heberle----------------------------------</t>
  </si>
  <si>
    <t>April Heberle Benavidez</t>
  </si>
  <si>
    <t>in Latoria, Naic, Cavite 2010</t>
  </si>
  <si>
    <t>Juan/Johann Heberle</t>
  </si>
  <si>
    <t>b c1829 Germany</t>
  </si>
  <si>
    <t>in Graneros, Argentina 1869, not married</t>
  </si>
  <si>
    <t>Changes 1.1.2011-31.12.2011 in purple</t>
  </si>
  <si>
    <t>b c1969, in Adana, Turkey 2009</t>
  </si>
  <si>
    <t>TASMANIA</t>
  </si>
  <si>
    <t>Michael Ludwig Haeberle/Haberle-------------------------</t>
  </si>
  <si>
    <t>b 16.4.1816 Wurttemburg</t>
  </si>
  <si>
    <t>d 27.6.1896 Latrobe Tasmania</t>
  </si>
  <si>
    <t>m Catherine Rosina Zeugleron/Ziglery</t>
  </si>
  <si>
    <t>b 1824 d 2.5.1911 Latrobe</t>
  </si>
  <si>
    <t>arrived Tasmania 1858</t>
  </si>
  <si>
    <t>m Catherine Leader ?</t>
  </si>
  <si>
    <t>migrated to Tasmania on "Mount Moringa"</t>
  </si>
  <si>
    <t>Sarah Heberle----------------------------------</t>
  </si>
  <si>
    <t>b 1861 d 9.2.1873</t>
  </si>
  <si>
    <t>b 2.3.1844</t>
  </si>
  <si>
    <t>m Michael Gafney 16.10.1859 Westbury</t>
  </si>
  <si>
    <t>b c1831</t>
  </si>
  <si>
    <t>b 27.2.1865 Deloraine</t>
  </si>
  <si>
    <t>d 4.9.1948 Hobart</t>
  </si>
  <si>
    <t>m Caroline Louisa Banfield/Bamfield</t>
  </si>
  <si>
    <t>b 5.10.1845</t>
  </si>
  <si>
    <t xml:space="preserve">21.12.1891 Ulverstone </t>
  </si>
  <si>
    <t>b 13.11.1874 Port Sorell Tasmania</t>
  </si>
  <si>
    <t>Louisa Caroline Heberle/Haberley-----------</t>
  </si>
  <si>
    <t>d 7.3.1946</t>
  </si>
  <si>
    <t>b 1.6.1849 Wurttemburg</t>
  </si>
  <si>
    <t>d 31.10.1935 Meander Tasmania</t>
  </si>
  <si>
    <t>mJohnWilliamFulton 23.10.1871Launceston</t>
  </si>
  <si>
    <t>b 28.12.1849 Launceston</t>
  </si>
  <si>
    <t>Louis Heberle----------------------------------</t>
  </si>
  <si>
    <t>Charles Louis Heberle/Haberle</t>
  </si>
  <si>
    <t>b 1851 d 24.12.1888 Mersey</t>
  </si>
  <si>
    <t>b 9.3.1880 Deloraine</t>
  </si>
  <si>
    <t>m Ada Alice Metcalf 30.4.1879 Deloraine</t>
  </si>
  <si>
    <t>b 1856</t>
  </si>
  <si>
    <t>b c1854</t>
  </si>
  <si>
    <t>m Samuel Jago 31.10.1872 Deloraine</t>
  </si>
  <si>
    <t>b 1851</t>
  </si>
  <si>
    <t>Emily Heberle</t>
  </si>
  <si>
    <t>b 15.1.1882</t>
  </si>
  <si>
    <t>m Janet Lily May Scott</t>
  </si>
  <si>
    <t>Mary Ann Heberle</t>
  </si>
  <si>
    <t>b 14.3.1887 Deloraine</t>
  </si>
  <si>
    <t>d 17.2.1950</t>
  </si>
  <si>
    <t>m John Miles 6.1.1876 Deloraine</t>
  </si>
  <si>
    <t xml:space="preserve">Michael William Heberle/Haberle </t>
  </si>
  <si>
    <t>b 8.11.1883 Deloraine</t>
  </si>
  <si>
    <t>Frederick Thomas Heberle/Haberle</t>
  </si>
  <si>
    <t>b 15.10.1885 Deloraine</t>
  </si>
  <si>
    <t>b 20.2.1890 Deloraine</t>
  </si>
  <si>
    <t>Thomas Heberle-------------------------------</t>
  </si>
  <si>
    <t>b 4.5.1862 or 1.6.1862 Deloraine</t>
  </si>
  <si>
    <t>Elsie Beatrice Heberle</t>
  </si>
  <si>
    <t>b 25.9.1893 Deloraine</t>
  </si>
  <si>
    <t>b c1864</t>
  </si>
  <si>
    <t>Olive Henrietta Haberle</t>
  </si>
  <si>
    <t>Fanny Heberle</t>
  </si>
  <si>
    <t>b 8.2.1896</t>
  </si>
  <si>
    <t>b 26.6.1868 Deloraine</t>
  </si>
  <si>
    <t>m John Lee 14.9.1886 Deloraine</t>
  </si>
  <si>
    <t>Alfred Cyril Haberle</t>
  </si>
  <si>
    <t>b 15.11.1899 Deloraine</t>
  </si>
  <si>
    <t>Duplicates of Haberle Tasmania family tree</t>
  </si>
  <si>
    <t>Charles Haberle/Habile----------------------------</t>
  </si>
  <si>
    <t>Edward Ernest Heberle/Haberle------------------</t>
  </si>
  <si>
    <t>Descendants are Haberle</t>
  </si>
  <si>
    <t>m Alice Elizabeth Walters 3.7.1888 Deloraine</t>
  </si>
  <si>
    <t>m George John Banfield 10.6.1885 Deloraine</t>
  </si>
  <si>
    <t>m William Kent Watts 24.6.1891 Deloraine</t>
  </si>
  <si>
    <t>b 22.3.1853 Germany d 7.11.1934 Latrobe</t>
  </si>
  <si>
    <t>b c1843 d 1873 Deloraine</t>
  </si>
  <si>
    <t>Robert (Bob) Heberle</t>
  </si>
  <si>
    <t>went to Fundy High School, New Brunswick ?</t>
  </si>
  <si>
    <t>graduated 1967 University of Central Missouri ?</t>
  </si>
  <si>
    <t>2020-</t>
  </si>
  <si>
    <t>in Capiovi, Cordoba</t>
  </si>
  <si>
    <t>Veronica Heberle--------------------------------</t>
  </si>
  <si>
    <t>Daiane Heberle</t>
  </si>
  <si>
    <t>b 27.1.1956</t>
  </si>
  <si>
    <t>Jamie Heberle</t>
  </si>
  <si>
    <t>b c1990 Seoul, in USA 2010 ?</t>
  </si>
  <si>
    <t>Robert Anthony Heberle--(Altusried branch)--</t>
  </si>
  <si>
    <t>b 26.11.1981</t>
  </si>
  <si>
    <t>b 27.10.1971 Siberia USSR</t>
  </si>
  <si>
    <t>b 1883 Munchen Odessa</t>
  </si>
  <si>
    <t>d 1940 Munchen Odessa</t>
  </si>
  <si>
    <t>m Helena Bender</t>
  </si>
  <si>
    <t xml:space="preserve">b 29.12.1885 Sulz/Munchen </t>
  </si>
  <si>
    <t>d 1966 Kasachstan USSR</t>
  </si>
  <si>
    <t>in 1926 ? went to Neu Munchen</t>
  </si>
  <si>
    <t>migrated to Kasachstan c1946</t>
  </si>
  <si>
    <t>migrated to Siberia c1950</t>
  </si>
  <si>
    <t>b 1.6.1892 Munchen Odessa</t>
  </si>
  <si>
    <t>d 1951 Siberia USSR</t>
  </si>
  <si>
    <t>b 30.8.1894 Munchen Odessa</t>
  </si>
  <si>
    <t xml:space="preserve">d 6.1.1962 Tshcerepanowo,Siberia </t>
  </si>
  <si>
    <t>m Teresa Bader 21.4.1921 Munchen</t>
  </si>
  <si>
    <t>b 8.10.1899 Rastadt Odessa</t>
  </si>
  <si>
    <t>d Lutschanowo Siberia</t>
  </si>
  <si>
    <t>b 20.1.1904 Munchen Odessa</t>
  </si>
  <si>
    <t>d Nurnberg Germany</t>
  </si>
  <si>
    <t>b 26.4.1914 Munchen Odessa</t>
  </si>
  <si>
    <t>lived in Bavaria</t>
  </si>
  <si>
    <t>d &lt;2003</t>
  </si>
  <si>
    <t>b 28.6.1919 Munchen Odessa</t>
  </si>
  <si>
    <t>d 21.1.2003 Postbauer-Heng, Bavaria</t>
  </si>
  <si>
    <t>migrated to Germany c1990</t>
  </si>
  <si>
    <t>m Emilia Kessel (b 21.4.1922 Munchen)</t>
  </si>
  <si>
    <t>lived Bavaria 1998</t>
  </si>
  <si>
    <t>migrated to Bavaria c1990</t>
  </si>
  <si>
    <t>Jakob Heberle</t>
  </si>
  <si>
    <t>b 20.4.1921 Munchen</t>
  </si>
  <si>
    <t>b 6.9.1925 Munchen</t>
  </si>
  <si>
    <t>d 21.12.2002 Nurnberg  OBITUARY</t>
  </si>
  <si>
    <t>b 30.12.1929 Munchen</t>
  </si>
  <si>
    <t>b 31.3.1932 Munchen</t>
  </si>
  <si>
    <t>Gilarus/Hilarius Heberle</t>
  </si>
  <si>
    <t>b 8.6.1935 Munchen</t>
  </si>
  <si>
    <t>migrated to Kasachstan c1960</t>
  </si>
  <si>
    <t>b 19.5.1940 Roschdestwenkoe Kaukasien</t>
  </si>
  <si>
    <t>Jakob Heberle-------------------------------------</t>
  </si>
  <si>
    <t>Mathias Heberle----------------------------------</t>
  </si>
  <si>
    <t>b 7.1.1942 Neu-Munchen Odessa</t>
  </si>
  <si>
    <t>b 1943 Neu-Munchen</t>
  </si>
  <si>
    <t>migrated to Siberia c1980</t>
  </si>
  <si>
    <t>migrated to Siberia c1970</t>
  </si>
  <si>
    <t>migrated to Bavaria c1999</t>
  </si>
  <si>
    <t>b 1953 Kasachstan d 1997 Kasachstan</t>
  </si>
  <si>
    <t>b 1960 Kasachstan, lived in Bavaria</t>
  </si>
  <si>
    <t>m Valentina Buchmuller (b c1962)</t>
  </si>
  <si>
    <t>migrated to Bavaria c1984</t>
  </si>
  <si>
    <t>Johannes Heberle---OBITUARY----------------</t>
  </si>
  <si>
    <t>b1970 Kasachstan</t>
  </si>
  <si>
    <t>b 1981 Kasachstan, m Eugen Reh</t>
  </si>
  <si>
    <t>Duplicate of B6 Postbauer-Heng</t>
  </si>
  <si>
    <t>|-</t>
  </si>
  <si>
    <t>2 more children b Germany, see B6 Bavaria</t>
  </si>
  <si>
    <t>b 1948 Kasachstan, lived in Bavaria</t>
  </si>
  <si>
    <t>SEE B6 Amberg</t>
  </si>
  <si>
    <t>German Heberle</t>
  </si>
  <si>
    <t>b 18.9.1980</t>
  </si>
  <si>
    <t>in Quilmes - Buenos Aires, Munchen 2010</t>
  </si>
  <si>
    <t>Marcelo Heberle-----------------------</t>
  </si>
  <si>
    <t>migrated to Argentina c1920</t>
  </si>
  <si>
    <t>b 14.3.1959</t>
  </si>
  <si>
    <t>b c1930 Argentina</t>
  </si>
  <si>
    <t>b 15.11.1891 Kempten</t>
  </si>
  <si>
    <t>merchants clerk</t>
  </si>
  <si>
    <t>m Viktoria Bergmueller ?</t>
  </si>
  <si>
    <t>7.10.1915 Augsburg (b 3.2.1894)</t>
  </si>
  <si>
    <t>SENEGAL</t>
  </si>
  <si>
    <t>Pierre Yves Heberle--------------------------</t>
  </si>
  <si>
    <t>m Lucia Janssen (b c1957)</t>
  </si>
  <si>
    <t>b c1980, in Bahia 2010, Balvanera , Argentina2010</t>
  </si>
  <si>
    <t>in Balvanera Argentina 2010</t>
  </si>
  <si>
    <t>b c1965, m Alvaro Luiz Mafra, 1 child, in Itapiranga 2004</t>
  </si>
  <si>
    <t>Cleverson Heberle-------------------???</t>
  </si>
  <si>
    <t>b c1970, in Paraguay 2010</t>
  </si>
  <si>
    <t>Female Heberle ? Possibly not born Heberle</t>
  </si>
  <si>
    <t>Pierre Etienne Heberle   PHOTO-----</t>
  </si>
  <si>
    <t>SEE F7 Niort</t>
  </si>
  <si>
    <t>Philippe Marie Heberle-------------</t>
  </si>
  <si>
    <t>SEE F7 Lille</t>
  </si>
  <si>
    <t>b c1990, schooled Lemos, Rio Grande-Fuego</t>
  </si>
  <si>
    <t>m Carmelina Costa (b c1978) x.10.2004 Swan Hill</t>
  </si>
  <si>
    <t>in Burwood East Vic 2008, in Scottsdale Tas 2010 ?</t>
  </si>
  <si>
    <t>Scottsdale Tas 7260  50km NE of Launceston</t>
  </si>
  <si>
    <t>Jonathon/Jonathan Heberle</t>
  </si>
  <si>
    <t>b 1.1.1981 Woippy</t>
  </si>
  <si>
    <t>at school 1992-95 Hagondange, 1996-98 Metz</t>
  </si>
  <si>
    <t>at Metz University 1999-2005</t>
  </si>
  <si>
    <t>in La Trinite, Martinique 2010 ?</t>
  </si>
  <si>
    <t>MARTINIQUE</t>
  </si>
  <si>
    <t>Duplicate of F6 Woippy</t>
  </si>
  <si>
    <t>b 25.2.1993</t>
  </si>
  <si>
    <t>in Santa Cruz de la Sierra, Bolivia 2011</t>
  </si>
  <si>
    <t>BOLIVIA</t>
  </si>
  <si>
    <t>Duplicate of A6 Sete Quedas</t>
  </si>
  <si>
    <t xml:space="preserve">Santa Cruz de la Sierra, Bolivia </t>
  </si>
  <si>
    <t>in Ramos Mejia 2010</t>
  </si>
  <si>
    <t>in Toronto 2010 ?</t>
  </si>
  <si>
    <t>b 28.8.1901 Sao Gabriel</t>
  </si>
  <si>
    <t>Celina Teixeira Heberle</t>
  </si>
  <si>
    <t>b 8.4.c1903 Sao Gabriel</t>
  </si>
  <si>
    <t>Celia Teixeira Heberle</t>
  </si>
  <si>
    <t>m Daniel Pereira</t>
  </si>
  <si>
    <t>Sara Teixeira Heberle</t>
  </si>
  <si>
    <t>b c1911 Sao Gabriel</t>
  </si>
  <si>
    <t>d 16.11.1995 Rivera, Uruguay</t>
  </si>
  <si>
    <t>b c1905 Sao Gabriel</t>
  </si>
  <si>
    <t>b c1909 Sao Gabriel</t>
  </si>
  <si>
    <t>Johannes Heberle--------------------------</t>
  </si>
  <si>
    <t>b c1907 Sao Gabriel</t>
  </si>
  <si>
    <t xml:space="preserve">m Maria Teixeira 21.3.1900 </t>
  </si>
  <si>
    <t xml:space="preserve">d 1948 Cerro Pelado, </t>
  </si>
  <si>
    <t>Rivera, Uruguay</t>
  </si>
  <si>
    <t>b 10.6.1904 Uruguay</t>
  </si>
  <si>
    <t>2.7.1954</t>
  </si>
  <si>
    <t>m Hermina Cheloni</t>
  </si>
  <si>
    <t>Nelida Cheloni Heberle</t>
  </si>
  <si>
    <t>Maria Herminia Cheloni Heberle</t>
  </si>
  <si>
    <t>m Osvaldo Acosta De Castro</t>
  </si>
  <si>
    <t>Ana Maria Gil Heberle</t>
  </si>
  <si>
    <t>m Robert Iroa</t>
  </si>
  <si>
    <t>partner Bocaza</t>
  </si>
  <si>
    <t>Jose Delmar Cheloni Heberle</t>
  </si>
  <si>
    <t>in Uruguay</t>
  </si>
  <si>
    <t>b 5.4.1952 Capiovi, Argentina</t>
  </si>
  <si>
    <t>m Miguel Quinones 18.8.1979</t>
  </si>
  <si>
    <t>Juan Jose Heberle</t>
  </si>
  <si>
    <t>b 20.11.1993, in Capiovi 2011</t>
  </si>
  <si>
    <t>Fernando Nicolas Ramon Heberle</t>
  </si>
  <si>
    <t>b 17.1.1962 Capiovi, lived in Capiovi</t>
  </si>
  <si>
    <t>m Mari Cosio (b c1962)</t>
  </si>
  <si>
    <t>Elias Heberle------------------------</t>
  </si>
  <si>
    <t>m Lourdes Esquivel (b 17.12.c1972)</t>
  </si>
  <si>
    <t>baby b c2009</t>
  </si>
  <si>
    <t>HEBERLE FAMILY TREES IN AMERICA (excluding USA, Brazil), AFRICA, OCEANIA AND ASIA</t>
  </si>
  <si>
    <t>Oscar/Alberto Heberle----------------------</t>
  </si>
  <si>
    <t>b c1920 Estrela d 28.6.1985 Itapiranga</t>
  </si>
  <si>
    <t>Inacia Heberle---------------------------------??</t>
  </si>
  <si>
    <t>Duplicate of Itapiranga PR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</si>
  <si>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</si>
  <si>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Maisa</t>
  </si>
  <si>
    <t>b c2010</t>
  </si>
  <si>
    <t>m Galina ... (b 23.8.1952 Novosibirsk)</t>
  </si>
  <si>
    <t>in Irkutsk 1970</t>
  </si>
  <si>
    <t>migrated to Bavaria 1992</t>
  </si>
  <si>
    <t>b 17.7.1945</t>
  </si>
  <si>
    <t>Tushar Heberle</t>
  </si>
  <si>
    <t>studied Allahabad, in Nagpur 2011</t>
  </si>
  <si>
    <t>Jose Heberle</t>
  </si>
  <si>
    <t>b c1946, migrated to Paraguay</t>
  </si>
  <si>
    <t>Ademar Heberle</t>
  </si>
  <si>
    <t>b c1949, migrated to Paraguay</t>
  </si>
  <si>
    <t>b c1957, migrated to Paraguay</t>
  </si>
  <si>
    <t>b c1959, migrated to Paraguay</t>
  </si>
  <si>
    <t>lived Alto Parana ?</t>
  </si>
  <si>
    <t>b c1950, migrated to Paraguay</t>
  </si>
  <si>
    <t>Francisca/Francisco Heberle</t>
  </si>
  <si>
    <t>b c1961, migrated to Paraguay</t>
  </si>
  <si>
    <t>Marcio Heberle</t>
  </si>
  <si>
    <t>b c1980, in Paraguay 2010</t>
  </si>
  <si>
    <t>b 3.4.1887 Red Hill SA d 27.12.1944 Prospect SA</t>
  </si>
  <si>
    <t>at St Michel de Chambrill. en Ardeche</t>
  </si>
  <si>
    <t>d 22.1.2011 Valaurie</t>
  </si>
  <si>
    <t>b 25.6.1953 Port Hope,Ontario</t>
  </si>
  <si>
    <t>at school Port Hope 1968-72</t>
  </si>
  <si>
    <t>b 6.3.1879 d 21.7.1880 Constantine</t>
  </si>
  <si>
    <t>b 2.3.1858 Lembach m ... Barth</t>
  </si>
  <si>
    <t>CHAD</t>
  </si>
  <si>
    <t>EGYPT</t>
  </si>
  <si>
    <t>Francis Jean Heberle------------------</t>
  </si>
  <si>
    <t>Elea/Ella Heberle</t>
  </si>
  <si>
    <t>m Valerie Meyer (b c1970) PHOTO</t>
  </si>
  <si>
    <t>in Kunheim 1998-2003, 2010</t>
  </si>
  <si>
    <t>in Jedda,Saudi Arabia 2 1/2 years2004</t>
  </si>
  <si>
    <t>b 27.3.1995, in Colmar 2010</t>
  </si>
  <si>
    <t>in Egypt 3 years</t>
  </si>
  <si>
    <t>in Emirates 1 year, Chad 1/2 year</t>
  </si>
  <si>
    <t>xxxxxxxxxxxxxxxxxxxxxxxxxxxxxxxxxxxxxxxxxxxxxxxxxxxxxxxxxxxxxxxxxxxxxxxxxxxxxxxxxxxxxxxxxxxxxxxxxxxxxxxxxxxxxxxxxxxxxxxxxxxxxxxxxxxxxxxxxxxxxxxxxxxxxxxxxxxxxxxxxxxxxxxxxxxxxxxxxxxxxx</t>
  </si>
  <si>
    <t>Duplicate of F4A Albe</t>
  </si>
  <si>
    <t>EMIRATES</t>
  </si>
  <si>
    <t>Jari Vargus Heberle    PHOTO------------</t>
  </si>
  <si>
    <t>b c1977, m … Kerstin ?</t>
  </si>
  <si>
    <t>m Astrid P ,,,</t>
  </si>
  <si>
    <t>b c2005</t>
  </si>
  <si>
    <t>Juan Pablo Heberle</t>
  </si>
  <si>
    <t>Roseli Heberle</t>
  </si>
  <si>
    <t>b 30.4.1989, Naranjal ?</t>
  </si>
  <si>
    <t>b 8.4.1990, in Naranjal 2010</t>
  </si>
  <si>
    <t>Afonso Inacio Heberle--------------------------</t>
  </si>
  <si>
    <t xml:space="preserve">m Maria Irene Horn </t>
  </si>
  <si>
    <t>b c1922 Lajeado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</si>
  <si>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</si>
  <si>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Other Paraguay</t>
  </si>
  <si>
    <t>Mario Heberle</t>
  </si>
  <si>
    <t>in Bella Vista, Corrientes 2010</t>
  </si>
  <si>
    <t>m Ruth Bastos Ribeiro - divorced (b c1936)</t>
  </si>
  <si>
    <t>Nikolaus(Nicholas) Heberle----------------------</t>
  </si>
  <si>
    <t>Stephen/Stephan Heberle------------------------</t>
  </si>
  <si>
    <t>Catherina Mathilda/Melita Heberle</t>
  </si>
  <si>
    <t>b 11.5.1894 Carrick</t>
  </si>
  <si>
    <t>b c1878 Germany/Russia ?</t>
  </si>
  <si>
    <t>m Marie/Mary ... (b c1889)</t>
  </si>
  <si>
    <t>b c1910 Canada</t>
  </si>
  <si>
    <t>Alfonso Guavra Heberle</t>
  </si>
  <si>
    <t>b c1880</t>
  </si>
  <si>
    <t>arrived Buenos Aires 1913</t>
  </si>
  <si>
    <t>m Pauline Emily Graham 26.4.1946 Katanning WA</t>
  </si>
  <si>
    <t>mining engineer</t>
  </si>
  <si>
    <t>UFRS 1999-2005</t>
  </si>
  <si>
    <t>in New Mexico USA part 2004, in Zambia 2009-10</t>
  </si>
  <si>
    <t>b c1969, in Columbia 2011</t>
  </si>
  <si>
    <t>Mauricio Heberle</t>
  </si>
  <si>
    <t>in car crash c21.8.2007 in Argentina</t>
  </si>
  <si>
    <t>Cory Haeberle/Heberle</t>
  </si>
  <si>
    <t>in Perth 1903</t>
  </si>
  <si>
    <t>m Eliza Ann Datson 6.4.1880 SA   PHOTO</t>
  </si>
  <si>
    <t>Guildford electoral roll 1916</t>
  </si>
  <si>
    <t>both on Guildford electoral roll 1916</t>
  </si>
  <si>
    <t>Kalgoorlie electoral roll 1936-37</t>
  </si>
  <si>
    <t>Lived 78 Campbell Rd, Albany WA 1959-2001</t>
  </si>
  <si>
    <t>Kalgoorlie electoral roll 1936-37, Katanning 1943</t>
  </si>
  <si>
    <t>in Preston electoral roll 1949</t>
  </si>
  <si>
    <t>August Frederick Heberle--PHOTO-----------</t>
  </si>
  <si>
    <t>Kalgoorlie electoral roll 1949</t>
  </si>
  <si>
    <t>in electoral rolls Pearce 1958-63, Williams 1968</t>
  </si>
  <si>
    <t>Subiaco 1972, Joondana 1977</t>
  </si>
  <si>
    <t>Jean Baptiste Heberle/Eberly---------------</t>
  </si>
  <si>
    <t>b 6.12.1863 Bayfield, Ont, in ON 1871</t>
  </si>
  <si>
    <t>migrated to Canada c1863</t>
  </si>
  <si>
    <t>engaged to Muriel Jean Greaves x.1.1834</t>
  </si>
  <si>
    <t>Joliette, Quebec, 70km N of Montreal</t>
  </si>
  <si>
    <t>Saskatoon, Saskatchewan, popn 134000 (1990), 400km NNE of SW corner of Saskatchewan</t>
  </si>
  <si>
    <t>Williamsburg, Ontario, 70km SE of Ottawa, 150km SW of Montreal</t>
  </si>
  <si>
    <t>Red Deer, Alberta, 180km N of Calgary, 200km S of Edmonton, 900km NE of Vancouver</t>
  </si>
  <si>
    <t>Joseph Heberle---------------------------------------</t>
  </si>
  <si>
    <t>Alfred Heberle/Haberly/Heaverly-----------------</t>
  </si>
  <si>
    <t>Maggie Heberle</t>
  </si>
  <si>
    <t>b 1887 Ontario</t>
  </si>
  <si>
    <t>m Marilyn Isabelle Minaker(Williams)</t>
  </si>
  <si>
    <t>m Marielle Zanchi in Geneva, Switz (b c1953)</t>
  </si>
  <si>
    <t>Duplicate of B3 Kempten</t>
  </si>
  <si>
    <t>Wilhelm/Guillemo Johann Heberle-------------------</t>
  </si>
  <si>
    <t>Changes 1.1.2012-31.12.2012 in dark blue</t>
  </si>
  <si>
    <t>b c1864 Redruth SA d 14.2.1869 ?</t>
  </si>
  <si>
    <t>b 25.4.1927 Perth WA d 11.8.1985 PerthWA</t>
  </si>
  <si>
    <t>b 22.7.1947 Katanning WA</t>
  </si>
  <si>
    <t>m May Hendrey/Hendrie 9.2.1924 Adelaide (b c 1895)</t>
  </si>
  <si>
    <t>d 6.8.1994</t>
  </si>
  <si>
    <t>m Jocelyn Emo 1961 (b c1939)</t>
  </si>
  <si>
    <t>b18.10.1840 CZ d 14.7.1906 Burra SA</t>
  </si>
  <si>
    <t>b 10.5.1926 Toronto,Ontario</t>
  </si>
  <si>
    <t>b c1944, in Calgary AB 1957-61</t>
  </si>
  <si>
    <t>Giancarlo Boccone Heberle</t>
  </si>
  <si>
    <t>b c1993</t>
  </si>
  <si>
    <t>soccer player in Uruguay 2011</t>
  </si>
  <si>
    <t>Santiago Heberle--------------------------------</t>
  </si>
  <si>
    <t>m Maria … (b c1877)</t>
  </si>
  <si>
    <t>child b 1901 Coronel Suarez</t>
  </si>
  <si>
    <t>b c1875 Volga area ?</t>
  </si>
  <si>
    <t>d 3.6.1939 on ship "Themistocles"</t>
  </si>
  <si>
    <t>fought in Boer War 1899-1902</t>
  </si>
  <si>
    <t>/Ana Maria Heberle Gil ?</t>
  </si>
  <si>
    <t>from Quete Quedas MS, Brazil</t>
  </si>
  <si>
    <t>Lariane Correa Heberle/Heberlle------------</t>
  </si>
  <si>
    <t>Carolina Heberle  PHOTO</t>
  </si>
  <si>
    <t>b 6.1.1982 Curitiba, PR</t>
  </si>
  <si>
    <t>m Marcelo Pires</t>
  </si>
  <si>
    <t>in Perth Australia 2011-12</t>
  </si>
  <si>
    <t>Duplicate of Estrela RS, Brazil</t>
  </si>
  <si>
    <t>m Maureen … 8.5.1999 Gnowangerup WA (b 6.4.1952)   PHOTO</t>
  </si>
  <si>
    <t>GRAVE = image of grave on Heberle BMD certificates, immigration etc webpage</t>
  </si>
  <si>
    <t>d 15.2.1968 Perth WA  GRAVE</t>
  </si>
  <si>
    <t>m Carolina Papst 15.10.1837 CZ</t>
  </si>
  <si>
    <t>GRAVE</t>
  </si>
  <si>
    <t>d 7.7.1904 Hahndorf SA   GRAVE</t>
  </si>
  <si>
    <t>d 14.3.1907 Rodney  GRAVE</t>
  </si>
  <si>
    <t>Matias Hernan Heberle</t>
  </si>
  <si>
    <t xml:space="preserve">Aldborough,Ontario 43'00"N lat  81'41"W long, 30km W of London, </t>
  </si>
  <si>
    <t>Carrick,Ontario 44'03"N  81'06"W, suburb of Mildmay ?</t>
  </si>
  <si>
    <t>Haldimand,Ontario  43'00"N  79'50"W, 90km SSW of Toronto</t>
  </si>
  <si>
    <t>Surrey, BC VT3T5T1, 30km SE of Vancouver</t>
  </si>
  <si>
    <t>Strathcona, Alberta, subuerb of Edmonton, 1100km NE of Vancouver</t>
  </si>
  <si>
    <t>Vancouver, BC, 230km N of Seattle WA</t>
  </si>
  <si>
    <t>Winnepeg, Manitoba, 700km NNW of Minneapolis MN</t>
  </si>
  <si>
    <t>m Barbara Schaller/Shouler 12.10.1854</t>
  </si>
  <si>
    <t>Eva Heberle/Haeberle</t>
  </si>
  <si>
    <t>b 30.10.1990 Capiovi</t>
  </si>
  <si>
    <t>m Sarah Smith 26.1.1813</t>
  </si>
  <si>
    <t>m Julia Celestina Sinaes</t>
  </si>
  <si>
    <t>Julia Josephine Heberlet</t>
  </si>
  <si>
    <t>Ann Maria Louisia Heberlet</t>
  </si>
  <si>
    <t>b c1853 d 28.4.1900</t>
  </si>
  <si>
    <t>m Alexandra Ida Beatrice …</t>
  </si>
  <si>
    <t>Aileen Ida Heberlet</t>
  </si>
  <si>
    <t>Eleanor Wilson Heberle</t>
  </si>
  <si>
    <t>Frederick Francis Heberlet</t>
  </si>
  <si>
    <t>b 12.1.1843 Calcutta</t>
  </si>
  <si>
    <t>Cecil Kirkpatrick Heberlet</t>
  </si>
  <si>
    <t>d 10.3.1944 Calcutta</t>
  </si>
  <si>
    <t>Denis Charles Heberlet</t>
  </si>
  <si>
    <t>b 5.6.1890 Calcutta</t>
  </si>
  <si>
    <t>b c1846</t>
  </si>
  <si>
    <t>d 11.2.1935 Calcutta</t>
  </si>
  <si>
    <t>Estelle Marie Heberlet</t>
  </si>
  <si>
    <t>b 2.8.1888 Calcutta</t>
  </si>
  <si>
    <t>b 7.11.1887 Calcutta</t>
  </si>
  <si>
    <t>d 28.10.1939 Calcutta</t>
  </si>
  <si>
    <t>b 20.4.1889 Calcutta</t>
  </si>
  <si>
    <t>Jessica Florence Heberlet</t>
  </si>
  <si>
    <t>Florence Heberlet ?</t>
  </si>
  <si>
    <t>d 12.7.1934 Calcutta</t>
  </si>
  <si>
    <t>Norman Heberlet</t>
  </si>
  <si>
    <t>d 15.4.1938 Calcutta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</si>
  <si>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</si>
  <si>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Andrew/Andre Heberlet--------------</t>
  </si>
  <si>
    <t>b 1755 Alsace d 10.7.1816</t>
  </si>
  <si>
    <t>m Susannah … (b c1760)</t>
  </si>
  <si>
    <t>Andrew Adolphus Heberlet------------</t>
  </si>
  <si>
    <t>b c1795 d c1849</t>
  </si>
  <si>
    <t>John Heberlet------------------------</t>
  </si>
  <si>
    <t>m Matilda Grace Le Fevre</t>
  </si>
  <si>
    <t>Joseph Adolphus Heberlet-----------</t>
  </si>
  <si>
    <t>b 1864 d 1934</t>
  </si>
  <si>
    <t>John Francis Heberlet</t>
  </si>
  <si>
    <t>b 21.11.1814 d 5.4.1816</t>
  </si>
  <si>
    <t>Michael Adolphus Heberlet</t>
  </si>
  <si>
    <t>b 1.11.1820</t>
  </si>
  <si>
    <t>James Arthur Andrew Heberlet-----</t>
  </si>
  <si>
    <t>Charles Herbert Heberle--------------</t>
  </si>
  <si>
    <t>m Florence Eleanor Ann Stecke</t>
  </si>
  <si>
    <t xml:space="preserve">b 1858 d 1903 </t>
  </si>
  <si>
    <t>Henry James Heberlet</t>
  </si>
  <si>
    <t>b 1897</t>
  </si>
  <si>
    <t>m Theodore Saubolle 9.1.1874 Calcutta</t>
  </si>
  <si>
    <t>m Constance Matilda …</t>
  </si>
  <si>
    <t>Charles Fortescue Heberlet--------------------</t>
  </si>
  <si>
    <t>b 18.2.1829 d c1887</t>
  </si>
  <si>
    <t>m Matilda Augusta Steele</t>
  </si>
  <si>
    <t>Charles Henry Heberlet---------------</t>
  </si>
  <si>
    <t>m Sarah Smith</t>
  </si>
  <si>
    <t>b 16.5.1827</t>
  </si>
  <si>
    <t>Delia EM Heberlet</t>
  </si>
  <si>
    <t>Charles Henry Heberlet-------------</t>
  </si>
  <si>
    <t>Alice Edith Heberlet</t>
  </si>
  <si>
    <t>b 1.2.1863</t>
  </si>
  <si>
    <t>JamesWilliamHeberlet--------------</t>
  </si>
  <si>
    <t>b 10.7.1816</t>
  </si>
  <si>
    <t>James Heberlet</t>
  </si>
  <si>
    <t>b 31.11.1819</t>
  </si>
  <si>
    <t>m Jane Sophia …</t>
  </si>
  <si>
    <t>Jean Agnes Heberlet</t>
  </si>
  <si>
    <t>b 21.12.1882</t>
  </si>
  <si>
    <t>Percival Edwin Heberlet--------------------</t>
  </si>
  <si>
    <t>m Jessie Smith Miller</t>
  </si>
  <si>
    <t>Allan Stanley Henry Heberlet----------</t>
  </si>
  <si>
    <t>Nellie Grace Heberlet</t>
  </si>
  <si>
    <t>b 10.12.1899 d 13.2.1900</t>
  </si>
  <si>
    <t>m Ivy Grace …</t>
  </si>
  <si>
    <t>m Ruby Millicent …</t>
  </si>
  <si>
    <t>b 14.6.1916</t>
  </si>
  <si>
    <t>Mervyn Allan Noel Heberlet----------------</t>
  </si>
  <si>
    <t>Living Heberlet</t>
  </si>
  <si>
    <t>m Ruby Millicent D'Rosaire</t>
  </si>
  <si>
    <t>b c1938</t>
  </si>
  <si>
    <t>m Alma Faith Chapman</t>
  </si>
  <si>
    <t>Claude Joseph Heberlet</t>
  </si>
  <si>
    <t>b c1901</t>
  </si>
  <si>
    <t>Claude Joseph Heberlet------------------------</t>
  </si>
  <si>
    <t>b c1910</t>
  </si>
  <si>
    <t>b 1894</t>
  </si>
  <si>
    <t>Florence Eleanor Heberlet</t>
  </si>
  <si>
    <t>George Heberlet</t>
  </si>
  <si>
    <t>m Benjamin Frederick Harvey 29.1.1834 Calcutta</t>
  </si>
  <si>
    <t>m Marie Louisa Latour</t>
  </si>
  <si>
    <t>m Elizabeth Maria Wood</t>
  </si>
  <si>
    <t>b 23.4.1823 d 5.3.1902</t>
  </si>
  <si>
    <t>b 1.9.1886</t>
  </si>
  <si>
    <t>Florence Elsie Heberlet</t>
  </si>
  <si>
    <t>Andrew Michael Heberlet--------------------</t>
  </si>
  <si>
    <t>b 1.11.1813 d 30.10.1875 Chandeger</t>
  </si>
  <si>
    <t>x.10.2004 Swan Hill</t>
  </si>
  <si>
    <t>m Carmelina Costa (b c1978)</t>
  </si>
  <si>
    <t>in Burwood East Vic 2008</t>
  </si>
  <si>
    <t>in Scottsdale Tas 2010 ?</t>
  </si>
  <si>
    <t>Max Sheppard Heberle</t>
  </si>
  <si>
    <t>b 15.3.2010  Melbourne</t>
  </si>
  <si>
    <t>Naranjal, Alto Parana, Paraguay, 90km SW of Iguacu, 260km SW of Cascavel</t>
  </si>
  <si>
    <t>VENEZUELA</t>
  </si>
  <si>
    <t>Rafael da Rosa Heberle</t>
  </si>
  <si>
    <t>b 24.10.1980 Porto Alegre ?</t>
  </si>
  <si>
    <t>in Miranda Venezuela 1997</t>
  </si>
  <si>
    <t>Alto Parana, Paraguay</t>
  </si>
  <si>
    <t>Bogota Columbia  4500km NW of Brasilia, 1000km SE of Panama City</t>
  </si>
  <si>
    <t>Costa Rica</t>
  </si>
  <si>
    <t>La Trinite 97220, Martinique 14'40"N lat  61'00"W long, Is popn 378000 (2007), NW of Barbados</t>
  </si>
  <si>
    <t>Alemania, Uruguay, 200km N of Buenos Aires, 400km NW of Montevideo</t>
  </si>
  <si>
    <t>Cerro Pelado, Rivera, Uruguay, 200km SSW of Sao Gabriel</t>
  </si>
  <si>
    <t>Montevideo, Uruguay  230km E of Buenos Aires, 750km SSW of Porto Alegre</t>
  </si>
  <si>
    <t>Panama City, Panama,  1100km NW of Bogota, Colombia</t>
  </si>
  <si>
    <t>Pindoty, Dept Canindayu, Paraguay,  23'38"lat  55'42"long</t>
  </si>
  <si>
    <t>Santiago, Chile  1200km W of Buenos Aires</t>
  </si>
  <si>
    <t>Tegucigalpa, Honduras, 1200km NW of Panama City, 1400km SSW of Havana</t>
  </si>
  <si>
    <t>Georgetown, Guyana   ENE of Bogota Colombia</t>
  </si>
  <si>
    <t>Merida, Yucatan province , Mexico, 1100km WSW of Havana, 1100km ENE of Mexico City</t>
  </si>
  <si>
    <t xml:space="preserve">m Annie Ethel Coyle 1916 Vic </t>
  </si>
  <si>
    <t>b 1.8.1885 Coburg Vic d 6.9.1964 Vic</t>
  </si>
  <si>
    <t>HO Ferdinand Charles Heberle   PHOTO, GRAVE</t>
  </si>
  <si>
    <t>lived in Capiovi</t>
  </si>
  <si>
    <t>b 28.4.1915</t>
  </si>
  <si>
    <t>d 8.5.1998 Myrtleford   GRAVE PHOTO</t>
  </si>
  <si>
    <t>m Belle Gowling 1964 Vic  PHOTO</t>
  </si>
  <si>
    <t>Gregory William Heberle---PHOTO-----------------</t>
  </si>
  <si>
    <t>Ronald Graham Heberle-----------------------------</t>
  </si>
  <si>
    <t>b 31 .10.1992, in Naranjal, Alto Parana 2010</t>
  </si>
  <si>
    <t>m Ati Abdo MacDonald 21.3.2009</t>
  </si>
  <si>
    <t>b c1982</t>
  </si>
  <si>
    <t>Zachery Aiden Heberle, now Cooper</t>
  </si>
  <si>
    <t>Eiran James Heberle, now Cooper</t>
  </si>
  <si>
    <t>Ronald Graham Heberle------------------------------</t>
  </si>
  <si>
    <t>in Numurkah Vic 2012</t>
  </si>
  <si>
    <t>Altha Heberle</t>
  </si>
  <si>
    <t>b c1986, in New York 2011</t>
  </si>
  <si>
    <t>in Monterrey, Mexico 2008 ?</t>
  </si>
  <si>
    <t>from Turkey ?</t>
  </si>
  <si>
    <t>Duplicate of USA12 New York</t>
  </si>
  <si>
    <t>Violet Mildred Heberle   PHOTO-----------------------</t>
  </si>
  <si>
    <t>Ronda Hann</t>
  </si>
  <si>
    <t>Kenneth Percival Heberle---------------------------</t>
  </si>
  <si>
    <t>b c1855 MI d 18.12.1877 Bayfield, Huron, Canada</t>
  </si>
  <si>
    <t>Strathcona, Alberta, suburb of Edmonton, 1100km NE of Vancouver</t>
  </si>
  <si>
    <t>m Alderic Cataford 1864</t>
  </si>
  <si>
    <t>m Luciane Belloli</t>
  </si>
  <si>
    <t>b 18.1.1991, moved to Paraguay 2012</t>
  </si>
  <si>
    <t>b 1.7.c2008</t>
  </si>
  <si>
    <t>Eder Luis Heberle</t>
  </si>
  <si>
    <t>m ... Hack, m Magno Klein, in Paraguay 2011</t>
  </si>
  <si>
    <t>Miranda, Venezuela  80km ESE of Caracas, 1100km WNW of Georgetown, Guyana</t>
  </si>
  <si>
    <t>d 9.1.1885 Bougie/Bejaia, Algeria</t>
  </si>
  <si>
    <t>m Anne Xicluna 13.6.1876</t>
  </si>
  <si>
    <t>or Namur, Wallanie, Belgium ?</t>
  </si>
  <si>
    <t>Willie/William John Datson Heberle------------------------</t>
  </si>
  <si>
    <t>m Ursula Lawberchrin/Laubaurheren</t>
  </si>
  <si>
    <t>in Canada c1813-1858</t>
  </si>
  <si>
    <t>d 15.9.1858 Montreal</t>
  </si>
  <si>
    <t>b 27.8.1788 Wasselonne</t>
  </si>
  <si>
    <t>Marie Marguerite Heberle</t>
  </si>
  <si>
    <t>b c1794 d 1870</t>
  </si>
  <si>
    <t>William John Datson Heberle---------------</t>
  </si>
  <si>
    <t>Thelma Elsie Heberle</t>
  </si>
  <si>
    <t>b 24.6.1908 South Africa</t>
  </si>
  <si>
    <t>d 28.6.1981 South Africa</t>
  </si>
  <si>
    <t>m Max Jacobson, 2 children</t>
  </si>
  <si>
    <t>d 28.7.1931 S Africa</t>
  </si>
  <si>
    <t>b 17.10.1869/24.8.1870 Queensland</t>
  </si>
  <si>
    <t>d 28.7.1931 South Africa</t>
  </si>
  <si>
    <t>SEE A4 South Africa</t>
  </si>
  <si>
    <t>b 18.2.1887/28.2.1885 Jamestown, Cape Province</t>
  </si>
  <si>
    <t>migrated to Canada 1910</t>
  </si>
  <si>
    <t>b x.9.1885 Goppingen</t>
  </si>
  <si>
    <t>m Beulah Esther Berry 24.11.1908 TN</t>
  </si>
  <si>
    <t>6 Haeberle children b Halkirk &amp; Viking 1912-1927</t>
  </si>
  <si>
    <t>Caroline/Carrie Viola Heberle</t>
  </si>
  <si>
    <t>Bertha Vera Heberle</t>
  </si>
  <si>
    <t>m Leslie C Jolley of Glen Osmond SA</t>
  </si>
  <si>
    <t>m 1938 Wentworth NSW</t>
  </si>
  <si>
    <t>Williams electoral roll 1936-37</t>
  </si>
  <si>
    <t>d 12.9.1919 Rodney, Elgin, Ontario</t>
  </si>
  <si>
    <t>Johann Heberle---------------------</t>
  </si>
  <si>
    <t xml:space="preserve">b 30.7.1904 Liebling </t>
  </si>
  <si>
    <t>d x.5.1995 Montreal Canada</t>
  </si>
  <si>
    <t>schuster</t>
  </si>
  <si>
    <t>migrated MontrealCanada1954</t>
  </si>
  <si>
    <t xml:space="preserve">m Eva Hedrich </t>
  </si>
  <si>
    <t>b 24.2.1909 Liebling</t>
  </si>
  <si>
    <t>d 19.5.1973 Montreal</t>
  </si>
  <si>
    <t>m Heinrich Schafer (b c1926)</t>
  </si>
  <si>
    <t>b 31.5.1930 Liebling</t>
  </si>
  <si>
    <t>Elisabetha Heberle</t>
  </si>
  <si>
    <t>b 20.3.1941 Liebling</t>
  </si>
  <si>
    <t>b 14.4.1937 Montreal</t>
  </si>
  <si>
    <t>Other Quebec</t>
  </si>
  <si>
    <t>Duplicate of Mildmay, Ontario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</si>
  <si>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</si>
  <si>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in Ste-Anne 1957, Laval 1962 ?</t>
  </si>
  <si>
    <t>in Montreal 1968-72</t>
  </si>
  <si>
    <t>in Scarborough Ontario 1972 ?</t>
  </si>
  <si>
    <t>in Montreal 1972-95</t>
  </si>
  <si>
    <t xml:space="preserve">m Ellen/Nelly Beatrice Hart </t>
  </si>
  <si>
    <t>SASKATCHEWAN</t>
  </si>
  <si>
    <t>BRITISH COLUMBIA</t>
  </si>
  <si>
    <t>MANITOBA</t>
  </si>
  <si>
    <t>John Heberle</t>
  </si>
  <si>
    <t>b c1856 Quebec</t>
  </si>
  <si>
    <t>m Ellen … (b c1858)</t>
  </si>
  <si>
    <t>in St Ambroise 1901</t>
  </si>
  <si>
    <t>Jamie …</t>
  </si>
  <si>
    <t>b 19.10.1973, m … Heberle, divorced</t>
  </si>
  <si>
    <t>in Honolulu c2010</t>
  </si>
  <si>
    <t>in Norte de Santander, Colombia 2012</t>
  </si>
  <si>
    <t>Duplicate of USA9 Hawaii</t>
  </si>
  <si>
    <t>Changes 1.1.2013-31.12.2013 in grey</t>
  </si>
  <si>
    <t>August Heberle</t>
  </si>
  <si>
    <t xml:space="preserve">arrived Montreal 8.11.1913 </t>
  </si>
  <si>
    <t>from Antwerp, on "Mount Temple"</t>
  </si>
  <si>
    <t>Herman/Hermann Heberle</t>
  </si>
  <si>
    <t xml:space="preserve">arrived 15.7.1913 Halifax, Nova Scotia, </t>
  </si>
  <si>
    <t>on the "Roon" from Bremen, lived Vancouver</t>
  </si>
  <si>
    <t xml:space="preserve">relationship with Luciano Belloli </t>
  </si>
  <si>
    <t>Valentina Heberle</t>
  </si>
  <si>
    <t>b c1994, in Bogota Colombia 2012</t>
  </si>
  <si>
    <t>unknown Heberle---------------------------</t>
  </si>
  <si>
    <t>related to Ardila Heberle ?</t>
  </si>
  <si>
    <t>b c1973, in Colombia 2007 ?</t>
  </si>
  <si>
    <t>Mathieu/Matthieu Heberle</t>
  </si>
  <si>
    <t>b 26.8.1989 Strasbourg, in Sydney 2012</t>
  </si>
  <si>
    <t>from Urbeis</t>
  </si>
  <si>
    <t>Duplicate of F5 Strasbourg</t>
  </si>
  <si>
    <t>at school North Rocks-Sydney NSW 1990, in London UK 2000-2013</t>
  </si>
  <si>
    <t>TUNISIA</t>
  </si>
  <si>
    <t>Laeticia Nicoline Heberle</t>
  </si>
  <si>
    <t>b 10.12.1897 Kairouan, Tunisia</t>
  </si>
  <si>
    <t>d 19.5.1989 St Laurent du Var, Alpes Maritimes, France</t>
  </si>
  <si>
    <t>migrated to France c1960 ?</t>
  </si>
  <si>
    <t>Annaba, Algeria, 150km NE of Constantine</t>
  </si>
  <si>
    <t>Banka Banfang, Cameroon, 30km NE of Nkongsamba, 100km NNE of Douala</t>
  </si>
  <si>
    <t>Blida, Algeria, 50km SW of Algiers</t>
  </si>
  <si>
    <t>Boghari, Algeria, 120km S of Algiers OR 110km ESE of Algiers</t>
  </si>
  <si>
    <t>Bougie, Algeria, 230km E of Algiers, on the coast, 180km WNW of Constantine</t>
  </si>
  <si>
    <t>Conakry, Guinea, S coast of Guinea, 180km NNE of Freetown, Sierra Leone</t>
  </si>
  <si>
    <t>Doula, Cameroon, mid W coast of Cameroun, 750km ESE of Lagos, Nigeria</t>
  </si>
  <si>
    <t>Kairouan, (Al Qayrawan) Tunisia, 400km E of Constantine, 250km SE of Annaba</t>
  </si>
  <si>
    <t>Mediouna, Relizane, Algeria</t>
  </si>
  <si>
    <t>Mostagenem, Algeria, 360km WSW of Algiers, on the coast</t>
  </si>
  <si>
    <t>Senegal</t>
  </si>
  <si>
    <t>Saida, Algeria, 160km S of Mostaganem</t>
  </si>
  <si>
    <t>Windhoek, Namibia</t>
  </si>
  <si>
    <t>in Novosibirsk, Siberia 2013 ?</t>
  </si>
  <si>
    <t>Gotfried Heberle---------------------------------------</t>
  </si>
  <si>
    <t>Leonardo Heberle</t>
  </si>
  <si>
    <t>b 2.3.1993, in Porto Alegre 2010</t>
  </si>
  <si>
    <t>sister = Fernanda Serpa Heberle</t>
  </si>
  <si>
    <t>in Gold Coast Qld Australia 2012</t>
  </si>
  <si>
    <t>Duplicate of A6 Porto Alegre</t>
  </si>
  <si>
    <t>b 1890, prisoner of war, d 30.4.1946 Cavite City</t>
  </si>
  <si>
    <t>in Perth c1998, Albany 1999-c2010</t>
  </si>
  <si>
    <t>in Perth c2011-</t>
  </si>
  <si>
    <t>partner Jo Smith (b c1980)</t>
  </si>
  <si>
    <t>Gregory William Heberle---PHOTO----------------</t>
  </si>
  <si>
    <t>Ronald Graham Heberle----------------------------</t>
  </si>
  <si>
    <t>Ronald Leslie Heberle------------------------------------</t>
  </si>
  <si>
    <t>b 17.2.1986</t>
  </si>
  <si>
    <t>Paulo/Wanlo? Heberle-------------------------------------</t>
  </si>
  <si>
    <t>SEE Naranjal</t>
  </si>
  <si>
    <t>b c1983, in Merida 2013</t>
  </si>
  <si>
    <t>b c1829 Hesse</t>
  </si>
  <si>
    <t>m Charles Schnack, Ontario Canada</t>
  </si>
  <si>
    <t>in Ontario 2007 ?</t>
  </si>
  <si>
    <t>Daniela Heberle</t>
  </si>
  <si>
    <t>b c1962</t>
  </si>
  <si>
    <t>schooled Rodgau</t>
  </si>
  <si>
    <t>in Kingston ONT Canada 2012</t>
  </si>
  <si>
    <t>Duplicate of NG6 Rodgau</t>
  </si>
  <si>
    <t>Irkutsk, Siberia 1400km E of Novosibirsk, 4200km E of Moscow</t>
  </si>
  <si>
    <t>Lutschanowo, Siberia</t>
  </si>
  <si>
    <t>Novosibirsk, Siberia  55'01"N lat  82'56"E long, popn 1,473,000 (2010) 3500km E of Moscow</t>
  </si>
  <si>
    <t>Tomsk, Siberia 300km NE of Novosibirsk, 2800km E of Moscow</t>
  </si>
  <si>
    <t>Tschu, Kazakhstan 400km N of Tashkent, 600km WNW of Bishkek</t>
  </si>
  <si>
    <t>Tshcerepanowo, Siberia</t>
  </si>
  <si>
    <t>Jedda, Saudi Arabia 50km W of Mecca, on mid W coast</t>
  </si>
  <si>
    <t>Da Lat, Vietnam popn 84000 (1970), 300km NE of Ho Chi Min City</t>
  </si>
  <si>
    <t>Dnepropetrowski, Russia</t>
  </si>
  <si>
    <t>Tel Aviv, Israel</t>
  </si>
  <si>
    <t>Herzla Petuala, suburb of Tel Aviv, Israel</t>
  </si>
  <si>
    <t>Hamamatsu City, Japan 300km SW of Tokyo, 120km SE of Nagoya</t>
  </si>
  <si>
    <t>Natascha Heberle</t>
  </si>
  <si>
    <t>from Novosibirsk, in Germany 2012 ?</t>
  </si>
  <si>
    <t>b c1925</t>
  </si>
  <si>
    <t>m Jack Bottrell</t>
  </si>
  <si>
    <t>son Geoffrey Keith Bottrell b 6.3.1950 Adelaide</t>
  </si>
  <si>
    <t>d 1.3.1924 Rodney GRAVE</t>
  </si>
  <si>
    <t>d 1979, buried Rodney  GRAVE</t>
  </si>
  <si>
    <t>b 19.4.1891/1888 Portsmouth, England</t>
  </si>
  <si>
    <t>buried Rodney   GRAVE</t>
  </si>
  <si>
    <t>b 24.11.1952 d 26.11.1952 Northam</t>
  </si>
  <si>
    <t>/Heberle</t>
  </si>
  <si>
    <t>farmer Deloraine 1883</t>
  </si>
  <si>
    <t>b 19.7.1890 Red Hill SA d 18.7.1954 Adelaide SA</t>
  </si>
  <si>
    <t>m Alice Pearl Johnston &gt;1937 (b 27.2.1890 Red Hill d 1952)</t>
  </si>
  <si>
    <t>b 24.3.1959</t>
  </si>
  <si>
    <t>m Anne Gaumont 2.9.1987 Paris</t>
  </si>
  <si>
    <t>Wolfgang Heberle----------------------</t>
  </si>
  <si>
    <t>d 31.10.1914 Saskatchewan</t>
  </si>
  <si>
    <t>married Toyoka Hasegawa in Japan x.7.1997</t>
  </si>
  <si>
    <t>Duplicate of Sheet F5 Central Bas Rhin</t>
  </si>
  <si>
    <t>m … Do Surdo, in Sydney 2013</t>
  </si>
  <si>
    <t>from Santana do Livramento, in Montevideo Uruguay 2013</t>
  </si>
  <si>
    <t>Jim Heberle</t>
  </si>
  <si>
    <t>b c2004, in Rockhampton 2013</t>
  </si>
  <si>
    <t>b c2006, in Rockhampton 2013</t>
  </si>
  <si>
    <t>Roni Miguel Heberle-----------------------------</t>
  </si>
  <si>
    <t>Duplicate of A4 Algeria</t>
  </si>
  <si>
    <t>d 2.11.2013  OBITUARY</t>
  </si>
  <si>
    <t>b 1885 Canada</t>
  </si>
  <si>
    <t>Alfred Ernst Heberle</t>
  </si>
  <si>
    <t>John Henry Stephen Heberle----------------</t>
  </si>
  <si>
    <t>Other Alberta</t>
  </si>
  <si>
    <t>m Paulina Katrina Krapf</t>
  </si>
  <si>
    <t>Charles Haeberle/Heberle</t>
  </si>
  <si>
    <t>Johann Jacob Haeberle/Heberle--------------------------</t>
  </si>
  <si>
    <t>b 1885 Alberta</t>
  </si>
  <si>
    <t>b 23.7.1876 NZ d 15.1.1937</t>
  </si>
  <si>
    <t>Herbert Joseph Heberley</t>
  </si>
  <si>
    <t>b 7.10.1877 NZ d 25.1.1911</t>
  </si>
  <si>
    <t>m Anna Christian</t>
  </si>
  <si>
    <t>Thomas Henry Heberley----------</t>
  </si>
  <si>
    <t>b 19.11.1902 d 24.5.1972 NZ</t>
  </si>
  <si>
    <t>Hinemoa Amohia Heberley</t>
  </si>
  <si>
    <t>b 7.12.1906 d 3.5.1998 NZ</t>
  </si>
  <si>
    <t>Ena Heberley</t>
  </si>
  <si>
    <t>Flora Heberley</t>
  </si>
  <si>
    <t>b 6.8.1908 d 22.8.1985 NZ</t>
  </si>
  <si>
    <t>m FTW Thorpe</t>
  </si>
  <si>
    <t>m RMR Love</t>
  </si>
  <si>
    <t>Charlotte Alice Heberley</t>
  </si>
  <si>
    <t>b 30.9.1879 NZ d 18.3.1953</t>
  </si>
  <si>
    <t>m Alfred Alport (b c1872)</t>
  </si>
  <si>
    <t>18.5.1898 Richmond, Nelson NZ</t>
  </si>
  <si>
    <t>Martha Lillian Heberley</t>
  </si>
  <si>
    <t>b 3.7.1881 d 16.1.1889 NZ</t>
  </si>
  <si>
    <t>Changes 1.1.2014-31.12.2014 in light red</t>
  </si>
  <si>
    <t>UFRS 1999-2005, Capetown S Africa 2012-13</t>
  </si>
  <si>
    <t>in Santa Barbara MG 2010-</t>
  </si>
  <si>
    <t>ex partner Wendy Poynton (b 11.2.1961)</t>
  </si>
  <si>
    <t>1982-1992</t>
  </si>
  <si>
    <t>1999-18.12.2004</t>
  </si>
  <si>
    <t>b 11.5.1949 Singapore</t>
  </si>
  <si>
    <t>(often uses name Esteban Krotz Heberle)</t>
  </si>
  <si>
    <t>m Jean Ann Bachmeier</t>
  </si>
  <si>
    <t>b 3.5.1936</t>
  </si>
  <si>
    <t>in Minneapolis MN 1997</t>
  </si>
  <si>
    <t>Mary Angela Heberle</t>
  </si>
  <si>
    <t>b 1.6.1959 MN, in Minneapolis MN</t>
  </si>
  <si>
    <t>b 27.7.1960 MN</t>
  </si>
  <si>
    <t>Janet Anne Heberle</t>
  </si>
  <si>
    <t>b 30.3.1963 MN</t>
  </si>
  <si>
    <t>Ruth Marie Heberle</t>
  </si>
  <si>
    <t>b 3.10.1966</t>
  </si>
  <si>
    <t>Robert Anthony Heberle--------</t>
  </si>
  <si>
    <t>teacher in Mexico 1966-68</t>
  </si>
  <si>
    <t>b c1986, in Argentina 2008</t>
  </si>
  <si>
    <t>Balvanera, Capital Federal, Argentina, suburb of Buenos Aires</t>
  </si>
  <si>
    <t>Bella Vista, Corrientes, argentina, 28'28"S lat  59'03"W long, 890km N of Buenos aires, popn 35000 (2009)</t>
  </si>
  <si>
    <t>General Pico, La Pampa province,  590km WSW of Buenos Aires</t>
  </si>
  <si>
    <t>Jovita 6127, Cordoba Province, Argentina, 550km W of Buenos Aires, 130km N of General Pico</t>
  </si>
  <si>
    <t>Other Argentina</t>
  </si>
  <si>
    <t>Places where Heberle have lived:</t>
  </si>
  <si>
    <t>Lanus, Argentina, location unknown</t>
  </si>
  <si>
    <t>Ramos Mejia, Argentina, suburb of Buenos Aires</t>
  </si>
  <si>
    <t>Rancul, La Pampa Province, Argentina, 35'03S lat  64'42"W long, 550km W of Buenos Aires, 120km NW of General Pico</t>
  </si>
  <si>
    <t>Rio Grande, Tierra Del Fuego province, Argentina, 53'47"S lat  67'42"W long, popn 55000</t>
  </si>
  <si>
    <t>John Baptist Heberle</t>
  </si>
  <si>
    <t>b 21.1.1849 Wellesley ON</t>
  </si>
  <si>
    <t>Walter Heberle</t>
  </si>
  <si>
    <t>b c1930</t>
  </si>
  <si>
    <t>in Kitimat BC 1960</t>
  </si>
  <si>
    <t>Kitimat, BC  54'00"N lat  128'42"W long, 1000km NNW of Vancouver BC</t>
  </si>
  <si>
    <t>Almaty (Alma-Ata) Kazakhstan  43'17"N lat  76'54"E long, popn 1478000 (2013), 1800km S of Novosibirsk</t>
  </si>
  <si>
    <t>KASAKHSTAN/KAZAKHSTAN SSR</t>
  </si>
  <si>
    <t>Marina Heberle ?  PHOTO</t>
  </si>
  <si>
    <t>in Almaty Kazakhstan 2013</t>
  </si>
  <si>
    <t>daughter b c2003</t>
  </si>
  <si>
    <t>Elena Hberle---------------------------------</t>
  </si>
  <si>
    <t>Elias Sagandykov-Heberle</t>
  </si>
  <si>
    <t>Oxana Heberle</t>
  </si>
  <si>
    <t>b c1972, in Irkutsk, Siberia, Russia 2012-13</t>
  </si>
  <si>
    <t>David-Jan Heberle</t>
  </si>
  <si>
    <t>b c1987</t>
  </si>
  <si>
    <t>in Naranjal 2014</t>
  </si>
  <si>
    <t xml:space="preserve">b 5.9.1891 Johnson City TN </t>
  </si>
  <si>
    <t>d 2.1981 Viking Canada</t>
  </si>
  <si>
    <t>m Marie-Louise Clement/Climent</t>
  </si>
  <si>
    <t>b 27.7.1819 Montreal</t>
  </si>
  <si>
    <t>4.11.1822 Montreal</t>
  </si>
  <si>
    <t xml:space="preserve">m Angelique Catafard </t>
  </si>
  <si>
    <t>m Francois Luongo 14.6.1923, in Constantine, Algeria</t>
  </si>
  <si>
    <t>in Adelaide SA 2002</t>
  </si>
  <si>
    <t>b 11.9.1944 SA, m … Harvey</t>
  </si>
  <si>
    <t>Corporal in army 1944</t>
  </si>
  <si>
    <t>b 1911 Adelaide d 7.1.1942 SA</t>
  </si>
  <si>
    <t>Jandira/Yandira Teixeira Heberle-------------------</t>
  </si>
  <si>
    <t>b 21.11.1931 Rivera</t>
  </si>
  <si>
    <t>Marius Heberle</t>
  </si>
  <si>
    <t>b 8.1.1973 Cosel</t>
  </si>
  <si>
    <t xml:space="preserve">Singen, Friedingen, SchwabischGMund, Nurnberg, </t>
  </si>
  <si>
    <t>Braunschweig, Reigersfeld, Konstanz, Morfelden</t>
  </si>
  <si>
    <t>Duplicate of R7 Cosel, Poland</t>
  </si>
  <si>
    <t>COLOMBIA</t>
  </si>
  <si>
    <t>studied university Bogota, London UK, Miami</t>
  </si>
  <si>
    <t>b c1906 d x.1.2010 Nice</t>
  </si>
  <si>
    <t>b c1964</t>
  </si>
  <si>
    <t>Emblyn Matilda Heberlet</t>
  </si>
  <si>
    <t>b c1954, in facebook</t>
  </si>
  <si>
    <t>Vishalli Heberle</t>
  </si>
  <si>
    <t>from India ?</t>
  </si>
  <si>
    <t>Sydney 2013 ?</t>
  </si>
  <si>
    <t>Lucas Heberle    PHOTO</t>
  </si>
  <si>
    <t>b 6.7.1993, in Novo Hamburgo 2004-10</t>
  </si>
  <si>
    <t>b 1.8.1969 Stuttgart</t>
  </si>
  <si>
    <t>julia.heberle@doh.health.nsw.gov.au</t>
  </si>
  <si>
    <t>Telfer75-77, Perth77-01, Bullsbrook01-03</t>
  </si>
  <si>
    <t>Telecom Jerramungup76-79, Albany80-90</t>
  </si>
  <si>
    <t>Perth 1968-71, Telecom MtBarker 69-75</t>
  </si>
  <si>
    <t>in Katharine NorthernTerritory 1990-</t>
  </si>
  <si>
    <t>Telecom Jerramungup76-79, Albany 80-90</t>
  </si>
  <si>
    <t>Hernandarias, Paraguay  25'22"S lat  54'45"W long, popn 80000, 350km from Asuncion</t>
  </si>
  <si>
    <t>Asuncion, Paraguay, 25'17"S lat  57'38"W long, popn 2300000 (2009), 1000km W of Curitiba, 1400km N of Montevideo, Uruguay</t>
  </si>
  <si>
    <t>Samanta Heberle ?-------------------------------------</t>
  </si>
  <si>
    <t>daughter b c2006</t>
  </si>
  <si>
    <t>son b c2012</t>
  </si>
  <si>
    <t>from Hernandarias, Paraguay, in Salto do Lontra 2014</t>
  </si>
  <si>
    <t>Duplicate of A6 Estrela RS</t>
  </si>
  <si>
    <t>Duplicate of Santa Helena PR</t>
  </si>
  <si>
    <t>partner Dr Sally Young (b c1967)</t>
  </si>
  <si>
    <t>Andre Heberle/Herberle</t>
  </si>
  <si>
    <t>in Kuwait in 2000- Worked in Al Sabah hospital in Safat.</t>
  </si>
  <si>
    <t>in Campo Grande MS 1997</t>
  </si>
  <si>
    <t>in Capiovi 1996</t>
  </si>
  <si>
    <t>she lived in Buenos Aires 2004</t>
  </si>
  <si>
    <t>m Silvia Goyeneche (b 1.12.c1961)</t>
  </si>
  <si>
    <t>in Maizieres les Metz 2005</t>
  </si>
  <si>
    <t>in Georgetown Guyana 1965-1968</t>
  </si>
  <si>
    <t>in Washington DC area 1968-1971</t>
  </si>
  <si>
    <t>in Panama City Panama 1971-1973</t>
  </si>
  <si>
    <t>in Tegucigalpa Honduras 1973-1975</t>
  </si>
  <si>
    <t>GUATEMALA</t>
  </si>
  <si>
    <t>Rejane Heberle</t>
  </si>
  <si>
    <t>b 9.4.1975, in Sao Gabriel 2010</t>
  </si>
  <si>
    <t>m Edelmar Becker (b c1977)</t>
  </si>
  <si>
    <t>educated Guatemala City 1993 ?</t>
  </si>
  <si>
    <t>Duplicate of A6 Sao Gabriel RS</t>
  </si>
  <si>
    <t>in Penne d'Agenais 1990</t>
  </si>
  <si>
    <t>CHINA</t>
  </si>
  <si>
    <t>in Erie PA 1999</t>
  </si>
  <si>
    <t>in Marseille 1982</t>
  </si>
  <si>
    <t>in Erie c1990, Honolulu 1992</t>
  </si>
  <si>
    <t>m Isabelle … (Dellac?) (b c1954)</t>
  </si>
  <si>
    <t xml:space="preserve">she from Dijon, in Belfort 1977, </t>
  </si>
  <si>
    <t>Besancon 1981</t>
  </si>
  <si>
    <t>in Macao, China 2014 ?</t>
  </si>
  <si>
    <t>Duplicate of F7 France</t>
  </si>
  <si>
    <t>in Lockridge WA 1998-2001</t>
  </si>
  <si>
    <t>in Girrawheen WA 2000-2001</t>
  </si>
  <si>
    <t>in Lockridge WA 2002-</t>
  </si>
  <si>
    <t>Andrew Graham Heberle------------------</t>
  </si>
  <si>
    <t>Chelsea Grace Heberle</t>
  </si>
  <si>
    <t>in Gnowangerup WA 1979+</t>
  </si>
  <si>
    <t>b 9.3.1959 Albany WA, in SA 1987-1996</t>
  </si>
  <si>
    <t>in Lockridge, Perth WA 1998-2001</t>
  </si>
  <si>
    <t>in Seaview Downs, Adelaide SA c1980-</t>
  </si>
  <si>
    <t>in Glenelg, Adelaide SA 1996</t>
  </si>
  <si>
    <t>in Blacktown Sydney NSWc1959-1979</t>
  </si>
  <si>
    <t>in WA 1997-2000, UK hockey coach 2001-</t>
  </si>
  <si>
    <t>in Girrawheen, Perth WA 2000-2001</t>
  </si>
  <si>
    <t>in Lockridge, Perth WA 2002-</t>
  </si>
  <si>
    <t xml:space="preserve">in Shortsville NY 1996, </t>
  </si>
  <si>
    <t xml:space="preserve">Bethany OK 1999-2001, Upper Marlboro MD 2003 </t>
  </si>
  <si>
    <t>m Jocelyn Emo 1961 d 6.8.1994 (b c1939)</t>
  </si>
  <si>
    <t>in Nemours 1995</t>
  </si>
  <si>
    <t>in La Croix St Leuffroy 1996</t>
  </si>
  <si>
    <t>in Algeria until 1961</t>
  </si>
  <si>
    <t>in Israel 1997-99, Tangier Morocco 1999, Valourie 1999</t>
  </si>
  <si>
    <t>in Merida, Mexico 1997</t>
  </si>
  <si>
    <t>in Cincinnati 1954</t>
  </si>
  <si>
    <t>in Rodney 1954</t>
  </si>
  <si>
    <t>in Herzlya-Petuah Israel 1997-99, Morocco 1999, Valourie 1999</t>
  </si>
  <si>
    <t>b 10.7.1962 Myrtleford Vic, Melbourne Uni</t>
  </si>
  <si>
    <t>m … Stewart</t>
  </si>
  <si>
    <t>studied Buenos Aires</t>
  </si>
  <si>
    <t>Orlando Inacio Heberle--</t>
  </si>
  <si>
    <t>from Cerro Largo, in Asuncion 2014</t>
  </si>
  <si>
    <t>Barbara Edna Heberle</t>
  </si>
  <si>
    <t>Servant, Chicago IL 1900   SEE USA13</t>
  </si>
  <si>
    <t>buried St Lazare Quebec   GRAVE</t>
  </si>
  <si>
    <t>Duplicate of Capiovi</t>
  </si>
  <si>
    <t>in Perth 1968-71, Telecom MtBarker69-75</t>
  </si>
  <si>
    <t>in Manjimup68-69,Harvey70-76,Manji76-80</t>
  </si>
  <si>
    <t>in Seaview Downs SA c1980-</t>
  </si>
  <si>
    <t>m Jonas Lorentz, in Carrick 1887-92</t>
  </si>
  <si>
    <t>in Israel 2005 ?</t>
  </si>
  <si>
    <t>in Hamamatsu City, Japan 2001</t>
  </si>
  <si>
    <t>in Kunheim 1998-2003</t>
  </si>
  <si>
    <t>in Jedda,Saudi Arabia 2004</t>
  </si>
  <si>
    <t>Maria Irene Heberle ?-----------------------</t>
  </si>
  <si>
    <t>in Santa Rita, Alto Parana 2014</t>
  </si>
  <si>
    <t>m … Kammerloch ?</t>
  </si>
  <si>
    <t>Marcio Jose Heberle</t>
  </si>
  <si>
    <t>b 28.11.1991, in Asuncion 2012 ?</t>
  </si>
  <si>
    <t>Cerro Largo RS, Buenos Aires, Asuncion</t>
  </si>
  <si>
    <t xml:space="preserve">m Regiana Fatima Garcia Cappeletti </t>
  </si>
  <si>
    <t>Marcos Heberle</t>
  </si>
  <si>
    <t>m Angela Zuffo (b c1987)</t>
  </si>
  <si>
    <t>got married 2012</t>
  </si>
  <si>
    <t>in Carlos Antonio Lopez, Paraguay 2012</t>
  </si>
  <si>
    <t>Valmir Heberle------------------------</t>
  </si>
  <si>
    <t>Carlos Antonio Lopez, Itapua, Paraguay  26'24"S lat  54'46"W long, popn 18000 (2002), 700km NW of Porto Alegre</t>
  </si>
  <si>
    <t>b 28.9.1989</t>
  </si>
  <si>
    <t>m Cleonice … 27.9.2009</t>
  </si>
  <si>
    <t>Santa Rita, Alto Parana, Paraguay  25.79N  lat 55.09W long, 380km E of Asuncion, 120km W of Capanema</t>
  </si>
  <si>
    <t>daughter b c2012</t>
  </si>
  <si>
    <t>m Eula Biurra (b c1933)</t>
  </si>
  <si>
    <t>Louise Heberle/Heberley</t>
  </si>
  <si>
    <t>Lea ? Suzanne Heberle/Heberley</t>
  </si>
  <si>
    <t>m James Lanphier Anderson 1903 Vic (b c1881)</t>
  </si>
  <si>
    <t>b 1883 Coburg Vic d 1950</t>
  </si>
  <si>
    <t>b 1.7.1884</t>
  </si>
  <si>
    <t>m Angeline Beaver (b 1865)</t>
  </si>
  <si>
    <t>b 20.1.1884, in New Haven CT 1917</t>
  </si>
  <si>
    <t xml:space="preserve">m Emily Mary Folkes/Sweeney 1916 Sydney NSW </t>
  </si>
  <si>
    <t>arrived SA 1853</t>
  </si>
  <si>
    <t>Changes 1.1.2015-31.12.2015 in aqua</t>
  </si>
  <si>
    <t>Other Sakatchewan</t>
  </si>
  <si>
    <t>Dexter Heberle</t>
  </si>
  <si>
    <t>b c1880 ?</t>
  </si>
  <si>
    <t>in Craik, Saskatchewan 1909</t>
  </si>
  <si>
    <t>in Eston, Saskatchewan 1919</t>
  </si>
  <si>
    <t>d 3.10.1884 Grenville, Ontario</t>
  </si>
  <si>
    <t>b 1813 Germany/Glengarry</t>
  </si>
  <si>
    <t>HAVE NOT BEEN COUNTED AS HEBERLE</t>
  </si>
  <si>
    <t xml:space="preserve">NOTE THAT TASMANIA HEBERLE/HABERLE </t>
  </si>
  <si>
    <t>THEY ARE ON THE HABERLE FAMILY TREE</t>
  </si>
  <si>
    <t>WHICH IS NOT LINKED TO THE HEBERLE FAMILY TREES</t>
  </si>
  <si>
    <t>Mary Ann Heberle ?</t>
  </si>
  <si>
    <t>b c1902</t>
  </si>
  <si>
    <t>m Fredeick Thomas Day 1925 NZ</t>
  </si>
  <si>
    <t>General Ramirez, Argentina  32'11"S lat  60'12"W long, 300km NW of Buenos Aires</t>
  </si>
  <si>
    <t>COSTA RICA</t>
  </si>
  <si>
    <t>Catherine Heberle Schwab</t>
  </si>
  <si>
    <t>b 1927 Alajuela, Costa Rica</t>
  </si>
  <si>
    <t>m … Schwab</t>
  </si>
  <si>
    <t>unknown Heberle-------------------</t>
  </si>
  <si>
    <t>b 28.9.1979 Kasachstan</t>
  </si>
  <si>
    <t>in Bavaria 1998 ?</t>
  </si>
  <si>
    <t>Director, Pacific Seafood</t>
  </si>
  <si>
    <t>in Bogota Columbia 2001-15</t>
  </si>
  <si>
    <t>Melanie Heberle ?</t>
  </si>
  <si>
    <t>at Queens University 2000-04, Kingston ONT</t>
  </si>
  <si>
    <t>SEE B6 Nurnberg</t>
  </si>
  <si>
    <t>b 26.9.1992</t>
  </si>
  <si>
    <t>Dr Med, specialist kirurg</t>
  </si>
  <si>
    <t>Ljubljana 2004-15, Kuwait</t>
  </si>
  <si>
    <t>Duplicate of R9 Slovenia</t>
  </si>
  <si>
    <t>Alfred Norman Heberlet</t>
  </si>
  <si>
    <t>in Edinburgh Scotland 2015</t>
  </si>
  <si>
    <t>Andre Luiz Heberle    PHOTO-------------------</t>
  </si>
  <si>
    <t>b 13.9.1979 Joacaba</t>
  </si>
  <si>
    <t>student Uni Florianopolis Santa Catarina 2001, 2004</t>
  </si>
  <si>
    <t>Duplicate of A6 Joacaba</t>
  </si>
  <si>
    <t>studied Vancouver c2000</t>
  </si>
  <si>
    <t>b c1965, in Argentina 2008</t>
  </si>
  <si>
    <t>Ruben Diaz Heberle-------------------------?????</t>
  </si>
  <si>
    <t>Oscar Ruben Heberle</t>
  </si>
  <si>
    <t>b c1975</t>
  </si>
  <si>
    <t>d 14.10.2013 Antibes</t>
  </si>
  <si>
    <t>Janna Heberle</t>
  </si>
  <si>
    <t>in Quebec 2014</t>
  </si>
  <si>
    <t>German Consul General</t>
  </si>
  <si>
    <t>in Izmir, Turkey 2011-12</t>
  </si>
  <si>
    <t>Izmir, Turkey  38'26"N lat  27'09"E long  popn 4100000 (2014), 400km SW of Instanbul</t>
  </si>
  <si>
    <t>Margit Heberle ?</t>
  </si>
  <si>
    <t>Rosina/Rosalinda Heberle</t>
  </si>
  <si>
    <t>Elisa/Eliza Heberle</t>
  </si>
  <si>
    <t>Catharina/Katherine Heberle</t>
  </si>
  <si>
    <t>b 1824 Achim, Lower Saxony</t>
  </si>
  <si>
    <t>d 1863-68 Ontario</t>
  </si>
  <si>
    <t>Data mainly from Ontario 1871 census</t>
  </si>
  <si>
    <t>Brigitta, John</t>
  </si>
  <si>
    <t>b c1851 d&lt;1871 ?</t>
  </si>
  <si>
    <t>b c1852 d &lt;1871 ?</t>
  </si>
  <si>
    <t>b c1965</t>
  </si>
  <si>
    <t>senior officer NSW Ministry of Health Sydney 2015</t>
  </si>
  <si>
    <t>Paulo/Wanlo? Heberle-----------------------------</t>
  </si>
  <si>
    <t>b 9.8.1995</t>
  </si>
  <si>
    <t>in Dr Raul Pena, Paraguay 2015</t>
  </si>
  <si>
    <t>unknown Heberle</t>
  </si>
  <si>
    <t>b 11.6.1962</t>
  </si>
  <si>
    <t>in Maldonado, Rivera 2015</t>
  </si>
  <si>
    <t>m Ana Qintanilla</t>
  </si>
  <si>
    <t>in Amberg 92224 Germany 1998</t>
  </si>
  <si>
    <t>in Amberg 1998</t>
  </si>
  <si>
    <t>lived Perth, Melbourne  2007-2010</t>
  </si>
  <si>
    <t>THAILAND</t>
  </si>
  <si>
    <t>Duplicate of USA13 Kentucky</t>
  </si>
  <si>
    <t>Renee Jeanette Heberle   PHOTO</t>
  </si>
  <si>
    <t>b 1.9.1962 Syracuse NY, WEBPAGE</t>
  </si>
  <si>
    <t>Assistant Professor? Political Science Toledo OH 1999-2000</t>
  </si>
  <si>
    <t>Visiting scholar Uni of Canterbury</t>
  </si>
  <si>
    <t>Christchurch NZ in spring of 2005</t>
  </si>
  <si>
    <t>Johann/Jahn Heberle</t>
  </si>
  <si>
    <t>b 1856 Joliette/Joilette, with McCabe family, in 1901 census</t>
  </si>
  <si>
    <t>Duplicate of B6 Gerolzhofen</t>
  </si>
  <si>
    <t>Victoria Heberle   PHOTO-----------------------------</t>
  </si>
  <si>
    <t>b 23.1.1986</t>
  </si>
  <si>
    <t>at school Gerolzhofen 1999</t>
  </si>
  <si>
    <t>in New Zealand dairy/horse farm 2011</t>
  </si>
  <si>
    <t>9.6.2015</t>
  </si>
  <si>
    <t>b 8.8.1949 Katanning WA</t>
  </si>
  <si>
    <t>buried Fingal  GRAVE</t>
  </si>
  <si>
    <t>buried Elgin  GRAVE</t>
  </si>
  <si>
    <t>at Humber College 2009-10 Toronto ONT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</si>
  <si>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</si>
  <si>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Abilio Antunez Maciel Heberle--????</t>
  </si>
  <si>
    <t>Alvaro Antunez Maciel Heberle</t>
  </si>
  <si>
    <t>b c1950 ?  in Brazil 1990</t>
  </si>
  <si>
    <t>in Santana do Livramento 2013</t>
  </si>
  <si>
    <t>in Uruguay 2015</t>
  </si>
  <si>
    <t>Duplicate of A6 santana do Livramento RS, Brazil</t>
  </si>
  <si>
    <t>Juan Carlos Cheloni Heberle--------------------</t>
  </si>
  <si>
    <t>John Joseph (Jack) Heberle-----------------------</t>
  </si>
  <si>
    <t>John Joseph (Jack) Heberle---------------------</t>
  </si>
  <si>
    <t>Baron Farias Heberle in Uruguay 2015</t>
  </si>
  <si>
    <t>Juan Carlos Farias Heberle in Uruguay 2015</t>
  </si>
  <si>
    <t>Jesus Manolo Farias Heberle in Uruguay 2015</t>
  </si>
  <si>
    <t>b 30.9.c1985 Japan</t>
  </si>
  <si>
    <t>attended Uni in USA, in Japan 2010</t>
  </si>
  <si>
    <t>vocalist/art director</t>
  </si>
  <si>
    <t>Juliet Heberle (Chouchou)</t>
  </si>
  <si>
    <t>Bhubaheshwar, India, 20.27N  85.84E, popn 837000 (2011), 1200km SE of New Delhi</t>
  </si>
  <si>
    <t>Cleberson Heberle</t>
  </si>
  <si>
    <t>b 1.7.1990</t>
  </si>
  <si>
    <t>worked in Argentina ? In Toledo PR 2012</t>
  </si>
  <si>
    <t>in Colonia Catuete-Paraguay 2015 ?</t>
  </si>
  <si>
    <t>m Isabela Motta c2013</t>
  </si>
  <si>
    <t>b 17.9.1989 Maringa PR</t>
  </si>
  <si>
    <t>studied agriculture Bhubaheshwar, India 2011-12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</si>
  <si>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</si>
  <si>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</si>
  <si>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Katuete, Paraguay  24'15"S lat  54'45"W long, popn 5000 (2008), 160km NW of Toledo PR, Brazil</t>
  </si>
  <si>
    <t>Roseli is a cousin</t>
  </si>
  <si>
    <t>b 22.12.1955</t>
  </si>
  <si>
    <t>Carl Christian FA Heberle------------------------</t>
  </si>
  <si>
    <t>Carl August Hermann Ludwig Heberle-----------</t>
  </si>
  <si>
    <t>Friedrich Heinrich Wilhelm Heberle--------------</t>
  </si>
  <si>
    <t>Heinrich Carl C Heberle-----------------------------</t>
  </si>
  <si>
    <t>Friedrich August Heberle---PHOTO---------------</t>
  </si>
  <si>
    <t>Harry Bellett Heberle---PHOTO------------------------</t>
  </si>
  <si>
    <t>Frederick Joseph Heberle------------------------------</t>
  </si>
  <si>
    <t>Harold P(Percy) Heberle---PHOTO---------------------</t>
  </si>
  <si>
    <t>Carl Heberle-----------------------------------------</t>
  </si>
  <si>
    <t>August Frederick Heberle--PHOTO-------------</t>
  </si>
  <si>
    <t>Albert Henry Charles Heberle---------------------</t>
  </si>
  <si>
    <t>Leslie Heberle---------------------------------------------</t>
  </si>
  <si>
    <t>August Friedrich Heberle-------------------------</t>
  </si>
  <si>
    <t xml:space="preserve">b 5.5.1955 KatanningWA  d 9.3.1975 Qld </t>
  </si>
  <si>
    <t xml:space="preserve">d 12.3.1976 Perth WA </t>
  </si>
  <si>
    <t>b 1878 cassilis d 23.3.1941 Lidcombe, Sydney</t>
  </si>
  <si>
    <t>m Marion Edith Bird 1936 Vic (b c1915) PHOTO</t>
  </si>
  <si>
    <t>d 16.12.1996 Myrtleford   GRAVE</t>
  </si>
  <si>
    <t>d 1960 Myrtleford  GRAVE</t>
  </si>
  <si>
    <t>b 1913 d 6.11.1985 Perth WA  GRAVE</t>
  </si>
  <si>
    <t>b c1973, at high school Calgary 1986-90</t>
  </si>
  <si>
    <t>b c2011</t>
  </si>
  <si>
    <t>b 11.1.1978</t>
  </si>
  <si>
    <t>Milton Vargus Heberle    PHOTO---------------------</t>
  </si>
  <si>
    <t>Emilia Heberle</t>
  </si>
  <si>
    <t>b 22.7.2014</t>
  </si>
  <si>
    <t>Sasah Heberle</t>
  </si>
  <si>
    <t>b 13.8.1996, in Sao Jeronimo 2013</t>
  </si>
  <si>
    <t>educated Buenos Aires, Tiltil Chile</t>
  </si>
  <si>
    <t>m Paulo Jung Alexandre 8.7.2014</t>
  </si>
  <si>
    <t>Duplicate of A6 Sao Jeronimo</t>
  </si>
  <si>
    <t xml:space="preserve">Represente legal with Productos Austral S.A. </t>
  </si>
  <si>
    <t>in Santiago in 1998</t>
  </si>
  <si>
    <t>b c1878 d 21.2.1919 Kalgoorlie</t>
  </si>
  <si>
    <t>could be Giancarlo Heberle Boccone</t>
  </si>
  <si>
    <t>in San Fernando de Maldonada 2015</t>
  </si>
  <si>
    <t>note in Spanish custom the 2nd last name is the surname</t>
  </si>
  <si>
    <t>from Capiovi, in Cordoba 2015</t>
  </si>
  <si>
    <t>in Posadas 2015</t>
  </si>
  <si>
    <t>Alfonso Jose Heberle-------------------------------</t>
  </si>
  <si>
    <t>Benno Juan Heberle------------------------</t>
  </si>
  <si>
    <t>Juan Leopoldo Heberle------------------------</t>
  </si>
  <si>
    <t>Fabrice Heberle</t>
  </si>
  <si>
    <t>lived in Koh Samed, in Bangkok 2015</t>
  </si>
  <si>
    <t>Duplicate of F7 Marseille</t>
  </si>
  <si>
    <t>worked for Heberle E Hijos SC</t>
  </si>
  <si>
    <t>buried Rodney  GRAVE</t>
  </si>
  <si>
    <t>in Frankfurt, Main 2015 ?</t>
  </si>
  <si>
    <t>in Friedrichshafen 2014</t>
  </si>
  <si>
    <t>Changes 1.1.2016-31.12.2016 in olive green</t>
  </si>
  <si>
    <t>m … Dordevic</t>
  </si>
  <si>
    <t>she is mother of Alejandro &amp; Erika Dordevic</t>
  </si>
  <si>
    <t>Karl Heinz Sampayo Heberle (brother ?) is Manager of Pacific Seafood</t>
  </si>
  <si>
    <t>Karl Heinz Sampayo Heberle</t>
  </si>
  <si>
    <t>Erika Heberle Dordevic</t>
  </si>
  <si>
    <t>Monica Rosita Elsa Sampayo Heberle</t>
  </si>
  <si>
    <t>graduated architecture 1988</t>
  </si>
  <si>
    <t>m Rosita Sampayo</t>
  </si>
  <si>
    <t>Horst Heberle------------------------------------------</t>
  </si>
  <si>
    <t>in Colombia 1968</t>
  </si>
  <si>
    <t>b c1940</t>
  </si>
  <si>
    <t>Monika/Monica Heberle--------------------------</t>
  </si>
  <si>
    <t>Alejandra Heberle Dordevic</t>
  </si>
  <si>
    <t>Horst Sampayo Heberle  PHOTO</t>
  </si>
  <si>
    <t>Georg Erich Sampayo Heberle</t>
  </si>
  <si>
    <t>NOTE PORTUGUESE NAME FORMAT USED FOR ALL NATIONS - MOTHER SURNAME 2nd LAST</t>
  </si>
  <si>
    <t>Stefan Georg Heberle Krotz</t>
  </si>
  <si>
    <t>Svetlana Heberle Krotz</t>
  </si>
  <si>
    <t>Robert Anthony Heberle--------------------------------</t>
  </si>
  <si>
    <t>Esteban Heberle Krotz</t>
  </si>
  <si>
    <t>b c1998 Bogota</t>
  </si>
  <si>
    <t>brother of Miguel Heberle</t>
  </si>
  <si>
    <t>Miguel Heberle   PHOTO--------------------------</t>
  </si>
  <si>
    <t>George Heberle (Georg Erich Sampayo Heberle ?)</t>
  </si>
  <si>
    <t>married, in Ismaning, Munchen 2011</t>
  </si>
  <si>
    <t>BENIN</t>
  </si>
  <si>
    <t>xxxxxxxxxxxxxxxxxxxxxxxxxxxxxxxxxxxxxxxxxxxxxxxxxxxxxxxxxxxxxxxxxxxxxxxxxxxxxxxxxxxxxxxxxxxxxxxxxxxxxxxxxxxxxxxxxxxxxxxxxxxxxxxxxxxxxxxxxxxxxxxxxxxxxxxxxxxxxxxxxxxxxxxxxxxxxxxxxxxxxxxxxxxxxxxxxxxxxxxxxxxxxxxxxxxxxxxxxxxxxx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</si>
  <si>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xxxxxxxxxxxxxxxxxxxxxxxxxxxxxxxxxxxxxxxxxxxxxxxxxxxxxxxxxxxxxxxxxxxxxxxxxxxxxxxxxxxxxxxxxxxxxxxxxxxxxxxxxxxxxxxxxxxxxxxxxxxxxxxxxxxxxxxxxxxxxxxxxxxxxxxxxxxxxxxxxxxxxxxxxxxxxxxxxxxxxxxxxxxxxxxxxxxxxxxxxxxxxxxxxxxxxxxxxxxxxxxxxxxx</t>
  </si>
  <si>
    <t>Frank Heberle</t>
  </si>
  <si>
    <t>from Germany</t>
  </si>
  <si>
    <t>in Cotonou, Benin area 1990-2005</t>
  </si>
  <si>
    <t>Cotonou/Kutonu Benin, 6'22"N lat  2'26"E long, popn 779000 (2012), 140km W of Lagos Nigeria, 320km E of Accra Ghana, 4900km NNW of Capetown South Africa</t>
  </si>
  <si>
    <t>Cape Town South Africa, 7300km S of Cairo Egypt</t>
  </si>
  <si>
    <t>b c1996, 19th birthday 2015</t>
  </si>
  <si>
    <t>from Naic, studied Cavite city</t>
  </si>
  <si>
    <t>in Chandler Arizona 2015</t>
  </si>
  <si>
    <t>Amador Heberle Benavidez</t>
  </si>
  <si>
    <t>b c1965, in Philipines 2015 ?</t>
  </si>
  <si>
    <t>Prescy Benavidez ?</t>
  </si>
  <si>
    <t>b c1925, 90th birthday 2015</t>
  </si>
  <si>
    <t>son ? … Ribas Heberle--------------------------------------------------</t>
  </si>
  <si>
    <t>b c1915</t>
  </si>
  <si>
    <t>Douglas Heberle</t>
  </si>
  <si>
    <t>b c1995</t>
  </si>
  <si>
    <t>b 1899 d 30.4.1949 Cavite City, Cavite</t>
  </si>
  <si>
    <t>at least 3 more Benavidez children</t>
  </si>
  <si>
    <t>m Dureng Benavidez----------------------------------------------</t>
  </si>
  <si>
    <t>Gertrudes/Tuding  Heberle</t>
  </si>
  <si>
    <t>Alyn/Annalyn Heberle Benavidez-----------???????</t>
  </si>
  <si>
    <t xml:space="preserve">  Past or current member of Facebook</t>
  </si>
  <si>
    <t xml:space="preserve">     Past or current member of Facebook </t>
  </si>
  <si>
    <t xml:space="preserve">       Past or current member of Facebook</t>
  </si>
  <si>
    <t xml:space="preserve">     Past or current member of Facebook</t>
  </si>
  <si>
    <t>Jordan Heberle</t>
  </si>
  <si>
    <t>b c1990, in Novosibirsk 2012 ?</t>
  </si>
  <si>
    <t>could be from Pennsylvania</t>
  </si>
  <si>
    <t>b c1999</t>
  </si>
  <si>
    <t>at Ecole Honore - Mercier</t>
  </si>
  <si>
    <t>Montreal 2015</t>
  </si>
  <si>
    <t>in Canberra ACT 2016-</t>
  </si>
  <si>
    <t>lived Queanbeyan NSW 2001-02</t>
  </si>
  <si>
    <t>in Brisbane Qld 2012-15</t>
  </si>
  <si>
    <t>in Oromocto Canada 2009-11</t>
  </si>
  <si>
    <t>in Townsville 2003-05,  Melbourne Vic 2006-08</t>
  </si>
  <si>
    <t>Duplicate of A3 West Australia</t>
  </si>
  <si>
    <t xml:space="preserve">        Past or current member of Facebook</t>
  </si>
  <si>
    <t>ex partner Jasalina Antonia Mason 1.11.2013-</t>
  </si>
  <si>
    <t>b 8.2.1941 Porto Alegre</t>
  </si>
  <si>
    <t>metalurgico</t>
  </si>
  <si>
    <t>in Montevideo Uruguay 2015</t>
  </si>
  <si>
    <t>Duplicate of A6 Estrela</t>
  </si>
  <si>
    <t>Siquefredo/Siguifredo Mutz Heberle----</t>
  </si>
  <si>
    <t>Sirlei Tatiane Schmaltz Heberle</t>
  </si>
  <si>
    <t>Duplicate of A6 Capanema PR</t>
  </si>
  <si>
    <t>Francis Jean Heberle----------------------</t>
  </si>
  <si>
    <t>Robert Heberle</t>
  </si>
  <si>
    <t>in Novosibirsk 2016</t>
  </si>
  <si>
    <t>m Melanie … 24.2.2013</t>
  </si>
  <si>
    <t>in Brampton ONT 2012-16</t>
  </si>
  <si>
    <t>Cory Haeberle/Heberle--?????</t>
  </si>
  <si>
    <t>Baldivis WA</t>
  </si>
  <si>
    <t>in Baldivis WA 2014-16</t>
  </si>
  <si>
    <t>b 5.5.1973 Belfort</t>
  </si>
  <si>
    <t>Sylvestre Paul Heberle</t>
  </si>
  <si>
    <t>b 27.11.1875 Montpellier</t>
  </si>
  <si>
    <t>d 14.12.1947 Meknes Morocco</t>
  </si>
  <si>
    <t>Duplicate of F7 Montpellier</t>
  </si>
  <si>
    <t>Meknes, Morocco, 33'54"N lat  5'33"w long, popn 750000 (2012), 240km NE of Casablanca, 320km S of Gibraltar</t>
  </si>
  <si>
    <t>PAPUA NEW GUINEA</t>
  </si>
  <si>
    <t xml:space="preserve">        A17</t>
  </si>
  <si>
    <t>SHEET 17</t>
  </si>
  <si>
    <t>FAMILY TREES for OTHER OCEANIA</t>
  </si>
  <si>
    <t>Papua New Guinea</t>
  </si>
  <si>
    <t>Guam</t>
  </si>
  <si>
    <t>Hawaii</t>
  </si>
  <si>
    <t>Oceania includes:</t>
  </si>
  <si>
    <t>Australia -See Sheet A3</t>
  </si>
  <si>
    <t>New Zealand - See Sheet A2</t>
  </si>
  <si>
    <t>GUAM (GU)</t>
  </si>
  <si>
    <t>Duplicate of USA13 Puerto Rico</t>
  </si>
  <si>
    <t>Carla Marie Heberle   PHOTO</t>
  </si>
  <si>
    <t>b 25.3.1966 Massachusetts</t>
  </si>
  <si>
    <t>b 14.1.2004 Puerto Rico</t>
  </si>
  <si>
    <t>airline pilot  Puerto Rico 2004</t>
  </si>
  <si>
    <t>in Puerto Rico 1999-2006</t>
  </si>
  <si>
    <t>m Marjorie F Canby 1991-2001 (MD)   PHOTO</t>
  </si>
  <si>
    <t>b 17.3.1966, Doctor San Diego 1998</t>
  </si>
  <si>
    <t>in Agat GU, Tamuning GU, Wichita Falls TX, Altadena CA</t>
  </si>
  <si>
    <t>HAWAII STATE (HI)</t>
  </si>
  <si>
    <t xml:space="preserve">Duplicate of USA12 New York </t>
  </si>
  <si>
    <t>Wilhelm Juergen Heberle---------------------</t>
  </si>
  <si>
    <t>Thomas Heberle  PHOTO</t>
  </si>
  <si>
    <t>b 9.5.1925 Konigsberg</t>
  </si>
  <si>
    <t>b 1960 USA</t>
  </si>
  <si>
    <t>(Oshkosh WI branch)</t>
  </si>
  <si>
    <t>m Dorothea Lindsey 1958</t>
  </si>
  <si>
    <t>harbour pilot</t>
  </si>
  <si>
    <t>Charles Tracy Heberle IV   PHOTO</t>
  </si>
  <si>
    <t>in Buffalo NY 1998, Honolulu HI</t>
  </si>
  <si>
    <t>b 25.5.1966 Massachusetts</t>
  </si>
  <si>
    <t>m Polly/Paula J Melnyk 1996 (b 15.9.1960)  PHOTO</t>
  </si>
  <si>
    <t>Navy pilot until 1997 Hawaii ?</t>
  </si>
  <si>
    <t>in Hawaii 1996-2005</t>
  </si>
  <si>
    <t>In CA, WA and Hawaii 1986-1999</t>
  </si>
  <si>
    <t>in Ewa Beach HI 1994, in San Diego CA 1998</t>
  </si>
  <si>
    <t>Laura K Heberle</t>
  </si>
  <si>
    <t>b 17.4.c1962</t>
  </si>
  <si>
    <t>b 17.3.1966</t>
  </si>
  <si>
    <t>in Hawaii 1990s ?</t>
  </si>
  <si>
    <t>lieutenant commander US Navy Medical Corps 1992-98</t>
  </si>
  <si>
    <t>Jacob Kira Heberle</t>
  </si>
  <si>
    <t>b 7.9.1946    WEBPAGE</t>
  </si>
  <si>
    <t>b c2000, in Oahu, Hawaii 2013</t>
  </si>
  <si>
    <t>lived in Erie c1990, Honolulu 1992</t>
  </si>
  <si>
    <t xml:space="preserve">Associate Professor Dept of English, </t>
  </si>
  <si>
    <t>Duplicate of USA12 Rochester NY</t>
  </si>
  <si>
    <t>University of Hawaii 1998-2006</t>
  </si>
  <si>
    <t>Ho Suk Song (surname could be Suk)</t>
  </si>
  <si>
    <t>BA Uni of PA, Phd Harvard Uni</t>
  </si>
  <si>
    <t>also known as Jamie Heberle</t>
  </si>
  <si>
    <t>b 19.10.1973</t>
  </si>
  <si>
    <t>m Kyoko Yamamura</t>
  </si>
  <si>
    <t>m Jason E Heberle, divorced c2010</t>
  </si>
  <si>
    <t>b c1962   PHOTO</t>
  </si>
  <si>
    <t>m 15.9.1994 El Paso CO (or 17.12.1995)</t>
  </si>
  <si>
    <t xml:space="preserve">counselor James B Castle High School </t>
  </si>
  <si>
    <t>in Honolulu c2010-15</t>
  </si>
  <si>
    <t>Kaneohe Hawaii 1997</t>
  </si>
  <si>
    <t>in Dallas TX 2014, San Antonio TX 2015</t>
  </si>
  <si>
    <t>in Coral Springs FL c2010</t>
  </si>
  <si>
    <t>Charles Tracy Heberle IV---PHOTO---------------------</t>
  </si>
  <si>
    <t>Mark Allen Heberle---PHOTO--------------------------------------------</t>
  </si>
  <si>
    <t>Excludes duplicates</t>
  </si>
  <si>
    <t xml:space="preserve">Number missing ? </t>
  </si>
  <si>
    <t>xxxxxxxxxxxxxxxxxxxxxxxxxxxxxxxxxxxxxxxxxxxxxxxxxxxxxxxxxxxxx</t>
  </si>
  <si>
    <t>xxxxxxxxxxxxxxxxxxxxxxxxxxxxxxxxxxxxxxxxxxxxxxxxxxxxxxxxxxxxxxxxxxxx</t>
  </si>
  <si>
    <t>xxxxxxxxxxxxxxxxxxxxxxxxxxxxxxxxxxxxxxxxxxxxxxxxxxxxxxxxx</t>
  </si>
  <si>
    <t>Sheet 17 Other Oceania</t>
  </si>
  <si>
    <t>Astana/Zelinograd, Kazakhstan, 51'10"N lat  71'25"E long, popn 814000 (2014), 1500km SW of Novosibirsk, 2200km E of Moscow</t>
  </si>
  <si>
    <t>Franz Heberle---------------------------------</t>
  </si>
  <si>
    <t>b 17.7.1945, lived in Amberg, Bavaria</t>
  </si>
  <si>
    <t>high school Zelinograd/Astana 1965</t>
  </si>
  <si>
    <t>in Irkutsk 1970, Novosibirsk 1975</t>
  </si>
  <si>
    <t>from Kharkov, in Nurnberg Bavaria 2012-15</t>
  </si>
  <si>
    <t>married</t>
  </si>
  <si>
    <t>Julia Heberle-----------------------------------</t>
  </si>
  <si>
    <t xml:space="preserve">m Valentina Buchmuller </t>
  </si>
  <si>
    <t>b 5.9.1969/1960 Kazakhstan</t>
  </si>
  <si>
    <t>Cecilia Heberle/Haberle</t>
  </si>
  <si>
    <t xml:space="preserve">      Past or current member of Facebook</t>
  </si>
  <si>
    <t>Montreal, PQ H2N, 45'30"N lat  73'34"W long, popn 1650000 (2011), 550km NE of Toronto</t>
  </si>
  <si>
    <t>Broken Hill NSW 2880, 31'58"S lat 141'27" E long, popn 19000 (2014), 1170km W of Sydney</t>
  </si>
  <si>
    <t>Forster Keys NSW 2428, 32'11"S lat  152'31"E long, population 19000 (2011), 250km NNE of Sydney</t>
  </si>
  <si>
    <t>Adelaide SA 5000-5950, 34'56"S lat 138'36"E long, popn 990,000 (1980), 650km NW of Melbourne, 1160km W of Sydney</t>
  </si>
  <si>
    <t>Sydney NSW  2000-2786, 33'52"S lat  151'12"E long, population 4921000 (2015), 290km NE of Canberra, 1400km E of Adelaide</t>
  </si>
  <si>
    <t>Burra,Kooringa,Redruth SA 5417, 33'40"S 138'56"E, popn 1000 (2006),154km N of Adelaide</t>
  </si>
  <si>
    <t>Hahndorf SA  5245, 35'02"S lat 138'49"E long, popn 1800 (2006), 30km SE of Adelaide</t>
  </si>
  <si>
    <t>Moonta SA 5558, 34'04"S  137'35"E, popn 3000 (2006), 163km NW of Adelaide</t>
  </si>
  <si>
    <t>Huntly Victoria 3551, 36'40"S lat  144'20"E long, popn 5000 (1992), 12km N of Bendigo, 140km NNW of Melbourne, 15km N of Bendigo</t>
  </si>
  <si>
    <t>Melbourne Vic 3000-3995, 37'49"S lat 144'59"E long, popn 4530000 (2015), 650km SE of Adelaide</t>
  </si>
  <si>
    <t>in Phuket, Thailand 2011-13, Perth 2013-</t>
  </si>
  <si>
    <t>Myrtleford Vic 3737, 36'34"S  lat 146'18"E long, popn 3000 (2011), 45km SE of Wangaratta</t>
  </si>
  <si>
    <t>Albany WA 6330, popn 31000 (2011), 35'1" S lat, 117'53 E long, 400km SE of Perth</t>
  </si>
  <si>
    <t>Geraldton WA  6530-6532, popn 36000 (2011), 28'47"S  114'37"E, 420km N of Perth</t>
  </si>
  <si>
    <t>Ian John Heberle---------------------------------</t>
  </si>
  <si>
    <t>Gnowangerup WA 6335, popn 600 (2006), 33'56" S  lat 118'0" E long, 350km SE of Perth</t>
  </si>
  <si>
    <t>Kalgoorlie-Boulder WA 6430, 30'45"S lat  121'28"E long, popn 31000 (2007), 600km ENE of Perth</t>
  </si>
  <si>
    <t>Katanning WA 6317, popn 4000 (2006), 33'42"S lat 117'03"E long, 280km SE of Perth</t>
  </si>
  <si>
    <t>Rockingham WA 6168, 32'17" S lat 115'45"E long, popn 108000 (2011), 50km S of Perth</t>
  </si>
  <si>
    <t>Buenos Aires, Argentina, 34'36"S lat  58'23"W long,  popn 2890000 (2010), 850km SSW of Porto Alegre</t>
  </si>
  <si>
    <t>Other Algeria</t>
  </si>
  <si>
    <t>Constantine, Algeria, 36'21"N lat  6'36"E long, population 448000 (2008), 280km E of Algiers, 670km S of Marseille, 60km from coast</t>
  </si>
  <si>
    <t>b 24.10.1866 Kooringa SA d 14.1.1867 Kooringa</t>
  </si>
  <si>
    <t>d 9.8.1925 buried Bendigo Vic  GRAVE</t>
  </si>
  <si>
    <t>d 1.5.1923 buried Bendigo GRAVE</t>
  </si>
  <si>
    <t>m Augusta Henrietta C Fiedler 1.4.1861 Sandhurst Victoria</t>
  </si>
  <si>
    <t>in Phuket, Thailand 2011-13</t>
  </si>
  <si>
    <t>b 27.12.1832 Cloudy Bay NZ</t>
  </si>
  <si>
    <t>d 23.11.1873 Queen Charlotte Sound</t>
  </si>
  <si>
    <t>Seoul &amp; Tong du Chon S Korea</t>
  </si>
  <si>
    <t xml:space="preserve">in State soccer team 1910-1911 </t>
  </si>
  <si>
    <t>migrated to Philippines c1915 ?</t>
  </si>
  <si>
    <t xml:space="preserve"> Doctor, Dentist in Loches</t>
  </si>
  <si>
    <t>lived Israel 1998, Valourie 1999</t>
  </si>
  <si>
    <t xml:space="preserve">partner MichelleKokir 2001-2003 </t>
  </si>
  <si>
    <t>changed name to Heberle-Eriksen</t>
  </si>
  <si>
    <t xml:space="preserve">in Sao Leopoldo 2012-13, </t>
  </si>
  <si>
    <t xml:space="preserve">in Sydney 2014 </t>
  </si>
  <si>
    <t>in London UK 2000-2016</t>
  </si>
  <si>
    <t>Darren Paul Heberle--- PHOTO-----------------------</t>
  </si>
  <si>
    <t>John Harry Heberle---------------------------------------</t>
  </si>
  <si>
    <t>Susan M Heberle--------------------------------</t>
  </si>
  <si>
    <t>Susan M Heberle---------------------------------</t>
  </si>
  <si>
    <t>Darren Paul Heberle   PHOTO-----------------------</t>
  </si>
  <si>
    <t>Brian James Heberle--------------------------------</t>
  </si>
  <si>
    <t>Brian James Heberle----------------------------------</t>
  </si>
  <si>
    <t>Darren Paul Heberle--- PHOTO-------------------------</t>
  </si>
  <si>
    <t>m Hans Vogt, 2 children to 1962</t>
  </si>
  <si>
    <t>in Egypt 3 years c2006</t>
  </si>
  <si>
    <t>in Emirates 1 year, Chad 1/2 year c2008</t>
  </si>
  <si>
    <t>in New York, USA 2010, USA 2012-16</t>
  </si>
  <si>
    <t>migrated to Paraguay c1970s</t>
  </si>
  <si>
    <t>at Uni Bogota Colombia 2000s</t>
  </si>
  <si>
    <t>Ahmedin Heberle</t>
  </si>
  <si>
    <t>from Jablanica, Bosnia-H</t>
  </si>
  <si>
    <t>studied Hyderabad c2010, Hamburg</t>
  </si>
  <si>
    <t>in Speyer 2014</t>
  </si>
  <si>
    <t>Duplicate of R9 Bosnia</t>
  </si>
  <si>
    <t>Ottawa 45'25"N lat  75'41"W long, popn 883000 (2011), 190km W of Montreal</t>
  </si>
  <si>
    <t>Christian heberle</t>
  </si>
  <si>
    <t>b 13.2.1834 Wurttemburg d x.9.1879 Otawa</t>
  </si>
  <si>
    <t>arrived Canada 1853, arrived Ottawa 1856</t>
  </si>
  <si>
    <t>in Perth WA 2015-16</t>
  </si>
  <si>
    <t xml:space="preserve">played cricket in Stourbridge, England </t>
  </si>
  <si>
    <t>April-Sept 2016</t>
  </si>
  <si>
    <t>Police Inspector</t>
  </si>
  <si>
    <t>in Montevideo Uruguay 2014</t>
  </si>
  <si>
    <t>b 6.6.1982/11.6.1962 ?</t>
  </si>
  <si>
    <t>m Isabel Gil (b 14.8.1940)</t>
  </si>
  <si>
    <t>unknown Heberle ?--------------------------------------</t>
  </si>
  <si>
    <t>Juan Andres Notejane Heberle (OR Heberle Noejane ?)</t>
  </si>
  <si>
    <t>from Rivera</t>
  </si>
  <si>
    <t>b c2001</t>
  </si>
  <si>
    <t>m Adriana Notejane ?</t>
  </si>
  <si>
    <t>son of Adriana Notejane</t>
  </si>
  <si>
    <t>Carlos Aecio Gil Heberle (OR Heberle Gil ?)</t>
  </si>
  <si>
    <t>brother</t>
  </si>
  <si>
    <t>b c2003</t>
  </si>
  <si>
    <t>sister</t>
  </si>
  <si>
    <t>b c2006</t>
  </si>
  <si>
    <t>Mikaela Heberle ? Quintanilla</t>
  </si>
  <si>
    <t>sister of Mikaela Quintanilla ?</t>
  </si>
  <si>
    <t>b c1984</t>
  </si>
  <si>
    <t>m Martin Riveiro</t>
  </si>
  <si>
    <t>sister of Ana Heberle, related to Isabel Gil</t>
  </si>
  <si>
    <t>Kirk Jahn Heberle   PHOTO-----------------------------</t>
  </si>
  <si>
    <t>SEE Gawler SA</t>
  </si>
  <si>
    <t>Kirk Jahn Heberle   PHOTO------------------------------</t>
  </si>
  <si>
    <t>1.3 Megabytes</t>
  </si>
  <si>
    <t>Medicine Hat, Alberta, 50'02"N lat  110'41"W long, popn 60000 (2015), 180km SE of Calgary, 950km E of Vancouver</t>
  </si>
  <si>
    <t>Mississauga ON, 43'36"N lat  79'38"w long, popn 713000 (2011), 18km SW of Toronto</t>
  </si>
  <si>
    <t>QUEBEC (QC)</t>
  </si>
  <si>
    <t>ONTARIO (ON)</t>
  </si>
  <si>
    <t>ALBERTA (AB)</t>
  </si>
  <si>
    <t>at school Amherst NH 1979-81</t>
  </si>
  <si>
    <t>at Uni of Rochester c1982-84</t>
  </si>
  <si>
    <t xml:space="preserve">m John P Lovincz 1990 Amherst NH </t>
  </si>
  <si>
    <t>in 1996,1 child lived in Canada</t>
  </si>
  <si>
    <t>in Buffalo NY 2001, Amherst NH 2011</t>
  </si>
  <si>
    <t>in Hawaii 1990s ? Mississauga, near Toronto ON 2015</t>
  </si>
  <si>
    <t>Brampton ON, 30km W of Toronto, popn 524000 (2011), suburb of Toronto</t>
  </si>
  <si>
    <t>Toronto, Ontario 43'42"N  79'25"W, popn 2615000 (2011), 200km WNW of Rochester NY, 500km WSW of Montreal</t>
  </si>
  <si>
    <t>Duplicate of Mildmay ON</t>
  </si>
  <si>
    <t>Duplicate of R7 Roumania</t>
  </si>
  <si>
    <t>Christian Joseph Heberle</t>
  </si>
  <si>
    <t>b 26.3.c1970</t>
  </si>
  <si>
    <t>in Sibiu 1998-2011</t>
  </si>
  <si>
    <t>in Changchun China 2011-14</t>
  </si>
  <si>
    <t>in Singapore 2014-</t>
  </si>
  <si>
    <t>SINGAPORE</t>
  </si>
  <si>
    <t>Includes China, Emirates, India, Iraq, Israel, Japan, Kasakhstan, Korea, Kuwait, Malaysia, New Guinea, Philippines, Saudi Arabia, Siberia, Singapore, Tadgikistan, Turkey, Viet Nam</t>
  </si>
  <si>
    <t>Duplicate of NBW3 Kirchheim</t>
  </si>
  <si>
    <t>Joachim Heberle   PHOTO</t>
  </si>
  <si>
    <t>b 1.10.1960 Bietigheim, Germany</t>
  </si>
  <si>
    <t>Doctor in biophysics, Berlin 1991</t>
  </si>
  <si>
    <t>Professor Bielefeld 2005-09, Berlin 2009-</t>
  </si>
  <si>
    <t>Stuttgart1980-84, Wurzburg 1987-88</t>
  </si>
  <si>
    <t>Tucson 1991, Gothenburg 1995, Dusseldorf 1998</t>
  </si>
  <si>
    <t>Juelich 1993-2005</t>
  </si>
  <si>
    <t>Changchun, China 2009</t>
  </si>
  <si>
    <t>Berlin 1988-93, Berlin 2009-2016</t>
  </si>
  <si>
    <t>in Perth 2004-</t>
  </si>
  <si>
    <t>in Bendigo 1912-19 by electoral roll</t>
  </si>
  <si>
    <t>in Kingsgrove NSW 2006</t>
  </si>
  <si>
    <t>Jean-Claude Heberle---PHOTO----------------</t>
  </si>
  <si>
    <t>m Thomas Bainbridge 4.9.1889 BrokenHill--------------------</t>
  </si>
  <si>
    <t>3 daughters b c1890-1895</t>
  </si>
  <si>
    <t>b Kalgoorlie c1897</t>
  </si>
  <si>
    <t>4th daughter Dorothy Isabel Bainbridge------------------------</t>
  </si>
  <si>
    <t>grandmother of Julia Heberle</t>
  </si>
  <si>
    <t>Duplicate of Sydney NSW</t>
  </si>
  <si>
    <t xml:space="preserve">Julia Heberle </t>
  </si>
  <si>
    <t>b 18.5.1949</t>
  </si>
  <si>
    <t>from Novosibirsk, in Stuttgart 2016</t>
  </si>
  <si>
    <t>in Kasachstan, Marktoberdorf, Altusried, Neustadt</t>
  </si>
  <si>
    <t>William Arthur Heberle------------------</t>
  </si>
  <si>
    <t>Port Hope, ON  43'57" N lat  78'18"W long, popn 16000 (2011), 100km ENE of Toronto, 10km W of Cobourg</t>
  </si>
  <si>
    <t>prospecting Zeehan Tasmania 3 months 1901 ?</t>
  </si>
  <si>
    <t>Duplicate NG2 CZ</t>
  </si>
  <si>
    <t>Charles Heberle V</t>
  </si>
  <si>
    <t>b c2008</t>
  </si>
  <si>
    <t>in Merizo Guam 2016</t>
  </si>
  <si>
    <t>Merizo GUAM 13'16"N lat  144'40"E long, popn 2000 (2010), 3000km E of Manila, Philippines</t>
  </si>
  <si>
    <t>Cavite City 4100-4125 Philippines, 14'29"N lat  120'54"E long, 20km SW of Manila</t>
  </si>
  <si>
    <t>m Ivelisse Rivas (b c1970)  in Guam 2005-16  PHOTO</t>
  </si>
  <si>
    <t>unknown parents of Julia Heberle----------------------------</t>
  </si>
  <si>
    <t>Auguste/Augusta GEH Heberle</t>
  </si>
  <si>
    <t>Bergmann miner</t>
  </si>
  <si>
    <t xml:space="preserve">m Johanne Christiane Grossheim </t>
  </si>
  <si>
    <t>17.7.1836 CZ</t>
  </si>
  <si>
    <t>b 1812 d 11.8.1879</t>
  </si>
  <si>
    <t>migrated to Australia 1855</t>
  </si>
  <si>
    <t>m August Oppermann 23.10.1858 Redruth/Mandoora-Orroroo</t>
  </si>
  <si>
    <t>baptist missionary Australia 2003-08</t>
  </si>
  <si>
    <t>Erna/Ima Violet Margaret Heberle</t>
  </si>
  <si>
    <t>Quebec City, Quebec, popn 517000 (2011), 400km NE of Montreal, 1150km NE of Toronto</t>
  </si>
  <si>
    <t>Elizabeth Heberle</t>
  </si>
  <si>
    <t>m Henry Roth, he d 1927 Quebec, age 83</t>
  </si>
  <si>
    <t>son b 1963 d 2006 Quebec</t>
  </si>
  <si>
    <t>Duplicate of NBW6 Gaggenau</t>
  </si>
  <si>
    <t>in Gaggenau 1999-2001</t>
  </si>
  <si>
    <t>in Rastatt 2002, Singapore 2003-04</t>
  </si>
  <si>
    <t>in Nurtingen 2001-06</t>
  </si>
  <si>
    <t>in Dubai, Emirates c2000</t>
  </si>
  <si>
    <t xml:space="preserve">b c1887 d 4.8.1971 </t>
  </si>
  <si>
    <t>Frederik Heberle   PHOTO</t>
  </si>
  <si>
    <t>b 18.4.1995, in Konz 2008</t>
  </si>
  <si>
    <t>in Melbourne 2015 ?</t>
  </si>
  <si>
    <t>in Karlsruhe 2016</t>
  </si>
  <si>
    <t>Duplicate of NG6 Konz</t>
  </si>
  <si>
    <t>Amaubrio Heberle</t>
  </si>
  <si>
    <t>Carlos Luis Heberle-----------------------------------</t>
  </si>
  <si>
    <t>Francisco Heberle</t>
  </si>
  <si>
    <t>b c1914</t>
  </si>
  <si>
    <t>Guillermo Walter Heberle</t>
  </si>
  <si>
    <t>b c1989, in Buenos Aires 2010</t>
  </si>
  <si>
    <t>b c1988</t>
  </si>
  <si>
    <t>Catalina C Marcela Heberle listed in Dateus.com</t>
  </si>
  <si>
    <t>Clorinda Barbara Heberle listed in Dateus.com</t>
  </si>
  <si>
    <t>Hugo Alberto Heberle</t>
  </si>
  <si>
    <t>b c1956</t>
  </si>
  <si>
    <t>b c1934, in General Pico c2000</t>
  </si>
  <si>
    <t>Mattos Marcelo Heberle listed in Dateus.com, could be Marcelo Heberle Mattos</t>
  </si>
  <si>
    <t>in Merida 2015</t>
  </si>
  <si>
    <t>parents from Ljubljana Slovenia</t>
  </si>
  <si>
    <t>b c1995 Kuwait, in Salwa, Kuwait 2013-14</t>
  </si>
  <si>
    <t>Duplicate of R15 UK</t>
  </si>
  <si>
    <t>Albert Peter Heberle    PHOTO</t>
  </si>
  <si>
    <t>b c1955 Germany ?</t>
  </si>
  <si>
    <t>graduated Gymnasium Isny 1983</t>
  </si>
  <si>
    <t>Assoc Prof Uni of Pittsburgh PA2003-08</t>
  </si>
  <si>
    <t>published 34+ papers 1998-</t>
  </si>
  <si>
    <t>did Masters Physics Munchen 1983-89</t>
  </si>
  <si>
    <t>PhD Max Planck Institute, Stuttgart 1989-94</t>
  </si>
  <si>
    <t>in Hitachi Europe Cambridge 1994-2001</t>
  </si>
  <si>
    <t>in Tokyo 1997-98</t>
  </si>
  <si>
    <t>in Corning NY 2001-03, 2008-16, Elmira NY 2016</t>
  </si>
  <si>
    <t>with Apple in Cupertino CA 2016-</t>
  </si>
  <si>
    <t>Jack Heberle rents out a house in Palmilla</t>
  </si>
  <si>
    <t>Baja California Sur, Mexico in 2015</t>
  </si>
  <si>
    <t>in Salmiya Kuwait 2016</t>
  </si>
  <si>
    <t>son of Janko and Lada ? In Salmiya Kuwait 2013</t>
  </si>
  <si>
    <t>Nicolas Rene Heberle</t>
  </si>
  <si>
    <t xml:space="preserve">b 17.11.1985/1988 Belfort </t>
  </si>
  <si>
    <t>studied Besancon</t>
  </si>
  <si>
    <t>in Japan Jan-April 2015</t>
  </si>
  <si>
    <t>in Japan March 2016-March 2017</t>
  </si>
  <si>
    <t>Duplicate of Sheet F7 Belfort</t>
  </si>
  <si>
    <t>from Rancul, in Trenel 2014-16</t>
  </si>
  <si>
    <t>Liliana Alejandra Heberle ?</t>
  </si>
  <si>
    <t>Lisa Heberle</t>
  </si>
  <si>
    <t>Franzi/Elise Heberle---------------------------------</t>
  </si>
  <si>
    <t>b c1921 d 6.5.2014 Durlach, Karlsruhe</t>
  </si>
  <si>
    <t>m Erich Krotz</t>
  </si>
  <si>
    <t>Duplicate of NBW4 Karlsruhe</t>
  </si>
  <si>
    <t>born Berlin c 1921</t>
  </si>
  <si>
    <t>Changes 1.1.2017-31.12.2017 in dark yellow</t>
  </si>
  <si>
    <t>d 6.8.1897 Walloway SA, buried Orroroo</t>
  </si>
  <si>
    <t>Miguel Heberle</t>
  </si>
  <si>
    <t>b c2016</t>
  </si>
  <si>
    <t>Felipe Hillebrand Heberle</t>
  </si>
  <si>
    <t>from Estrela</t>
  </si>
  <si>
    <t>studying Chinese in Macao 2016-</t>
  </si>
  <si>
    <t>Duplicate of A6 Lajeado</t>
  </si>
  <si>
    <t>b 10.2.c1995, at Univates Lajeado 2013</t>
  </si>
  <si>
    <t>m Nidia Cristina Tineo (b c1977)</t>
  </si>
  <si>
    <t>Tomas Heberle</t>
  </si>
  <si>
    <t>b c1970 ?</t>
  </si>
  <si>
    <t>President of Alto Parana Cattlemens Association 2017</t>
  </si>
  <si>
    <t>Destina Heberle</t>
  </si>
  <si>
    <t>b c2004, at school Dottingen 2014</t>
  </si>
  <si>
    <t>from Adana Turkey</t>
  </si>
  <si>
    <t>Berksan Heberle</t>
  </si>
  <si>
    <t>Mislina Heberle</t>
  </si>
  <si>
    <t>Ersel Heberle-Findik------------------------------</t>
  </si>
  <si>
    <t>Duplicate of NBW3 Dottingen</t>
  </si>
  <si>
    <t>Thelma Heberle (Benavidez ?)---????</t>
  </si>
  <si>
    <t>Alyn Heberle Benavidez</t>
  </si>
  <si>
    <t>b c1966, in Naic Philippines 2016</t>
  </si>
  <si>
    <t>Simge Dernek-------------------------------------</t>
  </si>
  <si>
    <t>boy b c2011</t>
  </si>
  <si>
    <t>boy b c2014</t>
  </si>
  <si>
    <t>m … Heberle, in Koln 2013-17</t>
  </si>
  <si>
    <t>from Turkey</t>
  </si>
  <si>
    <t>Duplicate of NG6 Koln</t>
  </si>
  <si>
    <t>DOMINICAN REPUBLIC</t>
  </si>
  <si>
    <t>Luka Heberle   PHOTO</t>
  </si>
  <si>
    <t>b 12.4.1985 Slovenia</t>
  </si>
  <si>
    <t>in Ljubljana 2000, in Copenhagen, Denmark 2007-12</t>
  </si>
  <si>
    <t>in Dominican Republic 2015-16</t>
  </si>
  <si>
    <t>Hayley May Heberle</t>
  </si>
  <si>
    <t>b 13.5.2014 Rockingham</t>
  </si>
  <si>
    <t>b 7.2.2017 Rockinham</t>
  </si>
  <si>
    <t>b 9.3.1929 Germany d 16.1.2011 Adelaide SA</t>
  </si>
  <si>
    <t>Gertrud/Gertrude Frieda Heberle</t>
  </si>
  <si>
    <t xml:space="preserve">b 5.6.1913 Eastwood SA d 27.2.1964 SA </t>
  </si>
  <si>
    <t>Jusitina Heberle</t>
  </si>
  <si>
    <t>b 12.5.1994</t>
  </si>
  <si>
    <t>at Uni Nacional Buenos Aires 2013-16</t>
  </si>
  <si>
    <t>in General Pico 2016 ?</t>
  </si>
  <si>
    <t>daughter b c1994</t>
  </si>
  <si>
    <t>daughter b c1996</t>
  </si>
  <si>
    <t>b 23.3.1933 Liebling</t>
  </si>
  <si>
    <t>d 5.1.2014 Quebec</t>
  </si>
  <si>
    <t>m Heinrich/Michael Roth</t>
  </si>
  <si>
    <t>Duplicate of R8 Roumania</t>
  </si>
  <si>
    <t>Mildmay,Ontario 44'03"N  81'07"W, popn 1200 (2011), 200km WNW of Toronto, 240km N of West Elgin</t>
  </si>
  <si>
    <t>West Elgin ONT, 42'35"N  81'40"W, popn 5000 (2011), 230km SW of Toronto, 240km S of Mildmay, includes Aldborough, Rodney</t>
  </si>
  <si>
    <t>Alvin Earl Heberle------------------------------------</t>
  </si>
  <si>
    <t>Stanley Edward Heberle----------------????</t>
  </si>
  <si>
    <t>Guillermo Heberle in Rodney area 2016 ?</t>
  </si>
  <si>
    <t>Cordoba, Cordoba province, Argentina, 900km NW of Buenos Aires, popn 1391000 (2010)</t>
  </si>
  <si>
    <t>San Jose, Entre Rios province, Argentina, 30'23"S lat  58'45"W long, popn 11000 (2001), 500km N of Buenos Aires, 700km E of Cordoba, 1000km W of Porto Alegre</t>
  </si>
  <si>
    <t>Francisco Heberle-----------------------</t>
  </si>
  <si>
    <t>b c1863</t>
  </si>
  <si>
    <t>d 5.11.1901 San Jose</t>
  </si>
  <si>
    <t>m Agueda Ackermann</t>
  </si>
  <si>
    <t>Bernardo Heberle</t>
  </si>
  <si>
    <t>b c1899</t>
  </si>
  <si>
    <t>m Magdalena Gareis</t>
  </si>
  <si>
    <t>22.9.1925 Dan Jose</t>
  </si>
  <si>
    <t>Magdalena Heberle ? ---??????</t>
  </si>
  <si>
    <t>b c1841</t>
  </si>
  <si>
    <t>d 29.10.1901 San Jose</t>
  </si>
  <si>
    <t>in Riveira 2017</t>
  </si>
  <si>
    <t>policeman</t>
  </si>
  <si>
    <t>Naic 4110 Cavite province, Philippines, 14'19"N lat  120'46"E long, popn 111000 (2015), 47km SW of Manila</t>
  </si>
  <si>
    <t>John B Heberle? Benavidez ?</t>
  </si>
  <si>
    <t xml:space="preserve">    Past or current member of Linked In</t>
  </si>
  <si>
    <t>Duplicate of Sydney</t>
  </si>
  <si>
    <t>Amanda Sophia Heberle</t>
  </si>
  <si>
    <t>Philip Heberle---------------------------------------</t>
  </si>
  <si>
    <t>Charles Heberle----------------------------------------</t>
  </si>
  <si>
    <t>James Heberle-----------------------------------------</t>
  </si>
  <si>
    <t>Fusant Heberle-----------------------------------------</t>
  </si>
  <si>
    <t>Bruce/Bellaclava Ontario</t>
  </si>
  <si>
    <t>m … Quilichini</t>
  </si>
  <si>
    <t>b 6.12.1942 Constantine d 24.6.2017 Ajaccio area</t>
  </si>
  <si>
    <t>29.6.2017</t>
  </si>
  <si>
    <t xml:space="preserve">       Past or current member of Twitter</t>
  </si>
  <si>
    <t>Maria Grande, 3133, Entre Rios, Argentina, 31'39"S lat  59'54"W long, popn 8000, 450km E of Cordoba, 470km NE of Buenos Aires</t>
  </si>
  <si>
    <t>Hernan Heberle</t>
  </si>
  <si>
    <t>b c2000</t>
  </si>
  <si>
    <t>in Maria Grande 2017</t>
  </si>
  <si>
    <t>Paulina Heberle More</t>
  </si>
  <si>
    <t>in Point Cook Victoria 2017</t>
  </si>
  <si>
    <t>31.7.2017</t>
  </si>
  <si>
    <t>Point Cook 3030 Victoria, 37.91'S lat  144.75'E long, popn 51000 (2016), 25km SW of Melbourne</t>
  </si>
  <si>
    <t>m Nicole Williams 11.11.2006   PHOTO</t>
  </si>
  <si>
    <t>b c1993, in Riverside CA 2016</t>
  </si>
  <si>
    <t>b c1935</t>
  </si>
  <si>
    <t>b c1991, in Riverside CA 2016 ?</t>
  </si>
  <si>
    <t>b 1857 USA d 12.12.1900 Maryhill ONT</t>
  </si>
  <si>
    <t>Capiovi 3332, Misiones Province, Argentina, 26'56"S lat  55'04"long, popn 3000 (2001), 1100km N of Buenos Aires, 550km NW of Porto Alegre, on boundary with Paraguay</t>
  </si>
  <si>
    <t>Puerto Rico, Misiones Province, Argentina, 26'48"S lat  55'01"W long, popn 17000 2011), 25km N of Capiovi, on boundary with Paraguay</t>
  </si>
  <si>
    <t>b 9.6.1953 Puerto Rico, Argentina</t>
  </si>
  <si>
    <t>b 2.7.1954 Puerto Rico, Argentina</t>
  </si>
  <si>
    <t>b 14.5.1956 Puerto Rico, Argentina</t>
  </si>
  <si>
    <t>8.8.2017</t>
  </si>
  <si>
    <t>Don Pedro Heberle</t>
  </si>
  <si>
    <t>godfather Puerto Rico 1929</t>
  </si>
  <si>
    <t>migrated to Argentina 10.1.1936</t>
  </si>
  <si>
    <t>Duplicate of NG7 Hamburg</t>
  </si>
  <si>
    <t>b c1983</t>
  </si>
  <si>
    <t>Uni Luneburg 2001-4, Wolfsburg 2005-7</t>
  </si>
  <si>
    <t>Beijing 2012-5, Braunschweig 2015-7</t>
  </si>
  <si>
    <t>Lieselotte Heberle</t>
  </si>
  <si>
    <t>b c1924 Munster ?</t>
  </si>
  <si>
    <t>m Leslie Heath 6.8.1947 Munster</t>
  </si>
  <si>
    <t>in UK armed forces</t>
  </si>
  <si>
    <t>lived in England 1947-c1956</t>
  </si>
  <si>
    <t>then Melbourne, Australia</t>
  </si>
  <si>
    <t>wedding anniversary 6.8.2017</t>
  </si>
  <si>
    <t>Duplicate of NG6 Munster</t>
  </si>
  <si>
    <t>Duplicate of Melbourne,Victoria</t>
  </si>
  <si>
    <t>in Waverley, Sydney 2017</t>
  </si>
  <si>
    <t>Duplicate of Teutonia</t>
  </si>
  <si>
    <t>Gustavo Andre Heberle</t>
  </si>
  <si>
    <t>b 28.11.1993, in Novo Hamburgo Uni 2012-2015</t>
  </si>
  <si>
    <t>in Melbourne Australia 2016-18</t>
  </si>
  <si>
    <t>20.10.2017</t>
  </si>
  <si>
    <t>Honolulu 2017</t>
  </si>
  <si>
    <t xml:space="preserve">counselor Haha' ine Elementary School </t>
  </si>
  <si>
    <t>21.10.2017</t>
  </si>
  <si>
    <t>at school Henrietta NY 1994-98</t>
  </si>
  <si>
    <t>Aaron in Raleigh NC 2004, Cary NC, Fort Richardson AK, Korea 2017 ?</t>
  </si>
  <si>
    <t>Duplicate of USA 12 Rochester</t>
  </si>
  <si>
    <t>b 31.1.1985, in santa Rita Paraguay 2014</t>
  </si>
  <si>
    <t>girl friend Marceli Mallmann 2017</t>
  </si>
  <si>
    <t>Delmar Teixeira Heberle------------------------------</t>
  </si>
  <si>
    <t>Yadera Heberle</t>
  </si>
  <si>
    <t>d 1931 Rivera</t>
  </si>
  <si>
    <t>b c1926</t>
  </si>
  <si>
    <t>Ramon Carlos Teixeira Heberle---------</t>
  </si>
  <si>
    <t>b c1934</t>
  </si>
  <si>
    <t>m Ciriaco Farias 1923 Rivera</t>
  </si>
  <si>
    <t>m Jorgela Padern Segarra 1929 Rivera</t>
  </si>
  <si>
    <t>m Ramon Albornoz Silva 1929 Rivera</t>
  </si>
  <si>
    <t>Ariel Albornoz Heberle/Heberle Albornoz</t>
  </si>
  <si>
    <t xml:space="preserve">m Lada Cintro </t>
  </si>
  <si>
    <t>Janko Heberle   PHOTO---------------------------------------</t>
  </si>
  <si>
    <t>Dennis Heberle</t>
  </si>
  <si>
    <t>m Julia … ?</t>
  </si>
  <si>
    <t>from Kazakhstan ?</t>
  </si>
  <si>
    <t>from Gensungen, in Jestetten 2017</t>
  </si>
  <si>
    <t>girl friend Aleksandra Liubina</t>
  </si>
  <si>
    <t>she in Kharkov Ukraine 2017</t>
  </si>
  <si>
    <t>Daniel Heberle------------????????</t>
  </si>
  <si>
    <t>13.12.2017</t>
  </si>
  <si>
    <t>2.4.2011</t>
  </si>
  <si>
    <t xml:space="preserve">m Paulina Perabeles Betancourt </t>
  </si>
  <si>
    <t>b x.12.2017</t>
  </si>
  <si>
    <t>from Cali, in Bogota 2017</t>
  </si>
  <si>
    <t>14.12.2017</t>
  </si>
  <si>
    <t>son b c2013 (Oliver 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</si>
</sst>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11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61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10"/>
      <color indexed="12"/>
      <name val="Arial"/>
      <family val="2"/>
    </font>
    <font>
      <u/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50"/>
      <name val="Arial"/>
      <family val="2"/>
    </font>
    <font>
      <b/>
      <sz val="16"/>
      <color indexed="12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19"/>
      <name val="Arial"/>
      <family val="2"/>
    </font>
    <font>
      <sz val="10"/>
      <color indexed="46"/>
      <name val="Arial"/>
      <family val="2"/>
    </font>
    <font>
      <i/>
      <sz val="10"/>
      <color indexed="46"/>
      <name val="Arial"/>
      <family val="2"/>
    </font>
    <font>
      <b/>
      <sz val="10"/>
      <color indexed="46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sz val="10"/>
      <color indexed="51"/>
      <name val="Arial"/>
      <family val="2"/>
    </font>
    <font>
      <i/>
      <sz val="10"/>
      <color indexed="51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0"/>
      <color indexed="20"/>
      <name val="Arial"/>
      <family val="2"/>
    </font>
    <font>
      <b/>
      <i/>
      <sz val="10"/>
      <color indexed="20"/>
      <name val="Arial"/>
      <family val="2"/>
    </font>
    <font>
      <b/>
      <sz val="10"/>
      <color indexed="45"/>
      <name val="Arial"/>
      <family val="2"/>
    </font>
    <font>
      <b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55"/>
      <name val="Arial"/>
      <family val="2"/>
    </font>
    <font>
      <b/>
      <i/>
      <sz val="10"/>
      <color indexed="45"/>
      <name val="Arial"/>
      <family val="2"/>
    </font>
    <font>
      <b/>
      <i/>
      <sz val="10"/>
      <color indexed="55"/>
      <name val="Arial"/>
      <family val="2"/>
    </font>
    <font>
      <b/>
      <u/>
      <sz val="10"/>
      <color indexed="55"/>
      <name val="Arial"/>
      <family val="2"/>
    </font>
    <font>
      <b/>
      <sz val="10"/>
      <color indexed="51"/>
      <name val="Arial"/>
      <family val="2"/>
    </font>
    <font>
      <b/>
      <sz val="10"/>
      <color indexed="10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sz val="10"/>
      <color indexed="15"/>
      <name val="Arial"/>
      <family val="2"/>
    </font>
    <font>
      <i/>
      <sz val="10"/>
      <color indexed="15"/>
      <name val="Arial"/>
      <family val="2"/>
    </font>
    <font>
      <sz val="10"/>
      <color indexed="20"/>
      <name val="Courier"/>
      <family val="3"/>
    </font>
    <font>
      <sz val="10"/>
      <color indexed="20"/>
      <name val="Arial"/>
      <family val="2"/>
    </font>
    <font>
      <u/>
      <sz val="9"/>
      <color indexed="12"/>
      <name val="Arial"/>
      <family val="2"/>
    </font>
    <font>
      <b/>
      <sz val="10"/>
      <color indexed="17"/>
      <name val="Arial"/>
      <family val="2"/>
    </font>
    <font>
      <i/>
      <sz val="10"/>
      <color indexed="17"/>
      <name val="Arial"/>
      <family val="2"/>
    </font>
    <font>
      <b/>
      <sz val="10"/>
      <color rgb="FF00FF00"/>
      <name val="Arial"/>
      <family val="2"/>
    </font>
    <font>
      <i/>
      <sz val="10"/>
      <color rgb="FF00FF00"/>
      <name val="Arial"/>
      <family val="2"/>
    </font>
    <font>
      <sz val="10"/>
      <color rgb="FF00FF00"/>
      <name val="Arial"/>
      <family val="2"/>
    </font>
    <font>
      <sz val="10"/>
      <color theme="9" tint="-0.249977111117893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i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b/>
      <sz val="10"/>
      <color rgb="FF0000FF"/>
      <name val="Arial"/>
      <family val="2"/>
    </font>
    <font>
      <b/>
      <sz val="10"/>
      <color rgb="FF60497B"/>
      <name val="Arial"/>
      <family val="2"/>
    </font>
    <font>
      <sz val="10"/>
      <color rgb="FF60497A"/>
      <name val="Arial"/>
      <family val="2"/>
    </font>
    <font>
      <i/>
      <sz val="10"/>
      <color rgb="FF60497B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60497A"/>
      <name val="Arial"/>
      <family val="2"/>
    </font>
    <font>
      <b/>
      <sz val="10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u/>
      <sz val="10"/>
      <color rgb="FF808000"/>
      <name val="Arial"/>
      <family val="2"/>
    </font>
    <font>
      <b/>
      <sz val="10"/>
      <color rgb="FF808000"/>
      <name val="Arial"/>
      <family val="2"/>
    </font>
    <font>
      <sz val="10"/>
      <color theme="5" tint="0.39997558519241921"/>
      <name val="Arial"/>
      <family val="2"/>
    </font>
    <font>
      <b/>
      <sz val="10"/>
      <color theme="5" tint="0.39997558519241921"/>
      <name val="Arial"/>
      <family val="2"/>
    </font>
    <font>
      <b/>
      <sz val="10"/>
      <color rgb="FF00B0F0"/>
      <name val="Arial"/>
      <family val="2"/>
    </font>
    <font>
      <i/>
      <sz val="10"/>
      <color indexed="20"/>
      <name val="Arial"/>
      <family val="2"/>
    </font>
    <font>
      <sz val="10"/>
      <color theme="8" tint="-0.249977111117893"/>
      <name val="Arial"/>
      <family val="2"/>
    </font>
    <font>
      <b/>
      <i/>
      <sz val="10"/>
      <color indexed="62"/>
      <name val="Arial"/>
      <family val="2"/>
    </font>
    <font>
      <i/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u/>
      <sz val="10"/>
      <color rgb="FF7030A0"/>
      <name val="Arial"/>
      <family val="2"/>
    </font>
    <font>
      <sz val="10"/>
      <color theme="6" tint="-0.249977111117893"/>
      <name val="Arial"/>
      <family val="2"/>
    </font>
    <font>
      <sz val="10"/>
      <color rgb="FF0000FF"/>
      <name val="Arial"/>
      <family val="2"/>
    </font>
    <font>
      <b/>
      <sz val="10"/>
      <color indexed="19"/>
      <name val="Arial"/>
      <family val="2"/>
    </font>
    <font>
      <sz val="10"/>
      <color rgb="FF808000"/>
      <name val="Arial"/>
      <family val="2"/>
    </font>
    <font>
      <sz val="10"/>
      <color rgb="FF00B050"/>
      <name val="Arial"/>
      <family val="2"/>
    </font>
    <font>
      <b/>
      <i/>
      <sz val="10"/>
      <color indexed="40"/>
      <name val="Arial"/>
      <family val="2"/>
    </font>
    <font>
      <i/>
      <sz val="10"/>
      <color theme="6" tint="-0.249977111117893"/>
      <name val="Arial"/>
      <family val="2"/>
    </font>
    <font>
      <b/>
      <i/>
      <sz val="10"/>
      <color rgb="FF00B0F0"/>
      <name val="Arial"/>
      <family val="2"/>
    </font>
    <font>
      <b/>
      <sz val="10"/>
      <color theme="6" tint="-0.249977111117893"/>
      <name val="Arial"/>
      <family val="2"/>
    </font>
    <font>
      <sz val="10"/>
      <color rgb="FF953735"/>
      <name val="Arial"/>
      <family val="2"/>
    </font>
    <font>
      <sz val="10"/>
      <color rgb="FFCCCC00"/>
      <name val="Arial"/>
      <family val="2"/>
    </font>
    <font>
      <b/>
      <sz val="10"/>
      <color rgb="FFCCCC00"/>
      <name val="Arial"/>
      <family val="2"/>
    </font>
    <font>
      <i/>
      <sz val="10"/>
      <color rgb="FFCCCC00"/>
      <name val="Arial"/>
      <family val="2"/>
    </font>
    <font>
      <u/>
      <sz val="7.5"/>
      <color indexed="12"/>
      <name val="Arial"/>
      <family val="2"/>
    </font>
    <font>
      <i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7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quotePrefix="1" applyAlignment="1"/>
    <xf numFmtId="0" fontId="0" fillId="0" borderId="0" xfId="0" applyAlignment="1"/>
    <xf numFmtId="0" fontId="6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quotePrefix="1" applyFill="1" applyAlignment="1">
      <alignment horizontal="left"/>
    </xf>
    <xf numFmtId="0" fontId="0" fillId="4" borderId="0" xfId="0" quotePrefix="1" applyFill="1" applyAlignment="1">
      <alignment horizontal="left"/>
    </xf>
    <xf numFmtId="0" fontId="1" fillId="4" borderId="0" xfId="0" quotePrefix="1" applyFont="1" applyFill="1" applyAlignment="1">
      <alignment horizontal="left"/>
    </xf>
    <xf numFmtId="0" fontId="0" fillId="5" borderId="0" xfId="0" applyFill="1"/>
    <xf numFmtId="0" fontId="1" fillId="4" borderId="0" xfId="0" applyFont="1" applyFill="1"/>
    <xf numFmtId="0" fontId="1" fillId="3" borderId="0" xfId="0" applyFont="1" applyFill="1"/>
    <xf numFmtId="0" fontId="0" fillId="4" borderId="0" xfId="0" applyFill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left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5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2" fillId="0" borderId="0" xfId="0" applyFont="1"/>
    <xf numFmtId="0" fontId="9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1" fillId="3" borderId="0" xfId="0" quotePrefix="1" applyFont="1" applyFill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0" fillId="5" borderId="0" xfId="0" quotePrefix="1" applyFill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quotePrefix="1" applyFont="1" applyAlignment="1">
      <alignment horizontal="left"/>
    </xf>
    <xf numFmtId="0" fontId="11" fillId="4" borderId="0" xfId="0" quotePrefix="1" applyFont="1" applyFill="1" applyAlignment="1">
      <alignment horizontal="left"/>
    </xf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right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/>
    <xf numFmtId="164" fontId="12" fillId="0" borderId="0" xfId="0" quotePrefix="1" applyNumberFormat="1" applyFont="1" applyAlignment="1">
      <alignment horizontal="right"/>
    </xf>
    <xf numFmtId="164" fontId="13" fillId="0" borderId="0" xfId="0" applyNumberFormat="1" applyFont="1"/>
    <xf numFmtId="164" fontId="13" fillId="0" borderId="0" xfId="0" quotePrefix="1" applyNumberFormat="1" applyFont="1" applyAlignment="1">
      <alignment horizontal="right"/>
    </xf>
    <xf numFmtId="0" fontId="14" fillId="0" borderId="0" xfId="0" applyFont="1"/>
    <xf numFmtId="0" fontId="14" fillId="0" borderId="0" xfId="0" quotePrefix="1" applyFont="1" applyAlignment="1">
      <alignment horizontal="left"/>
    </xf>
    <xf numFmtId="0" fontId="14" fillId="4" borderId="0" xfId="0" applyFont="1" applyFill="1"/>
    <xf numFmtId="0" fontId="14" fillId="4" borderId="0" xfId="0" quotePrefix="1" applyFont="1" applyFill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20" fillId="0" borderId="0" xfId="0" applyFont="1"/>
    <xf numFmtId="0" fontId="11" fillId="4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quotePrefix="1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9" fillId="4" borderId="0" xfId="0" applyFont="1" applyFill="1"/>
    <xf numFmtId="0" fontId="20" fillId="4" borderId="0" xfId="0" applyFont="1" applyFill="1"/>
    <xf numFmtId="0" fontId="23" fillId="0" borderId="0" xfId="1" applyFont="1" applyAlignment="1" applyProtection="1"/>
    <xf numFmtId="0" fontId="24" fillId="4" borderId="0" xfId="0" applyFont="1" applyFill="1"/>
    <xf numFmtId="0" fontId="25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25" fillId="4" borderId="0" xfId="0" applyFont="1" applyFill="1"/>
    <xf numFmtId="0" fontId="26" fillId="0" borderId="0" xfId="0" applyFont="1"/>
    <xf numFmtId="0" fontId="11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9" fillId="0" borderId="0" xfId="0" applyFont="1" applyAlignment="1">
      <alignment horizontal="left"/>
    </xf>
    <xf numFmtId="0" fontId="28" fillId="0" borderId="0" xfId="0" quotePrefix="1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left"/>
    </xf>
    <xf numFmtId="0" fontId="22" fillId="4" borderId="0" xfId="0" applyFont="1" applyFill="1" applyAlignment="1">
      <alignment horizontal="left"/>
    </xf>
    <xf numFmtId="0" fontId="31" fillId="0" borderId="0" xfId="0" quotePrefix="1" applyFont="1" applyAlignment="1">
      <alignment horizontal="left"/>
    </xf>
    <xf numFmtId="0" fontId="32" fillId="0" borderId="0" xfId="0" applyFont="1"/>
    <xf numFmtId="0" fontId="26" fillId="0" borderId="0" xfId="0" quotePrefix="1" applyFont="1" applyAlignment="1">
      <alignment horizontal="left"/>
    </xf>
    <xf numFmtId="0" fontId="28" fillId="4" borderId="0" xfId="0" applyFont="1" applyFill="1"/>
    <xf numFmtId="0" fontId="31" fillId="4" borderId="0" xfId="0" applyFont="1" applyFill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quotePrefix="1" applyFont="1" applyAlignment="1">
      <alignment horizontal="left"/>
    </xf>
    <xf numFmtId="0" fontId="34" fillId="0" borderId="0" xfId="0" applyFont="1"/>
    <xf numFmtId="0" fontId="35" fillId="0" borderId="0" xfId="0" quotePrefix="1" applyFont="1" applyAlignment="1">
      <alignment horizontal="left"/>
    </xf>
    <xf numFmtId="0" fontId="11" fillId="4" borderId="0" xfId="0" applyFont="1" applyFill="1"/>
    <xf numFmtId="0" fontId="32" fillId="4" borderId="0" xfId="0" applyFont="1" applyFill="1"/>
    <xf numFmtId="0" fontId="5" fillId="4" borderId="0" xfId="0" applyFont="1" applyFill="1"/>
    <xf numFmtId="0" fontId="36" fillId="0" borderId="0" xfId="0" applyFont="1"/>
    <xf numFmtId="0" fontId="19" fillId="0" borderId="0" xfId="1" applyFont="1" applyAlignment="1" applyProtection="1"/>
    <xf numFmtId="0" fontId="36" fillId="0" borderId="0" xfId="0" quotePrefix="1" applyFont="1" applyAlignment="1">
      <alignment horizontal="lef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8" fillId="4" borderId="0" xfId="0" applyFont="1" applyFill="1"/>
    <xf numFmtId="0" fontId="39" fillId="4" borderId="0" xfId="0" applyFont="1" applyFill="1"/>
    <xf numFmtId="0" fontId="39" fillId="4" borderId="0" xfId="0" quotePrefix="1" applyFont="1" applyFill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quotePrefix="1" applyFont="1" applyAlignment="1">
      <alignment horizontal="left"/>
    </xf>
    <xf numFmtId="0" fontId="39" fillId="0" borderId="0" xfId="0" quotePrefix="1" applyFont="1" applyAlignment="1">
      <alignment horizontal="left"/>
    </xf>
    <xf numFmtId="0" fontId="39" fillId="4" borderId="0" xfId="0" applyFont="1" applyFill="1" applyAlignment="1">
      <alignment horizontal="left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left"/>
    </xf>
    <xf numFmtId="0" fontId="44" fillId="0" borderId="0" xfId="0" applyFont="1"/>
    <xf numFmtId="0" fontId="45" fillId="0" borderId="0" xfId="0" applyFont="1"/>
    <xf numFmtId="0" fontId="46" fillId="0" borderId="0" xfId="1" applyFont="1" applyAlignment="1" applyProtection="1"/>
    <xf numFmtId="0" fontId="47" fillId="0" borderId="0" xfId="1" applyFont="1" applyAlignment="1" applyProtection="1"/>
    <xf numFmtId="0" fontId="48" fillId="0" borderId="0" xfId="1" applyFont="1" applyAlignment="1" applyProtection="1"/>
    <xf numFmtId="0" fontId="49" fillId="0" borderId="0" xfId="1" applyFont="1" applyAlignment="1" applyProtection="1"/>
    <xf numFmtId="0" fontId="50" fillId="0" borderId="0" xfId="1" applyFont="1" applyAlignment="1" applyProtection="1"/>
    <xf numFmtId="0" fontId="51" fillId="0" borderId="0" xfId="0" applyFont="1"/>
    <xf numFmtId="0" fontId="36" fillId="0" borderId="0" xfId="0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1" applyFont="1" applyAlignment="1" applyProtection="1"/>
    <xf numFmtId="0" fontId="56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57" fillId="0" borderId="0" xfId="0" applyFont="1"/>
    <xf numFmtId="0" fontId="58" fillId="0" borderId="0" xfId="1" applyFont="1" applyAlignment="1" applyProtection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1" applyFont="1" applyAlignment="1" applyProtection="1"/>
    <xf numFmtId="0" fontId="62" fillId="0" borderId="0" xfId="1" applyFont="1" applyAlignment="1" applyProtection="1"/>
    <xf numFmtId="0" fontId="57" fillId="0" borderId="0" xfId="0" applyFont="1" applyAlignment="1">
      <alignment horizontal="left"/>
    </xf>
    <xf numFmtId="0" fontId="36" fillId="4" borderId="0" xfId="0" applyFont="1" applyFill="1"/>
    <xf numFmtId="0" fontId="63" fillId="0" borderId="0" xfId="0" applyFont="1"/>
    <xf numFmtId="0" fontId="64" fillId="0" borderId="0" xfId="0" applyFont="1"/>
    <xf numFmtId="0" fontId="63" fillId="0" borderId="0" xfId="0" quotePrefix="1" applyFont="1" applyAlignment="1">
      <alignment horizontal="left"/>
    </xf>
    <xf numFmtId="0" fontId="53" fillId="0" borderId="0" xfId="0" applyFont="1" applyAlignment="1">
      <alignment horizontal="left"/>
    </xf>
    <xf numFmtId="0" fontId="65" fillId="0" borderId="0" xfId="0" applyFont="1"/>
    <xf numFmtId="0" fontId="66" fillId="0" borderId="0" xfId="0" applyFont="1"/>
    <xf numFmtId="0" fontId="66" fillId="0" borderId="0" xfId="0" applyFont="1" applyAlignment="1">
      <alignment horizontal="left"/>
    </xf>
    <xf numFmtId="0" fontId="66" fillId="4" borderId="0" xfId="0" applyFont="1" applyFill="1"/>
    <xf numFmtId="0" fontId="67" fillId="0" borderId="0" xfId="1" applyFont="1" applyAlignment="1" applyProtection="1"/>
    <xf numFmtId="0" fontId="17" fillId="4" borderId="0" xfId="0" applyFont="1" applyFill="1"/>
    <xf numFmtId="0" fontId="5" fillId="3" borderId="0" xfId="0" applyFont="1" applyFill="1"/>
    <xf numFmtId="0" fontId="68" fillId="0" borderId="0" xfId="0" applyFont="1"/>
    <xf numFmtId="0" fontId="15" fillId="0" borderId="0" xfId="0" quotePrefix="1" applyFont="1" applyAlignment="1">
      <alignment horizontal="left"/>
    </xf>
    <xf numFmtId="0" fontId="69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70" fillId="0" borderId="0" xfId="0" applyFont="1"/>
    <xf numFmtId="0" fontId="71" fillId="0" borderId="0" xfId="0" applyFont="1"/>
    <xf numFmtId="0" fontId="72" fillId="0" borderId="0" xfId="0" applyFont="1"/>
    <xf numFmtId="0" fontId="72" fillId="0" borderId="0" xfId="0" applyFont="1" applyAlignment="1">
      <alignment horizontal="left"/>
    </xf>
    <xf numFmtId="0" fontId="3" fillId="4" borderId="0" xfId="0" applyFont="1" applyFill="1"/>
    <xf numFmtId="0" fontId="72" fillId="0" borderId="0" xfId="0" quotePrefix="1" applyFont="1" applyAlignment="1">
      <alignment horizontal="left"/>
    </xf>
    <xf numFmtId="0" fontId="70" fillId="4" borderId="0" xfId="0" quotePrefix="1" applyFont="1" applyFill="1" applyAlignment="1">
      <alignment horizontal="left"/>
    </xf>
    <xf numFmtId="0" fontId="72" fillId="4" borderId="0" xfId="0" applyFont="1" applyFill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3" fillId="4" borderId="0" xfId="0" quotePrefix="1" applyFont="1" applyFill="1" applyAlignment="1">
      <alignment horizontal="left"/>
    </xf>
    <xf numFmtId="0" fontId="74" fillId="4" borderId="0" xfId="0" applyFont="1" applyFill="1"/>
    <xf numFmtId="0" fontId="74" fillId="0" borderId="0" xfId="0" applyFont="1" applyAlignment="1">
      <alignment horizontal="left"/>
    </xf>
    <xf numFmtId="0" fontId="9" fillId="4" borderId="0" xfId="0" quotePrefix="1" applyFont="1" applyFill="1" applyAlignment="1">
      <alignment horizontal="left"/>
    </xf>
    <xf numFmtId="0" fontId="74" fillId="0" borderId="0" xfId="0" quotePrefix="1" applyFont="1" applyAlignment="1">
      <alignment horizontal="left"/>
    </xf>
    <xf numFmtId="0" fontId="76" fillId="0" borderId="0" xfId="0" applyFont="1" applyAlignment="1">
      <alignment horizontal="left"/>
    </xf>
    <xf numFmtId="0" fontId="40" fillId="0" borderId="0" xfId="0" quotePrefix="1" applyFont="1" applyAlignment="1">
      <alignment horizontal="left"/>
    </xf>
    <xf numFmtId="0" fontId="3" fillId="0" borderId="0" xfId="0" quotePrefix="1" applyFont="1"/>
    <xf numFmtId="0" fontId="77" fillId="0" borderId="0" xfId="0" applyFont="1"/>
    <xf numFmtId="0" fontId="78" fillId="0" borderId="0" xfId="0" applyFont="1"/>
    <xf numFmtId="0" fontId="78" fillId="0" borderId="0" xfId="0" applyFont="1" applyAlignment="1">
      <alignment horizontal="left"/>
    </xf>
    <xf numFmtId="0" fontId="78" fillId="0" borderId="0" xfId="0" quotePrefix="1" applyFont="1" applyAlignment="1">
      <alignment horizontal="left"/>
    </xf>
    <xf numFmtId="0" fontId="30" fillId="4" borderId="0" xfId="0" applyFont="1" applyFill="1"/>
    <xf numFmtId="0" fontId="36" fillId="4" borderId="0" xfId="0" quotePrefix="1" applyFont="1" applyFill="1" applyAlignment="1">
      <alignment horizontal="left"/>
    </xf>
    <xf numFmtId="0" fontId="78" fillId="4" borderId="0" xfId="0" applyFont="1" applyFill="1"/>
    <xf numFmtId="0" fontId="79" fillId="0" borderId="0" xfId="0" applyFont="1"/>
    <xf numFmtId="0" fontId="80" fillId="0" borderId="0" xfId="0" applyFont="1"/>
    <xf numFmtId="0" fontId="78" fillId="4" borderId="0" xfId="0" quotePrefix="1" applyFont="1" applyFill="1" applyAlignment="1">
      <alignment horizontal="left"/>
    </xf>
    <xf numFmtId="0" fontId="81" fillId="0" borderId="0" xfId="0" applyFont="1"/>
    <xf numFmtId="0" fontId="81" fillId="0" borderId="0" xfId="0" quotePrefix="1" applyFont="1" applyAlignment="1">
      <alignment horizontal="left"/>
    </xf>
    <xf numFmtId="0" fontId="82" fillId="0" borderId="0" xfId="0" applyFont="1"/>
    <xf numFmtId="0" fontId="0" fillId="5" borderId="0" xfId="0" applyFont="1" applyFill="1"/>
    <xf numFmtId="0" fontId="83" fillId="0" borderId="0" xfId="0" applyFont="1"/>
    <xf numFmtId="0" fontId="83" fillId="0" borderId="0" xfId="0" applyFont="1" applyAlignment="1">
      <alignment horizontal="left"/>
    </xf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3" fillId="4" borderId="0" xfId="0" applyFont="1" applyFill="1"/>
    <xf numFmtId="0" fontId="88" fillId="0" borderId="0" xfId="0" applyFont="1"/>
    <xf numFmtId="0" fontId="83" fillId="0" borderId="0" xfId="0" quotePrefix="1" applyFont="1" applyAlignment="1">
      <alignment horizontal="left"/>
    </xf>
    <xf numFmtId="0" fontId="83" fillId="5" borderId="0" xfId="0" applyFont="1" applyFill="1"/>
    <xf numFmtId="0" fontId="89" fillId="0" borderId="0" xfId="0" applyFont="1"/>
    <xf numFmtId="0" fontId="90" fillId="0" borderId="0" xfId="0" applyFont="1"/>
    <xf numFmtId="0" fontId="83" fillId="0" borderId="0" xfId="2" applyFont="1"/>
    <xf numFmtId="0" fontId="79" fillId="0" borderId="0" xfId="0" applyFont="1" applyAlignment="1">
      <alignment horizontal="left"/>
    </xf>
    <xf numFmtId="0" fontId="89" fillId="0" borderId="0" xfId="0" applyFont="1" applyAlignment="1">
      <alignment horizontal="left"/>
    </xf>
    <xf numFmtId="0" fontId="91" fillId="4" borderId="0" xfId="0" applyFont="1" applyFill="1"/>
    <xf numFmtId="0" fontId="89" fillId="4" borderId="0" xfId="0" applyFont="1" applyFill="1"/>
    <xf numFmtId="0" fontId="91" fillId="0" borderId="0" xfId="0" applyFont="1"/>
    <xf numFmtId="0" fontId="89" fillId="0" borderId="0" xfId="0" quotePrefix="1" applyFont="1"/>
    <xf numFmtId="0" fontId="92" fillId="0" borderId="0" xfId="0" applyFont="1"/>
    <xf numFmtId="0" fontId="3" fillId="3" borderId="0" xfId="0" applyFont="1" applyFill="1"/>
    <xf numFmtId="0" fontId="93" fillId="0" borderId="0" xfId="1" applyFont="1" applyAlignment="1" applyProtection="1"/>
    <xf numFmtId="0" fontId="94" fillId="0" borderId="0" xfId="0" applyFont="1"/>
    <xf numFmtId="0" fontId="91" fillId="0" borderId="0" xfId="0" applyFont="1" applyAlignment="1">
      <alignment horizontal="left"/>
    </xf>
    <xf numFmtId="0" fontId="95" fillId="0" borderId="0" xfId="0" applyFont="1"/>
    <xf numFmtId="0" fontId="1" fillId="3" borderId="0" xfId="0" applyFont="1" applyFill="1" applyAlignment="1">
      <alignment horizontal="left"/>
    </xf>
    <xf numFmtId="0" fontId="95" fillId="0" borderId="0" xfId="0" applyFont="1" applyAlignment="1">
      <alignment horizontal="left"/>
    </xf>
    <xf numFmtId="0" fontId="95" fillId="0" borderId="0" xfId="0" quotePrefix="1" applyFont="1" applyAlignment="1">
      <alignment horizontal="left"/>
    </xf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99" fillId="0" borderId="0" xfId="0" applyFont="1" applyAlignment="1">
      <alignment horizontal="left"/>
    </xf>
    <xf numFmtId="0" fontId="1" fillId="2" borderId="0" xfId="0" applyFont="1" applyFill="1"/>
    <xf numFmtId="0" fontId="99" fillId="4" borderId="0" xfId="0" applyFont="1" applyFill="1"/>
    <xf numFmtId="0" fontId="100" fillId="0" borderId="0" xfId="0" quotePrefix="1" applyFont="1" applyAlignment="1">
      <alignment horizontal="left"/>
    </xf>
    <xf numFmtId="0" fontId="101" fillId="0" borderId="0" xfId="0" applyFont="1"/>
    <xf numFmtId="0" fontId="86" fillId="4" borderId="0" xfId="0" applyFont="1" applyFill="1"/>
    <xf numFmtId="0" fontId="102" fillId="0" borderId="0" xfId="0" applyFont="1"/>
    <xf numFmtId="0" fontId="89" fillId="0" borderId="0" xfId="0" quotePrefix="1" applyFont="1" applyAlignment="1">
      <alignment horizontal="left"/>
    </xf>
    <xf numFmtId="0" fontId="103" fillId="0" borderId="0" xfId="1" applyFont="1" applyAlignment="1" applyProtection="1"/>
    <xf numFmtId="0" fontId="104" fillId="0" borderId="0" xfId="0" applyFont="1"/>
    <xf numFmtId="0" fontId="102" fillId="0" borderId="0" xfId="0" applyFont="1" applyAlignment="1">
      <alignment horizontal="left"/>
    </xf>
    <xf numFmtId="0" fontId="0" fillId="4" borderId="0" xfId="0" applyFont="1" applyFill="1"/>
    <xf numFmtId="0" fontId="105" fillId="0" borderId="0" xfId="0" applyFont="1"/>
    <xf numFmtId="0" fontId="79" fillId="3" borderId="0" xfId="0" applyFont="1" applyFill="1"/>
    <xf numFmtId="0" fontId="106" fillId="0" borderId="0" xfId="0" applyFont="1"/>
    <xf numFmtId="0" fontId="104" fillId="0" borderId="0" xfId="0" applyFont="1" applyAlignment="1">
      <alignment horizontal="left"/>
    </xf>
    <xf numFmtId="0" fontId="107" fillId="0" borderId="0" xfId="0" applyFont="1"/>
    <xf numFmtId="0" fontId="108" fillId="0" borderId="0" xfId="0" applyFont="1"/>
    <xf numFmtId="0" fontId="2" fillId="0" borderId="0" xfId="0" quotePrefix="1" applyFont="1" applyAlignment="1">
      <alignment horizontal="left"/>
    </xf>
    <xf numFmtId="0" fontId="109" fillId="0" borderId="0" xfId="0" quotePrefix="1" applyFont="1" applyAlignment="1">
      <alignment horizontal="left"/>
    </xf>
    <xf numFmtId="0" fontId="63" fillId="0" borderId="0" xfId="0" applyFont="1" applyAlignment="1">
      <alignment horizontal="left"/>
    </xf>
    <xf numFmtId="0" fontId="99" fillId="0" borderId="0" xfId="0" quotePrefix="1" applyFont="1" applyAlignment="1">
      <alignment horizontal="left"/>
    </xf>
    <xf numFmtId="0" fontId="104" fillId="4" borderId="0" xfId="0" applyFont="1" applyFill="1"/>
    <xf numFmtId="0" fontId="109" fillId="0" borderId="0" xfId="0" applyFont="1"/>
    <xf numFmtId="0" fontId="70" fillId="0" borderId="0" xfId="0" applyFont="1" applyAlignment="1">
      <alignment horizontal="left"/>
    </xf>
    <xf numFmtId="0" fontId="70" fillId="4" borderId="0" xfId="0" applyFont="1" applyFill="1"/>
    <xf numFmtId="0" fontId="110" fillId="0" borderId="0" xfId="0" applyFo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3" fillId="0" borderId="0" xfId="0" applyFont="1" applyAlignment="1">
      <alignment horizontal="left"/>
    </xf>
    <xf numFmtId="0" fontId="114" fillId="0" borderId="0" xfId="0" applyFont="1"/>
    <xf numFmtId="0" fontId="114" fillId="0" borderId="0" xfId="0" applyFont="1" applyAlignment="1">
      <alignment horizontal="left"/>
    </xf>
    <xf numFmtId="0" fontId="115" fillId="0" borderId="0" xfId="0" applyFont="1"/>
    <xf numFmtId="0" fontId="114" fillId="4" borderId="0" xfId="0" applyFont="1" applyFill="1"/>
    <xf numFmtId="0" fontId="114" fillId="0" borderId="0" xfId="0" quotePrefix="1" applyFont="1" applyAlignment="1">
      <alignment horizontal="left"/>
    </xf>
    <xf numFmtId="0" fontId="116" fillId="0" borderId="0" xfId="0" applyFont="1"/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3" borderId="0" xfId="0" applyFont="1" applyFill="1"/>
    <xf numFmtId="0" fontId="118" fillId="0" borderId="0" xfId="0" applyFont="1"/>
  </cellXfs>
  <cellStyles count="5">
    <cellStyle name="Hyperlink" xfId="1" builtinId="8"/>
    <cellStyle name="Hyperlink 2" xfId="3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808000"/>
      <color rgb="FF00FF00"/>
      <color rgb="FF0000FF"/>
      <color rgb="FF60497A"/>
      <color rgb="FF80808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0</xdr:row>
      <xdr:rowOff>0</xdr:rowOff>
    </xdr:from>
    <xdr:to>
      <xdr:col>49</xdr:col>
      <xdr:colOff>444500</xdr:colOff>
      <xdr:row>27</xdr:row>
      <xdr:rowOff>86612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11500" y="0"/>
          <a:ext cx="5873750" cy="4468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117474</xdr:colOff>
      <xdr:row>134</xdr:row>
      <xdr:rowOff>111124</xdr:rowOff>
    </xdr:from>
    <xdr:to>
      <xdr:col>58</xdr:col>
      <xdr:colOff>221636</xdr:colOff>
      <xdr:row>184</xdr:row>
      <xdr:rowOff>63500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770224" y="21478874"/>
          <a:ext cx="11121412" cy="7889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158749</xdr:colOff>
      <xdr:row>27</xdr:row>
      <xdr:rowOff>158749</xdr:rowOff>
    </xdr:from>
    <xdr:to>
      <xdr:col>53</xdr:col>
      <xdr:colOff>514734</xdr:colOff>
      <xdr:row>75</xdr:row>
      <xdr:rowOff>47625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811499" y="4540249"/>
          <a:ext cx="8356985" cy="7508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0</xdr:colOff>
      <xdr:row>77</xdr:row>
      <xdr:rowOff>158749</xdr:rowOff>
    </xdr:from>
    <xdr:to>
      <xdr:col>51</xdr:col>
      <xdr:colOff>539750</xdr:colOff>
      <xdr:row>134</xdr:row>
      <xdr:rowOff>50830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811500" y="12477749"/>
          <a:ext cx="7175500" cy="89408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142875</xdr:rowOff>
    </xdr:to>
    <xdr:sp macro="" textlink="">
      <xdr:nvSpPr>
        <xdr:cNvPr id="2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222250</xdr:colOff>
      <xdr:row>56</xdr:row>
      <xdr:rowOff>59384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1492250</xdr:colOff>
      <xdr:row>37</xdr:row>
      <xdr:rowOff>0</xdr:rowOff>
    </xdr:from>
    <xdr:to>
      <xdr:col>15</xdr:col>
      <xdr:colOff>1714500</xdr:colOff>
      <xdr:row>38</xdr:row>
      <xdr:rowOff>59384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6750" y="6096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2000250</xdr:colOff>
      <xdr:row>38</xdr:row>
      <xdr:rowOff>127000</xdr:rowOff>
    </xdr:from>
    <xdr:to>
      <xdr:col>17</xdr:col>
      <xdr:colOff>2222500</xdr:colOff>
      <xdr:row>40</xdr:row>
      <xdr:rowOff>27634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71625" y="638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1857375</xdr:colOff>
      <xdr:row>48</xdr:row>
      <xdr:rowOff>15875</xdr:rowOff>
    </xdr:from>
    <xdr:to>
      <xdr:col>15</xdr:col>
      <xdr:colOff>2079625</xdr:colOff>
      <xdr:row>49</xdr:row>
      <xdr:rowOff>75259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7858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231775</xdr:colOff>
      <xdr:row>54</xdr:row>
      <xdr:rowOff>85725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2212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56</xdr:row>
      <xdr:rowOff>79376</xdr:rowOff>
    </xdr:from>
    <xdr:to>
      <xdr:col>0</xdr:col>
      <xdr:colOff>256363</xdr:colOff>
      <xdr:row>58</xdr:row>
      <xdr:rowOff>15876</xdr:rowOff>
    </xdr:to>
    <xdr:pic>
      <xdr:nvPicPr>
        <xdr:cNvPr id="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1730375</xdr:colOff>
      <xdr:row>53</xdr:row>
      <xdr:rowOff>15875</xdr:rowOff>
    </xdr:from>
    <xdr:to>
      <xdr:col>17</xdr:col>
      <xdr:colOff>1986738</xdr:colOff>
      <xdr:row>54</xdr:row>
      <xdr:rowOff>111125</xdr:rowOff>
    </xdr:to>
    <xdr:pic>
      <xdr:nvPicPr>
        <xdr:cNvPr id="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01750" y="8651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1746250</xdr:colOff>
      <xdr:row>36</xdr:row>
      <xdr:rowOff>127000</xdr:rowOff>
    </xdr:from>
    <xdr:to>
      <xdr:col>15</xdr:col>
      <xdr:colOff>2002613</xdr:colOff>
      <xdr:row>38</xdr:row>
      <xdr:rowOff>63500</xdr:rowOff>
    </xdr:to>
    <xdr:pic>
      <xdr:nvPicPr>
        <xdr:cNvPr id="1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80750" y="6064250"/>
          <a:ext cx="256363" cy="254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231775</xdr:colOff>
      <xdr:row>43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39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142875</xdr:rowOff>
    </xdr:to>
    <xdr:sp macro="" textlink="">
      <xdr:nvSpPr>
        <xdr:cNvPr id="3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222250</xdr:colOff>
      <xdr:row>45</xdr:row>
      <xdr:rowOff>59384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45</xdr:row>
      <xdr:rowOff>79376</xdr:rowOff>
    </xdr:from>
    <xdr:to>
      <xdr:col>0</xdr:col>
      <xdr:colOff>256363</xdr:colOff>
      <xdr:row>47</xdr:row>
      <xdr:rowOff>15876</xdr:rowOff>
    </xdr:to>
    <xdr:pic>
      <xdr:nvPicPr>
        <xdr:cNvPr id="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1905000</xdr:colOff>
      <xdr:row>95</xdr:row>
      <xdr:rowOff>95250</xdr:rowOff>
    </xdr:from>
    <xdr:to>
      <xdr:col>13</xdr:col>
      <xdr:colOff>2136775</xdr:colOff>
      <xdr:row>97</xdr:row>
      <xdr:rowOff>22225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0" y="1539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1301750</xdr:colOff>
      <xdr:row>73</xdr:row>
      <xdr:rowOff>63500</xdr:rowOff>
    </xdr:from>
    <xdr:to>
      <xdr:col>15</xdr:col>
      <xdr:colOff>1533525</xdr:colOff>
      <xdr:row>74</xdr:row>
      <xdr:rowOff>149225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69250" y="11874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1714500</xdr:colOff>
      <xdr:row>54</xdr:row>
      <xdr:rowOff>142875</xdr:rowOff>
    </xdr:from>
    <xdr:to>
      <xdr:col>15</xdr:col>
      <xdr:colOff>1946275</xdr:colOff>
      <xdr:row>56</xdr:row>
      <xdr:rowOff>69850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82000" y="989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1238250</xdr:colOff>
      <xdr:row>79</xdr:row>
      <xdr:rowOff>79375</xdr:rowOff>
    </xdr:from>
    <xdr:to>
      <xdr:col>13</xdr:col>
      <xdr:colOff>1470025</xdr:colOff>
      <xdr:row>81</xdr:row>
      <xdr:rowOff>6350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0" y="12842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1444625</xdr:colOff>
      <xdr:row>66</xdr:row>
      <xdr:rowOff>111125</xdr:rowOff>
    </xdr:from>
    <xdr:to>
      <xdr:col>13</xdr:col>
      <xdr:colOff>1676400</xdr:colOff>
      <xdr:row>68</xdr:row>
      <xdr:rowOff>38100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13375" y="1081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1270000</xdr:colOff>
      <xdr:row>90</xdr:row>
      <xdr:rowOff>0</xdr:rowOff>
    </xdr:from>
    <xdr:to>
      <xdr:col>13</xdr:col>
      <xdr:colOff>1501775</xdr:colOff>
      <xdr:row>91</xdr:row>
      <xdr:rowOff>85725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38750" y="14509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1666875</xdr:colOff>
      <xdr:row>62</xdr:row>
      <xdr:rowOff>79375</xdr:rowOff>
    </xdr:from>
    <xdr:to>
      <xdr:col>15</xdr:col>
      <xdr:colOff>1898650</xdr:colOff>
      <xdr:row>64</xdr:row>
      <xdr:rowOff>6350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34375" y="11096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1016000</xdr:colOff>
      <xdr:row>105</xdr:row>
      <xdr:rowOff>63500</xdr:rowOff>
    </xdr:from>
    <xdr:to>
      <xdr:col>13</xdr:col>
      <xdr:colOff>1247775</xdr:colOff>
      <xdr:row>106</xdr:row>
      <xdr:rowOff>149225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84750" y="16954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31750</xdr:colOff>
      <xdr:row>89</xdr:row>
      <xdr:rowOff>111125</xdr:rowOff>
    </xdr:from>
    <xdr:to>
      <xdr:col>17</xdr:col>
      <xdr:colOff>88900</xdr:colOff>
      <xdr:row>91</xdr:row>
      <xdr:rowOff>38100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20125" y="144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1587500</xdr:colOff>
      <xdr:row>86</xdr:row>
      <xdr:rowOff>142875</xdr:rowOff>
    </xdr:from>
    <xdr:to>
      <xdr:col>15</xdr:col>
      <xdr:colOff>1819275</xdr:colOff>
      <xdr:row>88</xdr:row>
      <xdr:rowOff>69850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0" y="1401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1460500</xdr:colOff>
      <xdr:row>82</xdr:row>
      <xdr:rowOff>95250</xdr:rowOff>
    </xdr:from>
    <xdr:to>
      <xdr:col>15</xdr:col>
      <xdr:colOff>1692275</xdr:colOff>
      <xdr:row>84</xdr:row>
      <xdr:rowOff>22225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28000" y="1333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47625</xdr:colOff>
      <xdr:row>123</xdr:row>
      <xdr:rowOff>142875</xdr:rowOff>
    </xdr:from>
    <xdr:to>
      <xdr:col>19</xdr:col>
      <xdr:colOff>104775</xdr:colOff>
      <xdr:row>125</xdr:row>
      <xdr:rowOff>69850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18750" y="198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1666875</xdr:colOff>
      <xdr:row>100</xdr:row>
      <xdr:rowOff>95250</xdr:rowOff>
    </xdr:from>
    <xdr:to>
      <xdr:col>13</xdr:col>
      <xdr:colOff>1898650</xdr:colOff>
      <xdr:row>102</xdr:row>
      <xdr:rowOff>22225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10250" y="1619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1809750</xdr:colOff>
      <xdr:row>99</xdr:row>
      <xdr:rowOff>127000</xdr:rowOff>
    </xdr:from>
    <xdr:to>
      <xdr:col>15</xdr:col>
      <xdr:colOff>2041525</xdr:colOff>
      <xdr:row>101</xdr:row>
      <xdr:rowOff>53975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77250" y="1606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549275</xdr:colOff>
      <xdr:row>109</xdr:row>
      <xdr:rowOff>9525</xdr:rowOff>
    </xdr:from>
    <xdr:to>
      <xdr:col>13</xdr:col>
      <xdr:colOff>781050</xdr:colOff>
      <xdr:row>110</xdr:row>
      <xdr:rowOff>95250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18025" y="175355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1651000</xdr:colOff>
      <xdr:row>121</xdr:row>
      <xdr:rowOff>142875</xdr:rowOff>
    </xdr:from>
    <xdr:to>
      <xdr:col>13</xdr:col>
      <xdr:colOff>1882775</xdr:colOff>
      <xdr:row>123</xdr:row>
      <xdr:rowOff>69850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19750" y="1957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1111250</xdr:colOff>
      <xdr:row>116</xdr:row>
      <xdr:rowOff>15875</xdr:rowOff>
    </xdr:from>
    <xdr:to>
      <xdr:col>13</xdr:col>
      <xdr:colOff>1343025</xdr:colOff>
      <xdr:row>117</xdr:row>
      <xdr:rowOff>101600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00" y="1865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857250</xdr:colOff>
      <xdr:row>112</xdr:row>
      <xdr:rowOff>79375</xdr:rowOff>
    </xdr:from>
    <xdr:to>
      <xdr:col>15</xdr:col>
      <xdr:colOff>1089025</xdr:colOff>
      <xdr:row>114</xdr:row>
      <xdr:rowOff>6350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224750" y="1808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1984375</xdr:colOff>
      <xdr:row>139</xdr:row>
      <xdr:rowOff>63500</xdr:rowOff>
    </xdr:from>
    <xdr:to>
      <xdr:col>13</xdr:col>
      <xdr:colOff>2216150</xdr:colOff>
      <xdr:row>140</xdr:row>
      <xdr:rowOff>149225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53125" y="22352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15875</xdr:colOff>
      <xdr:row>107</xdr:row>
      <xdr:rowOff>142875</xdr:rowOff>
    </xdr:from>
    <xdr:to>
      <xdr:col>17</xdr:col>
      <xdr:colOff>73025</xdr:colOff>
      <xdr:row>109</xdr:row>
      <xdr:rowOff>69850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04250" y="17510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1651000</xdr:colOff>
      <xdr:row>102</xdr:row>
      <xdr:rowOff>95250</xdr:rowOff>
    </xdr:from>
    <xdr:to>
      <xdr:col>15</xdr:col>
      <xdr:colOff>1882775</xdr:colOff>
      <xdr:row>104</xdr:row>
      <xdr:rowOff>22225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18500" y="1666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1698625</xdr:colOff>
      <xdr:row>271</xdr:row>
      <xdr:rowOff>127000</xdr:rowOff>
    </xdr:from>
    <xdr:to>
      <xdr:col>15</xdr:col>
      <xdr:colOff>1930400</xdr:colOff>
      <xdr:row>273</xdr:row>
      <xdr:rowOff>53975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66125" y="4352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1746250</xdr:colOff>
      <xdr:row>344</xdr:row>
      <xdr:rowOff>111125</xdr:rowOff>
    </xdr:from>
    <xdr:to>
      <xdr:col>13</xdr:col>
      <xdr:colOff>1978025</xdr:colOff>
      <xdr:row>346</xdr:row>
      <xdr:rowOff>38100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15000" y="53514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1206500</xdr:colOff>
      <xdr:row>140</xdr:row>
      <xdr:rowOff>111125</xdr:rowOff>
    </xdr:from>
    <xdr:to>
      <xdr:col>15</xdr:col>
      <xdr:colOff>1438275</xdr:colOff>
      <xdr:row>142</xdr:row>
      <xdr:rowOff>38100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74000" y="22558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2079625</xdr:colOff>
      <xdr:row>407</xdr:row>
      <xdr:rowOff>111125</xdr:rowOff>
    </xdr:from>
    <xdr:to>
      <xdr:col>13</xdr:col>
      <xdr:colOff>2311400</xdr:colOff>
      <xdr:row>409</xdr:row>
      <xdr:rowOff>38100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48375" y="63515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1873250</xdr:colOff>
      <xdr:row>402</xdr:row>
      <xdr:rowOff>111125</xdr:rowOff>
    </xdr:from>
    <xdr:to>
      <xdr:col>15</xdr:col>
      <xdr:colOff>2105025</xdr:colOff>
      <xdr:row>404</xdr:row>
      <xdr:rowOff>38100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0" y="6272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111125</xdr:colOff>
      <xdr:row>398</xdr:row>
      <xdr:rowOff>79375</xdr:rowOff>
    </xdr:from>
    <xdr:to>
      <xdr:col>17</xdr:col>
      <xdr:colOff>168275</xdr:colOff>
      <xdr:row>400</xdr:row>
      <xdr:rowOff>6350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99500" y="6205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1492250</xdr:colOff>
      <xdr:row>842</xdr:row>
      <xdr:rowOff>111125</xdr:rowOff>
    </xdr:from>
    <xdr:to>
      <xdr:col>15</xdr:col>
      <xdr:colOff>1724025</xdr:colOff>
      <xdr:row>844</xdr:row>
      <xdr:rowOff>38100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0" y="13130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1635125</xdr:colOff>
      <xdr:row>857</xdr:row>
      <xdr:rowOff>142875</xdr:rowOff>
    </xdr:from>
    <xdr:to>
      <xdr:col>15</xdr:col>
      <xdr:colOff>1866900</xdr:colOff>
      <xdr:row>859</xdr:row>
      <xdr:rowOff>69850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02625" y="13371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2286000</xdr:colOff>
      <xdr:row>860</xdr:row>
      <xdr:rowOff>127000</xdr:rowOff>
    </xdr:from>
    <xdr:to>
      <xdr:col>13</xdr:col>
      <xdr:colOff>2517775</xdr:colOff>
      <xdr:row>862</xdr:row>
      <xdr:rowOff>53975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0" y="13417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231775</xdr:colOff>
      <xdr:row>73</xdr:row>
      <xdr:rowOff>85725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1905000</xdr:colOff>
      <xdr:row>132</xdr:row>
      <xdr:rowOff>63500</xdr:rowOff>
    </xdr:from>
    <xdr:to>
      <xdr:col>13</xdr:col>
      <xdr:colOff>2136775</xdr:colOff>
      <xdr:row>133</xdr:row>
      <xdr:rowOff>149225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0" y="21240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1793875</xdr:colOff>
      <xdr:row>134</xdr:row>
      <xdr:rowOff>63500</xdr:rowOff>
    </xdr:from>
    <xdr:to>
      <xdr:col>15</xdr:col>
      <xdr:colOff>2025650</xdr:colOff>
      <xdr:row>135</xdr:row>
      <xdr:rowOff>149225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21558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1603375</xdr:colOff>
      <xdr:row>125</xdr:row>
      <xdr:rowOff>142875</xdr:rowOff>
    </xdr:from>
    <xdr:to>
      <xdr:col>15</xdr:col>
      <xdr:colOff>1835150</xdr:colOff>
      <xdr:row>127</xdr:row>
      <xdr:rowOff>69850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70875" y="2020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1397000</xdr:colOff>
      <xdr:row>123</xdr:row>
      <xdr:rowOff>79375</xdr:rowOff>
    </xdr:from>
    <xdr:to>
      <xdr:col>13</xdr:col>
      <xdr:colOff>1628775</xdr:colOff>
      <xdr:row>125</xdr:row>
      <xdr:rowOff>6350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5750" y="1982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1635125</xdr:colOff>
      <xdr:row>391</xdr:row>
      <xdr:rowOff>0</xdr:rowOff>
    </xdr:from>
    <xdr:to>
      <xdr:col>13</xdr:col>
      <xdr:colOff>1866900</xdr:colOff>
      <xdr:row>392</xdr:row>
      <xdr:rowOff>85725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03875" y="6086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1397000</xdr:colOff>
      <xdr:row>399</xdr:row>
      <xdr:rowOff>95250</xdr:rowOff>
    </xdr:from>
    <xdr:to>
      <xdr:col>13</xdr:col>
      <xdr:colOff>1628775</xdr:colOff>
      <xdr:row>401</xdr:row>
      <xdr:rowOff>22225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5750" y="6223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1809750</xdr:colOff>
      <xdr:row>853</xdr:row>
      <xdr:rowOff>79375</xdr:rowOff>
    </xdr:from>
    <xdr:to>
      <xdr:col>15</xdr:col>
      <xdr:colOff>2041525</xdr:colOff>
      <xdr:row>855</xdr:row>
      <xdr:rowOff>6350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77250" y="133016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1444625</xdr:colOff>
      <xdr:row>394</xdr:row>
      <xdr:rowOff>95250</xdr:rowOff>
    </xdr:from>
    <xdr:to>
      <xdr:col>15</xdr:col>
      <xdr:colOff>1676400</xdr:colOff>
      <xdr:row>396</xdr:row>
      <xdr:rowOff>22225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12125" y="61436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2047875</xdr:colOff>
      <xdr:row>73</xdr:row>
      <xdr:rowOff>0</xdr:rowOff>
    </xdr:from>
    <xdr:to>
      <xdr:col>13</xdr:col>
      <xdr:colOff>2279650</xdr:colOff>
      <xdr:row>74</xdr:row>
      <xdr:rowOff>85725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16625" y="1181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1349375</xdr:colOff>
      <xdr:row>77</xdr:row>
      <xdr:rowOff>142875</xdr:rowOff>
    </xdr:from>
    <xdr:to>
      <xdr:col>13</xdr:col>
      <xdr:colOff>1581150</xdr:colOff>
      <xdr:row>79</xdr:row>
      <xdr:rowOff>69850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92750" y="1258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1793875</xdr:colOff>
      <xdr:row>277</xdr:row>
      <xdr:rowOff>127000</xdr:rowOff>
    </xdr:from>
    <xdr:to>
      <xdr:col>15</xdr:col>
      <xdr:colOff>2025650</xdr:colOff>
      <xdr:row>279</xdr:row>
      <xdr:rowOff>53975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1375" y="44323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269875</xdr:colOff>
      <xdr:row>813</xdr:row>
      <xdr:rowOff>95250</xdr:rowOff>
    </xdr:from>
    <xdr:to>
      <xdr:col>19</xdr:col>
      <xdr:colOff>15875</xdr:colOff>
      <xdr:row>815</xdr:row>
      <xdr:rowOff>22225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16350" y="76419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304800</xdr:colOff>
      <xdr:row>74</xdr:row>
      <xdr:rowOff>142875</xdr:rowOff>
    </xdr:to>
    <xdr:sp macro="" textlink="">
      <xdr:nvSpPr>
        <xdr:cNvPr id="50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222250</xdr:colOff>
      <xdr:row>75</xdr:row>
      <xdr:rowOff>59384</xdr:rowOff>
    </xdr:to>
    <xdr:pic>
      <xdr:nvPicPr>
        <xdr:cNvPr id="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1746250</xdr:colOff>
      <xdr:row>66</xdr:row>
      <xdr:rowOff>111125</xdr:rowOff>
    </xdr:from>
    <xdr:to>
      <xdr:col>13</xdr:col>
      <xdr:colOff>1968500</xdr:colOff>
      <xdr:row>68</xdr:row>
      <xdr:rowOff>11759</xdr:rowOff>
    </xdr:to>
    <xdr:pic>
      <xdr:nvPicPr>
        <xdr:cNvPr id="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589625" y="10810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1428750</xdr:colOff>
      <xdr:row>84</xdr:row>
      <xdr:rowOff>127000</xdr:rowOff>
    </xdr:from>
    <xdr:to>
      <xdr:col>13</xdr:col>
      <xdr:colOff>1651000</xdr:colOff>
      <xdr:row>86</xdr:row>
      <xdr:rowOff>27634</xdr:rowOff>
    </xdr:to>
    <xdr:pic>
      <xdr:nvPicPr>
        <xdr:cNvPr id="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72125" y="1368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2222500</xdr:colOff>
      <xdr:row>95</xdr:row>
      <xdr:rowOff>95250</xdr:rowOff>
    </xdr:from>
    <xdr:to>
      <xdr:col>13</xdr:col>
      <xdr:colOff>2444750</xdr:colOff>
      <xdr:row>96</xdr:row>
      <xdr:rowOff>154634</xdr:rowOff>
    </xdr:to>
    <xdr:pic>
      <xdr:nvPicPr>
        <xdr:cNvPr id="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65875" y="15398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1936750</xdr:colOff>
      <xdr:row>100</xdr:row>
      <xdr:rowOff>95250</xdr:rowOff>
    </xdr:from>
    <xdr:to>
      <xdr:col>13</xdr:col>
      <xdr:colOff>2159000</xdr:colOff>
      <xdr:row>101</xdr:row>
      <xdr:rowOff>154634</xdr:rowOff>
    </xdr:to>
    <xdr:pic>
      <xdr:nvPicPr>
        <xdr:cNvPr id="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80125" y="16192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1619250</xdr:colOff>
      <xdr:row>73</xdr:row>
      <xdr:rowOff>63500</xdr:rowOff>
    </xdr:from>
    <xdr:to>
      <xdr:col>15</xdr:col>
      <xdr:colOff>1841500</xdr:colOff>
      <xdr:row>74</xdr:row>
      <xdr:rowOff>122884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61375" y="11874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1905000</xdr:colOff>
      <xdr:row>102</xdr:row>
      <xdr:rowOff>95250</xdr:rowOff>
    </xdr:from>
    <xdr:to>
      <xdr:col>16</xdr:col>
      <xdr:colOff>15875</xdr:colOff>
      <xdr:row>103</xdr:row>
      <xdr:rowOff>154634</xdr:rowOff>
    </xdr:to>
    <xdr:pic>
      <xdr:nvPicPr>
        <xdr:cNvPr id="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47125" y="16668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1619250</xdr:colOff>
      <xdr:row>78</xdr:row>
      <xdr:rowOff>0</xdr:rowOff>
    </xdr:from>
    <xdr:to>
      <xdr:col>13</xdr:col>
      <xdr:colOff>1841500</xdr:colOff>
      <xdr:row>79</xdr:row>
      <xdr:rowOff>59384</xdr:rowOff>
    </xdr:to>
    <xdr:pic>
      <xdr:nvPicPr>
        <xdr:cNvPr id="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62625" y="12604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1825625</xdr:colOff>
      <xdr:row>791</xdr:row>
      <xdr:rowOff>127000</xdr:rowOff>
    </xdr:from>
    <xdr:to>
      <xdr:col>15</xdr:col>
      <xdr:colOff>2047875</xdr:colOff>
      <xdr:row>793</xdr:row>
      <xdr:rowOff>27634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67750" y="12465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1778000</xdr:colOff>
      <xdr:row>794</xdr:row>
      <xdr:rowOff>127000</xdr:rowOff>
    </xdr:from>
    <xdr:to>
      <xdr:col>15</xdr:col>
      <xdr:colOff>2000250</xdr:colOff>
      <xdr:row>796</xdr:row>
      <xdr:rowOff>27634</xdr:rowOff>
    </xdr:to>
    <xdr:pic>
      <xdr:nvPicPr>
        <xdr:cNvPr id="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20125" y="125126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1905000</xdr:colOff>
      <xdr:row>857</xdr:row>
      <xdr:rowOff>142875</xdr:rowOff>
    </xdr:from>
    <xdr:to>
      <xdr:col>16</xdr:col>
      <xdr:colOff>15875</xdr:colOff>
      <xdr:row>859</xdr:row>
      <xdr:rowOff>43509</xdr:rowOff>
    </xdr:to>
    <xdr:pic>
      <xdr:nvPicPr>
        <xdr:cNvPr id="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47125" y="135143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0</xdr:colOff>
      <xdr:row>861</xdr:row>
      <xdr:rowOff>142875</xdr:rowOff>
    </xdr:from>
    <xdr:to>
      <xdr:col>15</xdr:col>
      <xdr:colOff>222250</xdr:colOff>
      <xdr:row>863</xdr:row>
      <xdr:rowOff>43509</xdr:rowOff>
    </xdr:to>
    <xdr:pic>
      <xdr:nvPicPr>
        <xdr:cNvPr id="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42125" y="1357788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1825625</xdr:colOff>
      <xdr:row>842</xdr:row>
      <xdr:rowOff>127000</xdr:rowOff>
    </xdr:from>
    <xdr:to>
      <xdr:col>15</xdr:col>
      <xdr:colOff>2047875</xdr:colOff>
      <xdr:row>844</xdr:row>
      <xdr:rowOff>27634</xdr:rowOff>
    </xdr:to>
    <xdr:pic>
      <xdr:nvPicPr>
        <xdr:cNvPr id="6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67750" y="132746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1682750</xdr:colOff>
      <xdr:row>399</xdr:row>
      <xdr:rowOff>95250</xdr:rowOff>
    </xdr:from>
    <xdr:to>
      <xdr:col>13</xdr:col>
      <xdr:colOff>1905000</xdr:colOff>
      <xdr:row>400</xdr:row>
      <xdr:rowOff>154634</xdr:rowOff>
    </xdr:to>
    <xdr:pic>
      <xdr:nvPicPr>
        <xdr:cNvPr id="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526125" y="62388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1317625</xdr:colOff>
      <xdr:row>105</xdr:row>
      <xdr:rowOff>79375</xdr:rowOff>
    </xdr:from>
    <xdr:to>
      <xdr:col>13</xdr:col>
      <xdr:colOff>1539875</xdr:colOff>
      <xdr:row>106</xdr:row>
      <xdr:rowOff>138759</xdr:rowOff>
    </xdr:to>
    <xdr:pic>
      <xdr:nvPicPr>
        <xdr:cNvPr id="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61000" y="16970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1968500</xdr:colOff>
      <xdr:row>271</xdr:row>
      <xdr:rowOff>142875</xdr:rowOff>
    </xdr:from>
    <xdr:to>
      <xdr:col>16</xdr:col>
      <xdr:colOff>79375</xdr:colOff>
      <xdr:row>273</xdr:row>
      <xdr:rowOff>43509</xdr:rowOff>
    </xdr:to>
    <xdr:pic>
      <xdr:nvPicPr>
        <xdr:cNvPr id="6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10625" y="4338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2397125</xdr:colOff>
      <xdr:row>407</xdr:row>
      <xdr:rowOff>127000</xdr:rowOff>
    </xdr:from>
    <xdr:to>
      <xdr:col>14</xdr:col>
      <xdr:colOff>95250</xdr:colOff>
      <xdr:row>409</xdr:row>
      <xdr:rowOff>27634</xdr:rowOff>
    </xdr:to>
    <xdr:pic>
      <xdr:nvPicPr>
        <xdr:cNvPr id="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40500" y="6369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1825625</xdr:colOff>
      <xdr:row>1034</xdr:row>
      <xdr:rowOff>0</xdr:rowOff>
    </xdr:from>
    <xdr:to>
      <xdr:col>15</xdr:col>
      <xdr:colOff>2047875</xdr:colOff>
      <xdr:row>1035</xdr:row>
      <xdr:rowOff>59384</xdr:rowOff>
    </xdr:to>
    <xdr:pic>
      <xdr:nvPicPr>
        <xdr:cNvPr id="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67750" y="163099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15875</xdr:colOff>
      <xdr:row>99</xdr:row>
      <xdr:rowOff>142875</xdr:rowOff>
    </xdr:from>
    <xdr:to>
      <xdr:col>17</xdr:col>
      <xdr:colOff>63500</xdr:colOff>
      <xdr:row>101</xdr:row>
      <xdr:rowOff>43509</xdr:rowOff>
    </xdr:to>
    <xdr:pic>
      <xdr:nvPicPr>
        <xdr:cNvPr id="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669375" y="16081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75</xdr:row>
      <xdr:rowOff>79376</xdr:rowOff>
    </xdr:from>
    <xdr:to>
      <xdr:col>0</xdr:col>
      <xdr:colOff>256363</xdr:colOff>
      <xdr:row>77</xdr:row>
      <xdr:rowOff>15876</xdr:rowOff>
    </xdr:to>
    <xdr:pic>
      <xdr:nvPicPr>
        <xdr:cNvPr id="6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2492375</xdr:colOff>
      <xdr:row>95</xdr:row>
      <xdr:rowOff>79375</xdr:rowOff>
    </xdr:from>
    <xdr:to>
      <xdr:col>15</xdr:col>
      <xdr:colOff>49988</xdr:colOff>
      <xdr:row>97</xdr:row>
      <xdr:rowOff>15875</xdr:rowOff>
    </xdr:to>
    <xdr:pic>
      <xdr:nvPicPr>
        <xdr:cNvPr id="7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35750" y="15382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2063750</xdr:colOff>
      <xdr:row>66</xdr:row>
      <xdr:rowOff>111125</xdr:rowOff>
    </xdr:from>
    <xdr:to>
      <xdr:col>13</xdr:col>
      <xdr:colOff>2320113</xdr:colOff>
      <xdr:row>68</xdr:row>
      <xdr:rowOff>47625</xdr:rowOff>
    </xdr:to>
    <xdr:pic>
      <xdr:nvPicPr>
        <xdr:cNvPr id="7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907125" y="10810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2190750</xdr:colOff>
      <xdr:row>100</xdr:row>
      <xdr:rowOff>63500</xdr:rowOff>
    </xdr:from>
    <xdr:to>
      <xdr:col>13</xdr:col>
      <xdr:colOff>2447113</xdr:colOff>
      <xdr:row>102</xdr:row>
      <xdr:rowOff>0</xdr:rowOff>
    </xdr:to>
    <xdr:pic>
      <xdr:nvPicPr>
        <xdr:cNvPr id="7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34125" y="16160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1793875</xdr:colOff>
      <xdr:row>104</xdr:row>
      <xdr:rowOff>0</xdr:rowOff>
    </xdr:from>
    <xdr:to>
      <xdr:col>15</xdr:col>
      <xdr:colOff>2050238</xdr:colOff>
      <xdr:row>105</xdr:row>
      <xdr:rowOff>95250</xdr:rowOff>
    </xdr:to>
    <xdr:pic>
      <xdr:nvPicPr>
        <xdr:cNvPr id="7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336000" y="16891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1762125</xdr:colOff>
      <xdr:row>82</xdr:row>
      <xdr:rowOff>95250</xdr:rowOff>
    </xdr:from>
    <xdr:to>
      <xdr:col>15</xdr:col>
      <xdr:colOff>2018488</xdr:colOff>
      <xdr:row>84</xdr:row>
      <xdr:rowOff>31750</xdr:rowOff>
    </xdr:to>
    <xdr:pic>
      <xdr:nvPicPr>
        <xdr:cNvPr id="7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304250" y="133350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127000</xdr:colOff>
      <xdr:row>99</xdr:row>
      <xdr:rowOff>142875</xdr:rowOff>
    </xdr:from>
    <xdr:to>
      <xdr:col>17</xdr:col>
      <xdr:colOff>383363</xdr:colOff>
      <xdr:row>101</xdr:row>
      <xdr:rowOff>79375</xdr:rowOff>
    </xdr:to>
    <xdr:pic>
      <xdr:nvPicPr>
        <xdr:cNvPr id="7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55125" y="16081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1538653</xdr:colOff>
      <xdr:row>820</xdr:row>
      <xdr:rowOff>87922</xdr:rowOff>
    </xdr:from>
    <xdr:to>
      <xdr:col>17</xdr:col>
      <xdr:colOff>1547366</xdr:colOff>
      <xdr:row>822</xdr:row>
      <xdr:rowOff>24422</xdr:rowOff>
    </xdr:to>
    <xdr:pic>
      <xdr:nvPicPr>
        <xdr:cNvPr id="7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436253" y="812360872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1412875</xdr:colOff>
      <xdr:row>821</xdr:row>
      <xdr:rowOff>0</xdr:rowOff>
    </xdr:from>
    <xdr:to>
      <xdr:col>17</xdr:col>
      <xdr:colOff>1635125</xdr:colOff>
      <xdr:row>822</xdr:row>
      <xdr:rowOff>64269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241000" y="130556000"/>
          <a:ext cx="222250" cy="2230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1905000</xdr:colOff>
      <xdr:row>19</xdr:row>
      <xdr:rowOff>142875</xdr:rowOff>
    </xdr:from>
    <xdr:to>
      <xdr:col>15</xdr:col>
      <xdr:colOff>41275</xdr:colOff>
      <xdr:row>21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70000" y="449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231775</xdr:colOff>
      <xdr:row>141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336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1873250</xdr:colOff>
      <xdr:row>10</xdr:row>
      <xdr:rowOff>95250</xdr:rowOff>
    </xdr:from>
    <xdr:to>
      <xdr:col>15</xdr:col>
      <xdr:colOff>9525</xdr:colOff>
      <xdr:row>12</xdr:row>
      <xdr:rowOff>22225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38250" y="190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1508125</xdr:colOff>
      <xdr:row>35</xdr:row>
      <xdr:rowOff>95250</xdr:rowOff>
    </xdr:from>
    <xdr:to>
      <xdr:col>11</xdr:col>
      <xdr:colOff>1739900</xdr:colOff>
      <xdr:row>37</xdr:row>
      <xdr:rowOff>22225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80750" y="5873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180975</xdr:colOff>
      <xdr:row>142</xdr:row>
      <xdr:rowOff>142875</xdr:rowOff>
    </xdr:to>
    <xdr:sp macro="" textlink="">
      <xdr:nvSpPr>
        <xdr:cNvPr id="7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184150</xdr:colOff>
      <xdr:row>143</xdr:row>
      <xdr:rowOff>59384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95250</xdr:colOff>
      <xdr:row>10</xdr:row>
      <xdr:rowOff>142875</xdr:rowOff>
    </xdr:from>
    <xdr:to>
      <xdr:col>15</xdr:col>
      <xdr:colOff>317500</xdr:colOff>
      <xdr:row>12</xdr:row>
      <xdr:rowOff>43509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55750" y="1952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143</xdr:row>
      <xdr:rowOff>79376</xdr:rowOff>
    </xdr:from>
    <xdr:to>
      <xdr:col>0</xdr:col>
      <xdr:colOff>256363</xdr:colOff>
      <xdr:row>145</xdr:row>
      <xdr:rowOff>15876</xdr:rowOff>
    </xdr:to>
    <xdr:pic>
      <xdr:nvPicPr>
        <xdr:cNvPr id="1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</xdr:col>
      <xdr:colOff>57150</xdr:colOff>
      <xdr:row>32</xdr:row>
      <xdr:rowOff>85725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1047750</xdr:colOff>
      <xdr:row>21</xdr:row>
      <xdr:rowOff>95250</xdr:rowOff>
    </xdr:from>
    <xdr:to>
      <xdr:col>13</xdr:col>
      <xdr:colOff>1279525</xdr:colOff>
      <xdr:row>23</xdr:row>
      <xdr:rowOff>22225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47750" y="3492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1936750</xdr:colOff>
      <xdr:row>25</xdr:row>
      <xdr:rowOff>79375</xdr:rowOff>
    </xdr:from>
    <xdr:to>
      <xdr:col>14</xdr:col>
      <xdr:colOff>57150</xdr:colOff>
      <xdr:row>27</xdr:row>
      <xdr:rowOff>6350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36750" y="4111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1349375</xdr:colOff>
      <xdr:row>22</xdr:row>
      <xdr:rowOff>95250</xdr:rowOff>
    </xdr:from>
    <xdr:to>
      <xdr:col>11</xdr:col>
      <xdr:colOff>1581150</xdr:colOff>
      <xdr:row>24</xdr:row>
      <xdr:rowOff>22225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3810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1968500</xdr:colOff>
      <xdr:row>50</xdr:row>
      <xdr:rowOff>79375</xdr:rowOff>
    </xdr:from>
    <xdr:to>
      <xdr:col>14</xdr:col>
      <xdr:colOff>88900</xdr:colOff>
      <xdr:row>52</xdr:row>
      <xdr:rowOff>6350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0" y="8080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1143000</xdr:colOff>
      <xdr:row>46</xdr:row>
      <xdr:rowOff>79375</xdr:rowOff>
    </xdr:from>
    <xdr:to>
      <xdr:col>13</xdr:col>
      <xdr:colOff>1374775</xdr:colOff>
      <xdr:row>48</xdr:row>
      <xdr:rowOff>6350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3000" y="744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1492250</xdr:colOff>
      <xdr:row>27</xdr:row>
      <xdr:rowOff>95250</xdr:rowOff>
    </xdr:from>
    <xdr:to>
      <xdr:col>11</xdr:col>
      <xdr:colOff>1724025</xdr:colOff>
      <xdr:row>29</xdr:row>
      <xdr:rowOff>22225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77625" y="444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1984375</xdr:colOff>
      <xdr:row>24</xdr:row>
      <xdr:rowOff>95250</xdr:rowOff>
    </xdr:from>
    <xdr:to>
      <xdr:col>11</xdr:col>
      <xdr:colOff>2216150</xdr:colOff>
      <xdr:row>26</xdr:row>
      <xdr:rowOff>22225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69750" y="3968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1524000</xdr:colOff>
      <xdr:row>66</xdr:row>
      <xdr:rowOff>142875</xdr:rowOff>
    </xdr:from>
    <xdr:to>
      <xdr:col>11</xdr:col>
      <xdr:colOff>1755775</xdr:colOff>
      <xdr:row>68</xdr:row>
      <xdr:rowOff>69850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9375" y="1084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1190625</xdr:colOff>
      <xdr:row>42</xdr:row>
      <xdr:rowOff>95250</xdr:rowOff>
    </xdr:from>
    <xdr:to>
      <xdr:col>11</xdr:col>
      <xdr:colOff>1422400</xdr:colOff>
      <xdr:row>44</xdr:row>
      <xdr:rowOff>22225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76000" y="698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1047750</xdr:colOff>
      <xdr:row>26</xdr:row>
      <xdr:rowOff>95250</xdr:rowOff>
    </xdr:from>
    <xdr:to>
      <xdr:col>15</xdr:col>
      <xdr:colOff>1279525</xdr:colOff>
      <xdr:row>28</xdr:row>
      <xdr:rowOff>22225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47750" y="3651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1428750</xdr:colOff>
      <xdr:row>121</xdr:row>
      <xdr:rowOff>111125</xdr:rowOff>
    </xdr:from>
    <xdr:to>
      <xdr:col>11</xdr:col>
      <xdr:colOff>1660525</xdr:colOff>
      <xdr:row>123</xdr:row>
      <xdr:rowOff>38100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14125" y="14779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6350</xdr:colOff>
      <xdr:row>33</xdr:row>
      <xdr:rowOff>142875</xdr:rowOff>
    </xdr:to>
    <xdr:sp macro="" textlink="">
      <xdr:nvSpPr>
        <xdr:cNvPr id="15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9525</xdr:colOff>
      <xdr:row>34</xdr:row>
      <xdr:rowOff>59384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111125</xdr:colOff>
      <xdr:row>25</xdr:row>
      <xdr:rowOff>79375</xdr:rowOff>
    </xdr:from>
    <xdr:to>
      <xdr:col>15</xdr:col>
      <xdr:colOff>158750</xdr:colOff>
      <xdr:row>26</xdr:row>
      <xdr:rowOff>138759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22500" y="4270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0</xdr:colOff>
      <xdr:row>50</xdr:row>
      <xdr:rowOff>79375</xdr:rowOff>
    </xdr:from>
    <xdr:to>
      <xdr:col>15</xdr:col>
      <xdr:colOff>222250</xdr:colOff>
      <xdr:row>51</xdr:row>
      <xdr:rowOff>138759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86000" y="8239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1444625</xdr:colOff>
      <xdr:row>46</xdr:row>
      <xdr:rowOff>63500</xdr:rowOff>
    </xdr:from>
    <xdr:to>
      <xdr:col>13</xdr:col>
      <xdr:colOff>1700988</xdr:colOff>
      <xdr:row>48</xdr:row>
      <xdr:rowOff>0</xdr:rowOff>
    </xdr:to>
    <xdr:pic>
      <xdr:nvPicPr>
        <xdr:cNvPr id="2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44625" y="7588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81738</xdr:colOff>
      <xdr:row>36</xdr:row>
      <xdr:rowOff>95250</xdr:rowOff>
    </xdr:to>
    <xdr:pic>
      <xdr:nvPicPr>
        <xdr:cNvPr id="2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78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190500</xdr:colOff>
      <xdr:row>25</xdr:row>
      <xdr:rowOff>79375</xdr:rowOff>
    </xdr:from>
    <xdr:to>
      <xdr:col>15</xdr:col>
      <xdr:colOff>446863</xdr:colOff>
      <xdr:row>27</xdr:row>
      <xdr:rowOff>15875</xdr:rowOff>
    </xdr:to>
    <xdr:pic>
      <xdr:nvPicPr>
        <xdr:cNvPr id="2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176500" y="4270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1190625</xdr:colOff>
      <xdr:row>76</xdr:row>
      <xdr:rowOff>95250</xdr:rowOff>
    </xdr:from>
    <xdr:to>
      <xdr:col>11</xdr:col>
      <xdr:colOff>1422400</xdr:colOff>
      <xdr:row>78</xdr:row>
      <xdr:rowOff>22225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76000" y="6985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19</xdr:row>
      <xdr:rowOff>15875</xdr:rowOff>
    </xdr:from>
    <xdr:to>
      <xdr:col>9</xdr:col>
      <xdr:colOff>1184275</xdr:colOff>
      <xdr:row>20</xdr:row>
      <xdr:rowOff>101600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99500" y="3254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63500</xdr:colOff>
      <xdr:row>51</xdr:row>
      <xdr:rowOff>0</xdr:rowOff>
    </xdr:from>
    <xdr:to>
      <xdr:col>1</xdr:col>
      <xdr:colOff>120650</xdr:colOff>
      <xdr:row>52</xdr:row>
      <xdr:rowOff>85725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" y="831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1841500</xdr:colOff>
      <xdr:row>21</xdr:row>
      <xdr:rowOff>15875</xdr:rowOff>
    </xdr:from>
    <xdr:to>
      <xdr:col>10</xdr:col>
      <xdr:colOff>0</xdr:colOff>
      <xdr:row>22</xdr:row>
      <xdr:rowOff>74808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88500" y="3571875"/>
          <a:ext cx="206375" cy="2176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555625</xdr:colOff>
      <xdr:row>16</xdr:row>
      <xdr:rowOff>0</xdr:rowOff>
    </xdr:from>
    <xdr:to>
      <xdr:col>9</xdr:col>
      <xdr:colOff>787400</xdr:colOff>
      <xdr:row>17</xdr:row>
      <xdr:rowOff>85725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02625" y="276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1206500</xdr:colOff>
      <xdr:row>11</xdr:row>
      <xdr:rowOff>0</xdr:rowOff>
    </xdr:from>
    <xdr:to>
      <xdr:col>9</xdr:col>
      <xdr:colOff>1438275</xdr:colOff>
      <xdr:row>12</xdr:row>
      <xdr:rowOff>85725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0" y="196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889000</xdr:colOff>
      <xdr:row>5</xdr:row>
      <xdr:rowOff>111125</xdr:rowOff>
    </xdr:from>
    <xdr:to>
      <xdr:col>9</xdr:col>
      <xdr:colOff>1120775</xdr:colOff>
      <xdr:row>7</xdr:row>
      <xdr:rowOff>38100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36000" y="112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1825625</xdr:colOff>
      <xdr:row>8</xdr:row>
      <xdr:rowOff>142875</xdr:rowOff>
    </xdr:from>
    <xdr:to>
      <xdr:col>7</xdr:col>
      <xdr:colOff>2057400</xdr:colOff>
      <xdr:row>10</xdr:row>
      <xdr:rowOff>69850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94500" y="163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6350</xdr:colOff>
      <xdr:row>53</xdr:row>
      <xdr:rowOff>142875</xdr:rowOff>
    </xdr:to>
    <xdr:sp macro="" textlink="">
      <xdr:nvSpPr>
        <xdr:cNvPr id="10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9525</xdr:colOff>
      <xdr:row>54</xdr:row>
      <xdr:rowOff>59384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1412875</xdr:colOff>
      <xdr:row>9</xdr:row>
      <xdr:rowOff>127000</xdr:rowOff>
    </xdr:from>
    <xdr:to>
      <xdr:col>9</xdr:col>
      <xdr:colOff>1635125</xdr:colOff>
      <xdr:row>11</xdr:row>
      <xdr:rowOff>27634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875" y="17780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54</xdr:row>
      <xdr:rowOff>79376</xdr:rowOff>
    </xdr:from>
    <xdr:to>
      <xdr:col>1</xdr:col>
      <xdr:colOff>5538</xdr:colOff>
      <xdr:row>56</xdr:row>
      <xdr:rowOff>15876</xdr:rowOff>
    </xdr:to>
    <xdr:pic>
      <xdr:nvPicPr>
        <xdr:cNvPr id="1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1651000</xdr:colOff>
      <xdr:row>9</xdr:row>
      <xdr:rowOff>95250</xdr:rowOff>
    </xdr:from>
    <xdr:to>
      <xdr:col>9</xdr:col>
      <xdr:colOff>1907363</xdr:colOff>
      <xdr:row>11</xdr:row>
      <xdr:rowOff>31750</xdr:rowOff>
    </xdr:to>
    <xdr:pic>
      <xdr:nvPicPr>
        <xdr:cNvPr id="1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98000" y="17462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1222375</xdr:colOff>
      <xdr:row>19</xdr:row>
      <xdr:rowOff>15875</xdr:rowOff>
    </xdr:from>
    <xdr:to>
      <xdr:col>9</xdr:col>
      <xdr:colOff>1478738</xdr:colOff>
      <xdr:row>20</xdr:row>
      <xdr:rowOff>111125</xdr:rowOff>
    </xdr:to>
    <xdr:pic>
      <xdr:nvPicPr>
        <xdr:cNvPr id="1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69375" y="3254375"/>
          <a:ext cx="256363" cy="254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0</xdr:col>
      <xdr:colOff>231775</xdr:colOff>
      <xdr:row>105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6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222250</xdr:colOff>
      <xdr:row>14</xdr:row>
      <xdr:rowOff>63500</xdr:rowOff>
    </xdr:from>
    <xdr:to>
      <xdr:col>18</xdr:col>
      <xdr:colOff>454025</xdr:colOff>
      <xdr:row>15</xdr:row>
      <xdr:rowOff>149225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94375" y="2349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127000</xdr:colOff>
      <xdr:row>195</xdr:row>
      <xdr:rowOff>0</xdr:rowOff>
    </xdr:from>
    <xdr:to>
      <xdr:col>20</xdr:col>
      <xdr:colOff>184150</xdr:colOff>
      <xdr:row>196</xdr:row>
      <xdr:rowOff>85725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40500" y="20383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1666875</xdr:colOff>
      <xdr:row>288</xdr:row>
      <xdr:rowOff>79375</xdr:rowOff>
    </xdr:from>
    <xdr:to>
      <xdr:col>17</xdr:col>
      <xdr:colOff>9525</xdr:colOff>
      <xdr:row>290</xdr:row>
      <xdr:rowOff>6350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88350" y="10337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0</xdr:colOff>
      <xdr:row>306</xdr:row>
      <xdr:rowOff>0</xdr:rowOff>
    </xdr:from>
    <xdr:to>
      <xdr:col>18</xdr:col>
      <xdr:colOff>231775</xdr:colOff>
      <xdr:row>307</xdr:row>
      <xdr:rowOff>85725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72125" y="3641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18</xdr:col>
      <xdr:colOff>57150</xdr:colOff>
      <xdr:row>22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0" y="339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984250</xdr:colOff>
      <xdr:row>116</xdr:row>
      <xdr:rowOff>127000</xdr:rowOff>
    </xdr:from>
    <xdr:to>
      <xdr:col>16</xdr:col>
      <xdr:colOff>1216025</xdr:colOff>
      <xdr:row>118</xdr:row>
      <xdr:rowOff>53975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86450" y="40017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222250</xdr:colOff>
      <xdr:row>106</xdr:row>
      <xdr:rowOff>63500</xdr:rowOff>
    </xdr:from>
    <xdr:to>
      <xdr:col>18</xdr:col>
      <xdr:colOff>454025</xdr:colOff>
      <xdr:row>107</xdr:row>
      <xdr:rowOff>149225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94375" y="2349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0</xdr:colOff>
      <xdr:row>113</xdr:row>
      <xdr:rowOff>0</xdr:rowOff>
    </xdr:from>
    <xdr:to>
      <xdr:col>18</xdr:col>
      <xdr:colOff>57150</xdr:colOff>
      <xdr:row>114</xdr:row>
      <xdr:rowOff>85725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0" y="339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304800</xdr:colOff>
      <xdr:row>106</xdr:row>
      <xdr:rowOff>142875</xdr:rowOff>
    </xdr:to>
    <xdr:sp macro="" textlink="">
      <xdr:nvSpPr>
        <xdr:cNvPr id="13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222250</xdr:colOff>
      <xdr:row>107</xdr:row>
      <xdr:rowOff>59384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539750</xdr:colOff>
      <xdr:row>14</xdr:row>
      <xdr:rowOff>63500</xdr:rowOff>
    </xdr:from>
    <xdr:to>
      <xdr:col>18</xdr:col>
      <xdr:colOff>762000</xdr:colOff>
      <xdr:row>15</xdr:row>
      <xdr:rowOff>122884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77000" y="2508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127000</xdr:colOff>
      <xdr:row>20</xdr:row>
      <xdr:rowOff>142875</xdr:rowOff>
    </xdr:from>
    <xdr:to>
      <xdr:col>18</xdr:col>
      <xdr:colOff>349250</xdr:colOff>
      <xdr:row>22</xdr:row>
      <xdr:rowOff>43509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354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107</xdr:row>
      <xdr:rowOff>79376</xdr:rowOff>
    </xdr:from>
    <xdr:to>
      <xdr:col>0</xdr:col>
      <xdr:colOff>256363</xdr:colOff>
      <xdr:row>109</xdr:row>
      <xdr:rowOff>15876</xdr:rowOff>
    </xdr:to>
    <xdr:pic>
      <xdr:nvPicPr>
        <xdr:cNvPr id="1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857250</xdr:colOff>
      <xdr:row>241</xdr:row>
      <xdr:rowOff>15875</xdr:rowOff>
    </xdr:from>
    <xdr:to>
      <xdr:col>16</xdr:col>
      <xdr:colOff>1113613</xdr:colOff>
      <xdr:row>242</xdr:row>
      <xdr:rowOff>111125</xdr:rowOff>
    </xdr:to>
    <xdr:pic>
      <xdr:nvPicPr>
        <xdr:cNvPr id="18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859375" y="38496875"/>
          <a:ext cx="256363" cy="2540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968375</xdr:colOff>
      <xdr:row>413</xdr:row>
      <xdr:rowOff>142875</xdr:rowOff>
    </xdr:from>
    <xdr:to>
      <xdr:col>17</xdr:col>
      <xdr:colOff>1200150</xdr:colOff>
      <xdr:row>415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15000" y="5767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1841500</xdr:colOff>
      <xdr:row>408</xdr:row>
      <xdr:rowOff>15875</xdr:rowOff>
    </xdr:from>
    <xdr:to>
      <xdr:col>17</xdr:col>
      <xdr:colOff>2073275</xdr:colOff>
      <xdr:row>409</xdr:row>
      <xdr:rowOff>101600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288125" y="5675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231775</xdr:colOff>
      <xdr:row>124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735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936625</xdr:colOff>
      <xdr:row>158</xdr:row>
      <xdr:rowOff>127000</xdr:rowOff>
    </xdr:from>
    <xdr:to>
      <xdr:col>17</xdr:col>
      <xdr:colOff>1168400</xdr:colOff>
      <xdr:row>160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90950" y="38398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793750</xdr:colOff>
      <xdr:row>157</xdr:row>
      <xdr:rowOff>111125</xdr:rowOff>
    </xdr:from>
    <xdr:to>
      <xdr:col>19</xdr:col>
      <xdr:colOff>1025525</xdr:colOff>
      <xdr:row>159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43625" y="38058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841375</xdr:colOff>
      <xdr:row>163</xdr:row>
      <xdr:rowOff>111125</xdr:rowOff>
    </xdr:from>
    <xdr:to>
      <xdr:col>19</xdr:col>
      <xdr:colOff>1073150</xdr:colOff>
      <xdr:row>165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91250" y="39030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857250</xdr:colOff>
      <xdr:row>179</xdr:row>
      <xdr:rowOff>111125</xdr:rowOff>
    </xdr:from>
    <xdr:to>
      <xdr:col>19</xdr:col>
      <xdr:colOff>1089025</xdr:colOff>
      <xdr:row>181</xdr:row>
      <xdr:rowOff>38100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07125" y="40973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1143000</xdr:colOff>
      <xdr:row>183</xdr:row>
      <xdr:rowOff>0</xdr:rowOff>
    </xdr:from>
    <xdr:to>
      <xdr:col>19</xdr:col>
      <xdr:colOff>1374775</xdr:colOff>
      <xdr:row>184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92875" y="415099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1174750</xdr:colOff>
      <xdr:row>179</xdr:row>
      <xdr:rowOff>111125</xdr:rowOff>
    </xdr:from>
    <xdr:to>
      <xdr:col>17</xdr:col>
      <xdr:colOff>1406525</xdr:colOff>
      <xdr:row>181</xdr:row>
      <xdr:rowOff>38100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29075" y="41459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1412875</xdr:colOff>
      <xdr:row>181</xdr:row>
      <xdr:rowOff>127000</xdr:rowOff>
    </xdr:from>
    <xdr:to>
      <xdr:col>17</xdr:col>
      <xdr:colOff>12700</xdr:colOff>
      <xdr:row>183</xdr:row>
      <xdr:rowOff>53975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67200" y="41798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952500</xdr:colOff>
      <xdr:row>45</xdr:row>
      <xdr:rowOff>127000</xdr:rowOff>
    </xdr:from>
    <xdr:to>
      <xdr:col>19</xdr:col>
      <xdr:colOff>1184275</xdr:colOff>
      <xdr:row>47</xdr:row>
      <xdr:rowOff>53975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43875" y="320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1031875</xdr:colOff>
      <xdr:row>50</xdr:row>
      <xdr:rowOff>127000</xdr:rowOff>
    </xdr:from>
    <xdr:to>
      <xdr:col>17</xdr:col>
      <xdr:colOff>1263650</xdr:colOff>
      <xdr:row>52</xdr:row>
      <xdr:rowOff>53975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478500" y="400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1063625</xdr:colOff>
      <xdr:row>60</xdr:row>
      <xdr:rowOff>142875</xdr:rowOff>
    </xdr:from>
    <xdr:to>
      <xdr:col>19</xdr:col>
      <xdr:colOff>1295400</xdr:colOff>
      <xdr:row>62</xdr:row>
      <xdr:rowOff>69850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123650" y="1495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793750</xdr:colOff>
      <xdr:row>373</xdr:row>
      <xdr:rowOff>142875</xdr:rowOff>
    </xdr:from>
    <xdr:to>
      <xdr:col>17</xdr:col>
      <xdr:colOff>1025525</xdr:colOff>
      <xdr:row>375</xdr:row>
      <xdr:rowOff>69850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40375" y="5402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1333500</xdr:colOff>
      <xdr:row>141</xdr:row>
      <xdr:rowOff>127000</xdr:rowOff>
    </xdr:from>
    <xdr:to>
      <xdr:col>19</xdr:col>
      <xdr:colOff>9525</xdr:colOff>
      <xdr:row>143</xdr:row>
      <xdr:rowOff>53975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84150" y="19615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793750</xdr:colOff>
      <xdr:row>67</xdr:row>
      <xdr:rowOff>142875</xdr:rowOff>
    </xdr:from>
    <xdr:to>
      <xdr:col>21</xdr:col>
      <xdr:colOff>1025525</xdr:colOff>
      <xdr:row>69</xdr:row>
      <xdr:rowOff>69850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23500" y="100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1524000</xdr:colOff>
      <xdr:row>3</xdr:row>
      <xdr:rowOff>111125</xdr:rowOff>
    </xdr:from>
    <xdr:to>
      <xdr:col>21</xdr:col>
      <xdr:colOff>1755775</xdr:colOff>
      <xdr:row>5</xdr:row>
      <xdr:rowOff>38100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59375" y="552980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984250</xdr:colOff>
      <xdr:row>419</xdr:row>
      <xdr:rowOff>127000</xdr:rowOff>
    </xdr:from>
    <xdr:to>
      <xdr:col>21</xdr:col>
      <xdr:colOff>1216025</xdr:colOff>
      <xdr:row>421</xdr:row>
      <xdr:rowOff>53975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369625" y="47304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1016000</xdr:colOff>
      <xdr:row>423</xdr:row>
      <xdr:rowOff>95250</xdr:rowOff>
    </xdr:from>
    <xdr:to>
      <xdr:col>21</xdr:col>
      <xdr:colOff>1247775</xdr:colOff>
      <xdr:row>425</xdr:row>
      <xdr:rowOff>22225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01375" y="47920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1905000</xdr:colOff>
      <xdr:row>285</xdr:row>
      <xdr:rowOff>0</xdr:rowOff>
    </xdr:from>
    <xdr:to>
      <xdr:col>19</xdr:col>
      <xdr:colOff>2136775</xdr:colOff>
      <xdr:row>286</xdr:row>
      <xdr:rowOff>85725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96375" y="427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1905000</xdr:colOff>
      <xdr:row>284</xdr:row>
      <xdr:rowOff>79375</xdr:rowOff>
    </xdr:from>
    <xdr:to>
      <xdr:col>21</xdr:col>
      <xdr:colOff>2136775</xdr:colOff>
      <xdr:row>286</xdr:row>
      <xdr:rowOff>6350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99875" y="42687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1825625</xdr:colOff>
      <xdr:row>287</xdr:row>
      <xdr:rowOff>0</xdr:rowOff>
    </xdr:from>
    <xdr:to>
      <xdr:col>21</xdr:col>
      <xdr:colOff>2057400</xdr:colOff>
      <xdr:row>288</xdr:row>
      <xdr:rowOff>85725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20500" y="43084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125</xdr:row>
      <xdr:rowOff>142875</xdr:rowOff>
    </xdr:to>
    <xdr:sp macro="" textlink="">
      <xdr:nvSpPr>
        <xdr:cNvPr id="24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222250</xdr:colOff>
      <xdr:row>126</xdr:row>
      <xdr:rowOff>59384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873125</xdr:colOff>
      <xdr:row>261</xdr:row>
      <xdr:rowOff>142875</xdr:rowOff>
    </xdr:from>
    <xdr:to>
      <xdr:col>19</xdr:col>
      <xdr:colOff>1095375</xdr:colOff>
      <xdr:row>263</xdr:row>
      <xdr:rowOff>43509</xdr:rowOff>
    </xdr:to>
    <xdr:pic>
      <xdr:nvPicPr>
        <xdr:cNvPr id="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64500" y="40846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1476375</xdr:colOff>
      <xdr:row>256</xdr:row>
      <xdr:rowOff>142875</xdr:rowOff>
    </xdr:from>
    <xdr:to>
      <xdr:col>19</xdr:col>
      <xdr:colOff>1698625</xdr:colOff>
      <xdr:row>258</xdr:row>
      <xdr:rowOff>43509</xdr:rowOff>
    </xdr:to>
    <xdr:pic>
      <xdr:nvPicPr>
        <xdr:cNvPr id="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67750" y="39100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1270000</xdr:colOff>
      <xdr:row>45</xdr:row>
      <xdr:rowOff>127000</xdr:rowOff>
    </xdr:from>
    <xdr:to>
      <xdr:col>19</xdr:col>
      <xdr:colOff>1492250</xdr:colOff>
      <xdr:row>47</xdr:row>
      <xdr:rowOff>27634</xdr:rowOff>
    </xdr:to>
    <xdr:pic>
      <xdr:nvPicPr>
        <xdr:cNvPr id="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61375" y="6540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2206625</xdr:colOff>
      <xdr:row>129</xdr:row>
      <xdr:rowOff>127000</xdr:rowOff>
    </xdr:from>
    <xdr:to>
      <xdr:col>19</xdr:col>
      <xdr:colOff>2428875</xdr:colOff>
      <xdr:row>131</xdr:row>
      <xdr:rowOff>27634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98000" y="1987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1841500</xdr:colOff>
      <xdr:row>129</xdr:row>
      <xdr:rowOff>15875</xdr:rowOff>
    </xdr:from>
    <xdr:to>
      <xdr:col>17</xdr:col>
      <xdr:colOff>2063750</xdr:colOff>
      <xdr:row>130</xdr:row>
      <xdr:rowOff>75259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88125" y="1976437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1190625</xdr:colOff>
      <xdr:row>255</xdr:row>
      <xdr:rowOff>127000</xdr:rowOff>
    </xdr:from>
    <xdr:to>
      <xdr:col>21</xdr:col>
      <xdr:colOff>1412875</xdr:colOff>
      <xdr:row>257</xdr:row>
      <xdr:rowOff>27634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685500" y="38925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126</xdr:row>
      <xdr:rowOff>79376</xdr:rowOff>
    </xdr:from>
    <xdr:to>
      <xdr:col>0</xdr:col>
      <xdr:colOff>256363</xdr:colOff>
      <xdr:row>128</xdr:row>
      <xdr:rowOff>15876</xdr:rowOff>
    </xdr:to>
    <xdr:pic>
      <xdr:nvPicPr>
        <xdr:cNvPr id="3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0</xdr:colOff>
      <xdr:row>129</xdr:row>
      <xdr:rowOff>79375</xdr:rowOff>
    </xdr:from>
    <xdr:to>
      <xdr:col>21</xdr:col>
      <xdr:colOff>97613</xdr:colOff>
      <xdr:row>131</xdr:row>
      <xdr:rowOff>15875</xdr:rowOff>
    </xdr:to>
    <xdr:pic>
      <xdr:nvPicPr>
        <xdr:cNvPr id="3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336125" y="198278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1539875</xdr:colOff>
      <xdr:row>137</xdr:row>
      <xdr:rowOff>0</xdr:rowOff>
    </xdr:from>
    <xdr:to>
      <xdr:col>19</xdr:col>
      <xdr:colOff>1796238</xdr:colOff>
      <xdr:row>138</xdr:row>
      <xdr:rowOff>95250</xdr:rowOff>
    </xdr:to>
    <xdr:pic>
      <xdr:nvPicPr>
        <xdr:cNvPr id="34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31250" y="21018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873125</xdr:colOff>
      <xdr:row>20</xdr:row>
      <xdr:rowOff>127000</xdr:rowOff>
    </xdr:from>
    <xdr:to>
      <xdr:col>19</xdr:col>
      <xdr:colOff>876300</xdr:colOff>
      <xdr:row>22</xdr:row>
      <xdr:rowOff>27634</xdr:rowOff>
    </xdr:to>
    <xdr:pic>
      <xdr:nvPicPr>
        <xdr:cNvPr id="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0553025" y="15081250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2063750</xdr:colOff>
      <xdr:row>244</xdr:row>
      <xdr:rowOff>111125</xdr:rowOff>
    </xdr:from>
    <xdr:to>
      <xdr:col>19</xdr:col>
      <xdr:colOff>2066925</xdr:colOff>
      <xdr:row>246</xdr:row>
      <xdr:rowOff>38100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65950" y="206298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2333625</xdr:colOff>
      <xdr:row>244</xdr:row>
      <xdr:rowOff>95250</xdr:rowOff>
    </xdr:from>
    <xdr:to>
      <xdr:col>19</xdr:col>
      <xdr:colOff>2334437</xdr:colOff>
      <xdr:row>246</xdr:row>
      <xdr:rowOff>31750</xdr:rowOff>
    </xdr:to>
    <xdr:pic>
      <xdr:nvPicPr>
        <xdr:cNvPr id="3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935825" y="206282925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2159000</xdr:colOff>
      <xdr:row>246</xdr:row>
      <xdr:rowOff>47625</xdr:rowOff>
    </xdr:from>
    <xdr:to>
      <xdr:col>19</xdr:col>
      <xdr:colOff>2162175</xdr:colOff>
      <xdr:row>247</xdr:row>
      <xdr:rowOff>107009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761200" y="2065591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1952625</xdr:colOff>
      <xdr:row>244</xdr:row>
      <xdr:rowOff>142875</xdr:rowOff>
    </xdr:from>
    <xdr:to>
      <xdr:col>19</xdr:col>
      <xdr:colOff>2174875</xdr:colOff>
      <xdr:row>246</xdr:row>
      <xdr:rowOff>43509</xdr:rowOff>
    </xdr:to>
    <xdr:pic>
      <xdr:nvPicPr>
        <xdr:cNvPr id="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844000" y="381476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1111250</xdr:colOff>
      <xdr:row>261</xdr:row>
      <xdr:rowOff>127000</xdr:rowOff>
    </xdr:from>
    <xdr:to>
      <xdr:col>19</xdr:col>
      <xdr:colOff>1343025</xdr:colOff>
      <xdr:row>263</xdr:row>
      <xdr:rowOff>53975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02625" y="4083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1460500</xdr:colOff>
      <xdr:row>255</xdr:row>
      <xdr:rowOff>111125</xdr:rowOff>
    </xdr:from>
    <xdr:to>
      <xdr:col>21</xdr:col>
      <xdr:colOff>1692275</xdr:colOff>
      <xdr:row>257</xdr:row>
      <xdr:rowOff>38100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55375" y="39862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952500</xdr:colOff>
      <xdr:row>237</xdr:row>
      <xdr:rowOff>142875</xdr:rowOff>
    </xdr:from>
    <xdr:to>
      <xdr:col>21</xdr:col>
      <xdr:colOff>955675</xdr:colOff>
      <xdr:row>239</xdr:row>
      <xdr:rowOff>69850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13750" y="42786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1724025</xdr:colOff>
      <xdr:row>241</xdr:row>
      <xdr:rowOff>0</xdr:rowOff>
    </xdr:from>
    <xdr:to>
      <xdr:col>21</xdr:col>
      <xdr:colOff>1962150</xdr:colOff>
      <xdr:row>242</xdr:row>
      <xdr:rowOff>85725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900" y="38481000"/>
          <a:ext cx="23812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1158875</xdr:colOff>
      <xdr:row>238</xdr:row>
      <xdr:rowOff>0</xdr:rowOff>
    </xdr:from>
    <xdr:to>
      <xdr:col>19</xdr:col>
      <xdr:colOff>1162050</xdr:colOff>
      <xdr:row>239</xdr:row>
      <xdr:rowOff>85725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81750" y="428053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904875</xdr:colOff>
      <xdr:row>238</xdr:row>
      <xdr:rowOff>142875</xdr:rowOff>
    </xdr:from>
    <xdr:to>
      <xdr:col>19</xdr:col>
      <xdr:colOff>908050</xdr:colOff>
      <xdr:row>240</xdr:row>
      <xdr:rowOff>69850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27750" y="42948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952500</xdr:colOff>
      <xdr:row>238</xdr:row>
      <xdr:rowOff>0</xdr:rowOff>
    </xdr:from>
    <xdr:to>
      <xdr:col>21</xdr:col>
      <xdr:colOff>1190625</xdr:colOff>
      <xdr:row>239</xdr:row>
      <xdr:rowOff>85725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47375" y="38004750"/>
          <a:ext cx="23812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1238250</xdr:colOff>
      <xdr:row>237</xdr:row>
      <xdr:rowOff>142875</xdr:rowOff>
    </xdr:from>
    <xdr:to>
      <xdr:col>19</xdr:col>
      <xdr:colOff>1476375</xdr:colOff>
      <xdr:row>239</xdr:row>
      <xdr:rowOff>69850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29625" y="37988875"/>
          <a:ext cx="23812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873125</xdr:colOff>
      <xdr:row>238</xdr:row>
      <xdr:rowOff>142875</xdr:rowOff>
    </xdr:from>
    <xdr:to>
      <xdr:col>19</xdr:col>
      <xdr:colOff>1111250</xdr:colOff>
      <xdr:row>240</xdr:row>
      <xdr:rowOff>69850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64500" y="38147625"/>
          <a:ext cx="23812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1460500</xdr:colOff>
      <xdr:row>14</xdr:row>
      <xdr:rowOff>127000</xdr:rowOff>
    </xdr:from>
    <xdr:to>
      <xdr:col>19</xdr:col>
      <xdr:colOff>1692275</xdr:colOff>
      <xdr:row>16</xdr:row>
      <xdr:rowOff>53975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09500" y="257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1524000</xdr:colOff>
      <xdr:row>29</xdr:row>
      <xdr:rowOff>79375</xdr:rowOff>
    </xdr:from>
    <xdr:to>
      <xdr:col>19</xdr:col>
      <xdr:colOff>1755775</xdr:colOff>
      <xdr:row>31</xdr:row>
      <xdr:rowOff>6350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0" y="4905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31750</xdr:colOff>
      <xdr:row>35</xdr:row>
      <xdr:rowOff>0</xdr:rowOff>
    </xdr:from>
    <xdr:to>
      <xdr:col>21</xdr:col>
      <xdr:colOff>73025</xdr:colOff>
      <xdr:row>36</xdr:row>
      <xdr:rowOff>85725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54000" y="577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231775</xdr:colOff>
      <xdr:row>107</xdr:row>
      <xdr:rowOff>85725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735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1381125</xdr:colOff>
      <xdr:row>163</xdr:row>
      <xdr:rowOff>15875</xdr:rowOff>
    </xdr:from>
    <xdr:to>
      <xdr:col>17</xdr:col>
      <xdr:colOff>1612900</xdr:colOff>
      <xdr:row>164</xdr:row>
      <xdr:rowOff>101600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10750" y="25161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1349375</xdr:colOff>
      <xdr:row>136</xdr:row>
      <xdr:rowOff>127000</xdr:rowOff>
    </xdr:from>
    <xdr:to>
      <xdr:col>19</xdr:col>
      <xdr:colOff>1581150</xdr:colOff>
      <xdr:row>138</xdr:row>
      <xdr:rowOff>53975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98375" y="209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1095375</xdr:colOff>
      <xdr:row>141</xdr:row>
      <xdr:rowOff>127000</xdr:rowOff>
    </xdr:from>
    <xdr:to>
      <xdr:col>19</xdr:col>
      <xdr:colOff>1327150</xdr:colOff>
      <xdr:row>143</xdr:row>
      <xdr:rowOff>53975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44375" y="21780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984250</xdr:colOff>
      <xdr:row>182</xdr:row>
      <xdr:rowOff>142875</xdr:rowOff>
    </xdr:from>
    <xdr:to>
      <xdr:col>19</xdr:col>
      <xdr:colOff>1216025</xdr:colOff>
      <xdr:row>184</xdr:row>
      <xdr:rowOff>69850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33250" y="28305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95250</xdr:colOff>
      <xdr:row>201</xdr:row>
      <xdr:rowOff>127000</xdr:rowOff>
    </xdr:from>
    <xdr:to>
      <xdr:col>23</xdr:col>
      <xdr:colOff>327025</xdr:colOff>
      <xdr:row>203</xdr:row>
      <xdr:rowOff>53975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03500" y="31305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1365250</xdr:colOff>
      <xdr:row>194</xdr:row>
      <xdr:rowOff>0</xdr:rowOff>
    </xdr:from>
    <xdr:to>
      <xdr:col>19</xdr:col>
      <xdr:colOff>1597025</xdr:colOff>
      <xdr:row>195</xdr:row>
      <xdr:rowOff>85725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14250" y="30067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1095375</xdr:colOff>
      <xdr:row>39</xdr:row>
      <xdr:rowOff>127000</xdr:rowOff>
    </xdr:from>
    <xdr:to>
      <xdr:col>21</xdr:col>
      <xdr:colOff>1327150</xdr:colOff>
      <xdr:row>41</xdr:row>
      <xdr:rowOff>53975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08125" y="6381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1000125</xdr:colOff>
      <xdr:row>144</xdr:row>
      <xdr:rowOff>111125</xdr:rowOff>
    </xdr:from>
    <xdr:to>
      <xdr:col>19</xdr:col>
      <xdr:colOff>1231900</xdr:colOff>
      <xdr:row>146</xdr:row>
      <xdr:rowOff>38100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49125" y="2224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1079500</xdr:colOff>
      <xdr:row>148</xdr:row>
      <xdr:rowOff>142875</xdr:rowOff>
    </xdr:from>
    <xdr:to>
      <xdr:col>19</xdr:col>
      <xdr:colOff>1311275</xdr:colOff>
      <xdr:row>150</xdr:row>
      <xdr:rowOff>69850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28500" y="22907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1492250</xdr:colOff>
      <xdr:row>150</xdr:row>
      <xdr:rowOff>127000</xdr:rowOff>
    </xdr:from>
    <xdr:to>
      <xdr:col>19</xdr:col>
      <xdr:colOff>1724025</xdr:colOff>
      <xdr:row>152</xdr:row>
      <xdr:rowOff>53975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1250" y="2320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1873250</xdr:colOff>
      <xdr:row>205</xdr:row>
      <xdr:rowOff>127000</xdr:rowOff>
    </xdr:from>
    <xdr:to>
      <xdr:col>23</xdr:col>
      <xdr:colOff>3175</xdr:colOff>
      <xdr:row>207</xdr:row>
      <xdr:rowOff>53975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70850" y="167128825"/>
          <a:ext cx="234950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1492250</xdr:colOff>
      <xdr:row>222</xdr:row>
      <xdr:rowOff>111125</xdr:rowOff>
    </xdr:from>
    <xdr:to>
      <xdr:col>19</xdr:col>
      <xdr:colOff>1724025</xdr:colOff>
      <xdr:row>224</xdr:row>
      <xdr:rowOff>38100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1250" y="34147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1555750</xdr:colOff>
      <xdr:row>219</xdr:row>
      <xdr:rowOff>127000</xdr:rowOff>
    </xdr:from>
    <xdr:to>
      <xdr:col>17</xdr:col>
      <xdr:colOff>1787525</xdr:colOff>
      <xdr:row>221</xdr:row>
      <xdr:rowOff>53975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5375" y="3352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635000</xdr:colOff>
      <xdr:row>236</xdr:row>
      <xdr:rowOff>127000</xdr:rowOff>
    </xdr:from>
    <xdr:to>
      <xdr:col>19</xdr:col>
      <xdr:colOff>866775</xdr:colOff>
      <xdr:row>238</xdr:row>
      <xdr:rowOff>53975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0" y="35909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1301750</xdr:colOff>
      <xdr:row>239</xdr:row>
      <xdr:rowOff>0</xdr:rowOff>
    </xdr:from>
    <xdr:to>
      <xdr:col>17</xdr:col>
      <xdr:colOff>1533525</xdr:colOff>
      <xdr:row>240</xdr:row>
      <xdr:rowOff>85725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1375" y="35941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666750</xdr:colOff>
      <xdr:row>231</xdr:row>
      <xdr:rowOff>142875</xdr:rowOff>
    </xdr:from>
    <xdr:to>
      <xdr:col>19</xdr:col>
      <xdr:colOff>898525</xdr:colOff>
      <xdr:row>233</xdr:row>
      <xdr:rowOff>69850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15750" y="35448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508000</xdr:colOff>
      <xdr:row>217</xdr:row>
      <xdr:rowOff>0</xdr:rowOff>
    </xdr:from>
    <xdr:to>
      <xdr:col>21</xdr:col>
      <xdr:colOff>739775</xdr:colOff>
      <xdr:row>218</xdr:row>
      <xdr:rowOff>85725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20750" y="33242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1111250</xdr:colOff>
      <xdr:row>138</xdr:row>
      <xdr:rowOff>142875</xdr:rowOff>
    </xdr:from>
    <xdr:to>
      <xdr:col>19</xdr:col>
      <xdr:colOff>1343025</xdr:colOff>
      <xdr:row>140</xdr:row>
      <xdr:rowOff>69850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0" y="20843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304800</xdr:colOff>
      <xdr:row>108</xdr:row>
      <xdr:rowOff>142875</xdr:rowOff>
    </xdr:to>
    <xdr:sp macro="" textlink="">
      <xdr:nvSpPr>
        <xdr:cNvPr id="28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9610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222250</xdr:colOff>
      <xdr:row>109</xdr:row>
      <xdr:rowOff>59384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72650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1825625</xdr:colOff>
      <xdr:row>222</xdr:row>
      <xdr:rowOff>127000</xdr:rowOff>
    </xdr:from>
    <xdr:to>
      <xdr:col>20</xdr:col>
      <xdr:colOff>174625</xdr:colOff>
      <xdr:row>224</xdr:row>
      <xdr:rowOff>27634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74625" y="35274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809625</xdr:colOff>
      <xdr:row>217</xdr:row>
      <xdr:rowOff>0</xdr:rowOff>
    </xdr:from>
    <xdr:to>
      <xdr:col>21</xdr:col>
      <xdr:colOff>1031875</xdr:colOff>
      <xdr:row>218</xdr:row>
      <xdr:rowOff>59384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22375" y="3435350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15875</xdr:colOff>
      <xdr:row>24</xdr:row>
      <xdr:rowOff>142875</xdr:rowOff>
    </xdr:from>
    <xdr:to>
      <xdr:col>21</xdr:col>
      <xdr:colOff>238125</xdr:colOff>
      <xdr:row>26</xdr:row>
      <xdr:rowOff>43509</xdr:rowOff>
    </xdr:to>
    <xdr:pic>
      <xdr:nvPicPr>
        <xdr:cNvPr id="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28625" y="4175125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793750</xdr:colOff>
      <xdr:row>16</xdr:row>
      <xdr:rowOff>0</xdr:rowOff>
    </xdr:from>
    <xdr:to>
      <xdr:col>19</xdr:col>
      <xdr:colOff>1016000</xdr:colOff>
      <xdr:row>17</xdr:row>
      <xdr:rowOff>59384</xdr:rowOff>
    </xdr:to>
    <xdr:pic>
      <xdr:nvPicPr>
        <xdr:cNvPr id="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42750" y="27622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1397000</xdr:colOff>
      <xdr:row>39</xdr:row>
      <xdr:rowOff>127000</xdr:rowOff>
    </xdr:from>
    <xdr:to>
      <xdr:col>21</xdr:col>
      <xdr:colOff>1619250</xdr:colOff>
      <xdr:row>41</xdr:row>
      <xdr:rowOff>27634</xdr:rowOff>
    </xdr:to>
    <xdr:pic>
      <xdr:nvPicPr>
        <xdr:cNvPr id="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9750" y="6381750"/>
          <a:ext cx="222250" cy="2181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109</xdr:row>
      <xdr:rowOff>79376</xdr:rowOff>
    </xdr:from>
    <xdr:to>
      <xdr:col>0</xdr:col>
      <xdr:colOff>256363</xdr:colOff>
      <xdr:row>111</xdr:row>
      <xdr:rowOff>15876</xdr:rowOff>
    </xdr:to>
    <xdr:pic>
      <xdr:nvPicPr>
        <xdr:cNvPr id="35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1603375</xdr:colOff>
      <xdr:row>136</xdr:row>
      <xdr:rowOff>111125</xdr:rowOff>
    </xdr:from>
    <xdr:to>
      <xdr:col>19</xdr:col>
      <xdr:colOff>1859738</xdr:colOff>
      <xdr:row>138</xdr:row>
      <xdr:rowOff>47625</xdr:rowOff>
    </xdr:to>
    <xdr:pic>
      <xdr:nvPicPr>
        <xdr:cNvPr id="36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652375" y="217646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1047750</xdr:colOff>
      <xdr:row>260</xdr:row>
      <xdr:rowOff>142875</xdr:rowOff>
    </xdr:from>
    <xdr:to>
      <xdr:col>21</xdr:col>
      <xdr:colOff>1304113</xdr:colOff>
      <xdr:row>262</xdr:row>
      <xdr:rowOff>79375</xdr:rowOff>
    </xdr:to>
    <xdr:pic>
      <xdr:nvPicPr>
        <xdr:cNvPr id="37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60500" y="3910012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204</xdr:row>
      <xdr:rowOff>0</xdr:rowOff>
    </xdr:from>
    <xdr:to>
      <xdr:col>23</xdr:col>
      <xdr:colOff>231775</xdr:colOff>
      <xdr:row>205</xdr:row>
      <xdr:rowOff>85725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8250" y="32448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Htm\Politicians\Politicians.htm" TargetMode="External"/><Relationship Id="rId13" Type="http://schemas.openxmlformats.org/officeDocument/2006/relationships/hyperlink" Target="..\..\HEBERLE-B-M-D-CERTIFICATES,IMMIGRATION,OBITUARIES,GRAVES,FUNERAL-CARDS.htm" TargetMode="External"/><Relationship Id="rId3" Type="http://schemas.openxmlformats.org/officeDocument/2006/relationships/hyperlink" Target="..\HEBERLE-HOUSES-BUSINESSES-WEBPAGES.htm" TargetMode="External"/><Relationship Id="rId7" Type="http://schemas.openxmlformats.org/officeDocument/2006/relationships/hyperlink" Target="..\Htm\Immigration\Migration.htm" TargetMode="External"/><Relationship Id="rId12" Type="http://schemas.openxmlformats.org/officeDocument/2006/relationships/hyperlink" Target="..\index.html" TargetMode="External"/><Relationship Id="rId2" Type="http://schemas.openxmlformats.org/officeDocument/2006/relationships/hyperlink" Target="..\HEBERLE-IMAGES.htm" TargetMode="External"/><Relationship Id="rId1" Type="http://schemas.openxmlformats.org/officeDocument/2006/relationships/hyperlink" Target="http://freepages.genealogy.rootsweb.com/~gregheberle/" TargetMode="External"/><Relationship Id="rId6" Type="http://schemas.openxmlformats.org/officeDocument/2006/relationships/hyperlink" Target="..\Htm\Doctors-Professors\DoctorsProfessors.htm" TargetMode="External"/><Relationship Id="rId11" Type="http://schemas.openxmlformats.org/officeDocument/2006/relationships/hyperlink" Target="..\Htm\WarService\WarService.htm" TargetMode="External"/><Relationship Id="rId5" Type="http://schemas.openxmlformats.org/officeDocument/2006/relationships/hyperlink" Target="..\Htm\Sport\Sport.htm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..\Htm\Religious\ReligiousProfessionals.htm" TargetMode="External"/><Relationship Id="rId4" Type="http://schemas.openxmlformats.org/officeDocument/2006/relationships/hyperlink" Target="..\HEBERLE-B-M-D-CERTIFICATES,IMMIGRATION,OBITUARIES,GRAVES,FUNERAL-CARDS.htm" TargetMode="External"/><Relationship Id="rId9" Type="http://schemas.openxmlformats.org/officeDocument/2006/relationships/hyperlink" Target="..\Htm\Publications\Books-Papers.htm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\index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..\index.html" TargetMode="External"/><Relationship Id="rId1" Type="http://schemas.openxmlformats.org/officeDocument/2006/relationships/hyperlink" Target="..\HEBERLE-IMAGES.ht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hyperlink" Target="..\..\HEBERLE-B-M-D-CERTIFICATES,IMMIGRATION,OBITUARIES,GRAVES,FUNERAL-CARDS.htm" TargetMode="External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Relationship Id="rId1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..\Htm\Publications\Books-Papers.htm" TargetMode="External"/><Relationship Id="rId13" Type="http://schemas.openxmlformats.org/officeDocument/2006/relationships/drawing" Target="../drawings/drawing8.xml"/><Relationship Id="rId3" Type="http://schemas.openxmlformats.org/officeDocument/2006/relationships/hyperlink" Target="..\HEBERLE-B-M-D-CERTIFICATES,IMMIGRATION,OBITUARIES,GRAVES,FUNERAL-CARDS.htm" TargetMode="External"/><Relationship Id="rId7" Type="http://schemas.openxmlformats.org/officeDocument/2006/relationships/hyperlink" Target="..\Htm\Politicians\Politicians.ht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..\HEBERLE-HOUSES-BUSINESSES-WEBPAGES.htm" TargetMode="External"/><Relationship Id="rId1" Type="http://schemas.openxmlformats.org/officeDocument/2006/relationships/hyperlink" Target="..\HEBERLE-IMAGES.htm" TargetMode="External"/><Relationship Id="rId6" Type="http://schemas.openxmlformats.org/officeDocument/2006/relationships/hyperlink" Target="..\Htm\Immigration\Migration.htm" TargetMode="External"/><Relationship Id="rId11" Type="http://schemas.openxmlformats.org/officeDocument/2006/relationships/hyperlink" Target="..\index.html" TargetMode="External"/><Relationship Id="rId5" Type="http://schemas.openxmlformats.org/officeDocument/2006/relationships/hyperlink" Target="..\Htm\Doctors-Professors\DoctorsProfessors.htm" TargetMode="External"/><Relationship Id="rId10" Type="http://schemas.openxmlformats.org/officeDocument/2006/relationships/hyperlink" Target="..\Htm\WarService\WarService.htm" TargetMode="External"/><Relationship Id="rId4" Type="http://schemas.openxmlformats.org/officeDocument/2006/relationships/hyperlink" Target="..\Htm\Sport\Sport.htm" TargetMode="External"/><Relationship Id="rId9" Type="http://schemas.openxmlformats.org/officeDocument/2006/relationships/hyperlink" Target="..\Htm\Religious\ReligiousProfessionals.ht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Religious\ReligiousProfessionals.xls" TargetMode="External"/><Relationship Id="rId7" Type="http://schemas.openxmlformats.org/officeDocument/2006/relationships/hyperlink" Target="..\index.html" TargetMode="External"/><Relationship Id="rId2" Type="http://schemas.openxmlformats.org/officeDocument/2006/relationships/hyperlink" Target="Immigration\Migration.xls" TargetMode="External"/><Relationship Id="rId1" Type="http://schemas.openxmlformats.org/officeDocument/2006/relationships/hyperlink" Target="Doctors-Professors\DoctorsProfessors.xls" TargetMode="External"/><Relationship Id="rId6" Type="http://schemas.openxmlformats.org/officeDocument/2006/relationships/hyperlink" Target="Publications\Books-Papers.xls" TargetMode="External"/><Relationship Id="rId5" Type="http://schemas.openxmlformats.org/officeDocument/2006/relationships/hyperlink" Target="Politicians\Politicians.xls" TargetMode="External"/><Relationship Id="rId4" Type="http://schemas.openxmlformats.org/officeDocument/2006/relationships/hyperlink" Target="WarService\WarService.xls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0"/>
  <sheetViews>
    <sheetView showGridLines="0" zoomScale="60" workbookViewId="0">
      <selection activeCell="C7" sqref="C7"/>
    </sheetView>
  </sheetViews>
  <sheetFormatPr defaultRowHeight="12.75" x14ac:dyDescent="0.2"/>
  <cols>
    <col min="1" max="1" width="1.7109375" customWidth="1"/>
    <col min="2" max="2" width="29.7109375" customWidth="1"/>
    <col min="3" max="3" width="11.7109375" customWidth="1"/>
    <col min="4" max="4" width="7.42578125" customWidth="1"/>
    <col min="5" max="6" width="6.7109375" customWidth="1"/>
    <col min="7" max="7" width="15.7109375" customWidth="1"/>
    <col min="8" max="8" width="6.7109375" customWidth="1"/>
    <col min="9" max="9" width="2.7109375" customWidth="1"/>
    <col min="10" max="10" width="6.7109375" customWidth="1"/>
    <col min="11" max="11" width="2.7109375" customWidth="1"/>
    <col min="12" max="12" width="6.7109375" customWidth="1"/>
    <col min="13" max="13" width="2.7109375" customWidth="1"/>
    <col min="14" max="14" width="6.7109375" customWidth="1"/>
    <col min="15" max="15" width="2.7109375" customWidth="1"/>
    <col min="16" max="16" width="6.7109375" customWidth="1"/>
    <col min="17" max="17" width="2.7109375" customWidth="1"/>
    <col min="18" max="18" width="6.7109375" customWidth="1"/>
    <col min="19" max="19" width="2.7109375" customWidth="1"/>
    <col min="20" max="20" width="6.7109375" customWidth="1"/>
    <col min="21" max="21" width="2.7109375" customWidth="1"/>
    <col min="22" max="22" width="6.7109375" customWidth="1"/>
    <col min="23" max="23" width="2.7109375" customWidth="1"/>
    <col min="24" max="24" width="6.7109375" customWidth="1"/>
    <col min="25" max="25" width="2.7109375" customWidth="1"/>
    <col min="26" max="26" width="6.7109375" customWidth="1"/>
    <col min="27" max="27" width="2.7109375" customWidth="1"/>
    <col min="28" max="28" width="6.7109375" customWidth="1"/>
    <col min="29" max="29" width="2.7109375" customWidth="1"/>
    <col min="30" max="30" width="6.7109375" customWidth="1"/>
    <col min="31" max="31" width="2.7109375" customWidth="1"/>
    <col min="32" max="32" width="6.7109375" customWidth="1"/>
    <col min="33" max="33" width="2.7109375" customWidth="1"/>
    <col min="34" max="34" width="6.7109375" customWidth="1"/>
    <col min="35" max="35" width="2.7109375" customWidth="1"/>
    <col min="36" max="36" width="6.7109375" customWidth="1"/>
    <col min="37" max="37" width="2.42578125" customWidth="1"/>
    <col min="38" max="38" width="7.28515625" customWidth="1"/>
    <col min="39" max="39" width="8.85546875" customWidth="1"/>
    <col min="40" max="40" width="2.28515625" customWidth="1"/>
  </cols>
  <sheetData>
    <row r="1" spans="1:40" ht="20.25" x14ac:dyDescent="0.3">
      <c r="A1" t="s">
        <v>932</v>
      </c>
      <c r="B1" s="84" t="s">
        <v>933</v>
      </c>
      <c r="C1" s="13"/>
      <c r="D1" s="13"/>
      <c r="E1" s="13"/>
      <c r="F1" s="13"/>
      <c r="G1" s="109" t="s">
        <v>1086</v>
      </c>
      <c r="AN1" t="s">
        <v>1167</v>
      </c>
    </row>
    <row r="2" spans="1:40" s="10" customFormat="1" x14ac:dyDescent="0.2">
      <c r="B2" s="71" t="s">
        <v>2416</v>
      </c>
      <c r="C2" s="28"/>
      <c r="D2" s="28"/>
      <c r="E2" s="28"/>
      <c r="F2" s="28"/>
      <c r="AN2" t="s">
        <v>1167</v>
      </c>
    </row>
    <row r="3" spans="1:40" s="10" customFormat="1" x14ac:dyDescent="0.2">
      <c r="B3" s="59" t="s">
        <v>642</v>
      </c>
      <c r="C3" s="177"/>
      <c r="D3" s="28"/>
      <c r="E3" s="28"/>
      <c r="F3" s="28"/>
      <c r="AN3" t="s">
        <v>1167</v>
      </c>
    </row>
    <row r="4" spans="1:40" s="10" customFormat="1" x14ac:dyDescent="0.2">
      <c r="B4" s="71" t="s">
        <v>3529</v>
      </c>
      <c r="C4"/>
      <c r="D4" s="2" t="s">
        <v>935</v>
      </c>
      <c r="E4" s="1" t="s">
        <v>936</v>
      </c>
      <c r="F4"/>
      <c r="H4" s="10" t="s">
        <v>76</v>
      </c>
      <c r="AN4" t="s">
        <v>1167</v>
      </c>
    </row>
    <row r="5" spans="1:40" s="10" customFormat="1" x14ac:dyDescent="0.2">
      <c r="B5" s="28"/>
      <c r="C5" t="s">
        <v>934</v>
      </c>
      <c r="D5" t="s">
        <v>938</v>
      </c>
      <c r="E5" t="s">
        <v>1554</v>
      </c>
      <c r="F5"/>
      <c r="H5" s="10" t="s">
        <v>77</v>
      </c>
      <c r="AN5" t="s">
        <v>1167</v>
      </c>
    </row>
    <row r="6" spans="1:40" x14ac:dyDescent="0.2">
      <c r="C6" t="s">
        <v>937</v>
      </c>
      <c r="D6" t="s">
        <v>1500</v>
      </c>
      <c r="E6" t="s">
        <v>1501</v>
      </c>
      <c r="AN6" t="s">
        <v>1167</v>
      </c>
    </row>
    <row r="7" spans="1:40" x14ac:dyDescent="0.2">
      <c r="C7" s="261" t="s">
        <v>3814</v>
      </c>
      <c r="E7" t="s">
        <v>1502</v>
      </c>
      <c r="H7" s="2"/>
      <c r="J7" s="2"/>
      <c r="L7" s="2"/>
      <c r="N7" s="2"/>
      <c r="P7" s="2"/>
      <c r="T7" s="2"/>
      <c r="AN7" t="s">
        <v>1167</v>
      </c>
    </row>
    <row r="8" spans="1:40" x14ac:dyDescent="0.2">
      <c r="C8" s="1"/>
      <c r="D8" s="1"/>
      <c r="E8" s="1"/>
      <c r="F8" s="1"/>
      <c r="H8" s="11">
        <v>1</v>
      </c>
      <c r="I8" s="12"/>
      <c r="J8" s="11">
        <v>2</v>
      </c>
      <c r="K8" s="12"/>
      <c r="L8" s="11">
        <v>3</v>
      </c>
      <c r="M8" s="12"/>
      <c r="N8" s="11">
        <v>4</v>
      </c>
      <c r="O8" s="12"/>
      <c r="P8" s="11">
        <v>5</v>
      </c>
      <c r="Q8" s="12"/>
      <c r="R8" s="12">
        <v>6</v>
      </c>
      <c r="S8" s="12"/>
      <c r="T8" s="11">
        <v>7</v>
      </c>
      <c r="U8" s="12"/>
      <c r="V8" s="12">
        <v>8</v>
      </c>
      <c r="W8" s="12"/>
      <c r="X8" s="12">
        <v>9</v>
      </c>
      <c r="Y8" s="12"/>
      <c r="Z8" s="12">
        <v>10</v>
      </c>
      <c r="AA8" s="12"/>
      <c r="AB8" s="12">
        <v>11</v>
      </c>
      <c r="AC8" s="12"/>
      <c r="AD8" s="12">
        <v>12</v>
      </c>
      <c r="AE8" s="12"/>
      <c r="AF8" s="12">
        <v>13</v>
      </c>
      <c r="AG8" s="12"/>
      <c r="AH8" s="12">
        <v>14</v>
      </c>
      <c r="AI8" s="12"/>
      <c r="AJ8" s="12">
        <v>15</v>
      </c>
      <c r="AK8" s="12"/>
      <c r="AL8" s="12">
        <v>16</v>
      </c>
      <c r="AN8" t="s">
        <v>1167</v>
      </c>
    </row>
    <row r="9" spans="1:40" x14ac:dyDescent="0.2">
      <c r="B9" s="8" t="s">
        <v>1503</v>
      </c>
      <c r="E9" t="s">
        <v>1504</v>
      </c>
      <c r="H9" s="40" t="s">
        <v>1505</v>
      </c>
      <c r="I9" s="40"/>
      <c r="J9" s="40" t="s">
        <v>1506</v>
      </c>
      <c r="K9" s="40"/>
      <c r="L9" s="40" t="s">
        <v>1507</v>
      </c>
      <c r="M9" s="40"/>
      <c r="N9" s="40" t="s">
        <v>1126</v>
      </c>
      <c r="O9" s="40"/>
      <c r="P9" s="40" t="s">
        <v>1127</v>
      </c>
      <c r="Q9" s="40"/>
      <c r="R9" s="40" t="s">
        <v>1128</v>
      </c>
      <c r="S9" s="40"/>
      <c r="T9" s="41" t="s">
        <v>1941</v>
      </c>
      <c r="U9" s="40"/>
      <c r="V9" s="41" t="s">
        <v>1942</v>
      </c>
      <c r="W9" s="40"/>
      <c r="X9" s="41" t="s">
        <v>1943</v>
      </c>
      <c r="Y9" s="40"/>
      <c r="Z9" s="41" t="s">
        <v>1944</v>
      </c>
      <c r="AA9" s="40"/>
      <c r="AB9" s="41" t="s">
        <v>1945</v>
      </c>
      <c r="AC9" s="40"/>
      <c r="AD9" s="42" t="s">
        <v>1946</v>
      </c>
      <c r="AE9" s="40"/>
      <c r="AF9" s="42" t="s">
        <v>1947</v>
      </c>
      <c r="AG9" s="40"/>
      <c r="AH9" s="42" t="s">
        <v>1948</v>
      </c>
      <c r="AI9" s="40"/>
      <c r="AJ9" s="42" t="s">
        <v>1949</v>
      </c>
      <c r="AK9" s="42"/>
      <c r="AL9" s="42" t="s">
        <v>2273</v>
      </c>
      <c r="AM9" s="40" t="s">
        <v>700</v>
      </c>
      <c r="AN9" t="s">
        <v>1167</v>
      </c>
    </row>
    <row r="10" spans="1:40" x14ac:dyDescent="0.2">
      <c r="B10" s="2" t="s">
        <v>1143</v>
      </c>
      <c r="C10" s="229" t="s">
        <v>3186</v>
      </c>
      <c r="D10" s="1">
        <v>126</v>
      </c>
      <c r="E10" s="1" t="s">
        <v>514</v>
      </c>
      <c r="G10" t="s">
        <v>1144</v>
      </c>
      <c r="J10" s="7"/>
      <c r="O10" s="3"/>
      <c r="AF10">
        <f>'SheetA2 NewZeal'!M123</f>
        <v>0</v>
      </c>
      <c r="AH10">
        <f>'SheetA2 NewZeal'!O123</f>
        <v>0</v>
      </c>
      <c r="AJ10">
        <f>'SheetA2 NewZeal'!R123</f>
        <v>1</v>
      </c>
      <c r="AM10">
        <f>'SheetA2 NewZeal'!R123</f>
        <v>1</v>
      </c>
      <c r="AN10" t="s">
        <v>1167</v>
      </c>
    </row>
    <row r="11" spans="1:40" x14ac:dyDescent="0.2">
      <c r="C11" s="66"/>
      <c r="G11" t="s">
        <v>1840</v>
      </c>
      <c r="J11" s="1"/>
      <c r="O11" s="2"/>
      <c r="AF11">
        <f>'SheetA2 NewZeal'!M124</f>
        <v>0</v>
      </c>
      <c r="AH11">
        <f>'SheetA2 NewZeal'!O124</f>
        <v>0</v>
      </c>
      <c r="AJ11">
        <f>'SheetA2 NewZeal'!R124</f>
        <v>0</v>
      </c>
      <c r="AM11">
        <f>'SheetA2 NewZeal'!R124</f>
        <v>0</v>
      </c>
      <c r="AN11" t="s">
        <v>1167</v>
      </c>
    </row>
    <row r="12" spans="1:40" x14ac:dyDescent="0.2">
      <c r="C12" s="66"/>
      <c r="G12" t="s">
        <v>1305</v>
      </c>
      <c r="J12" s="1"/>
      <c r="O12" s="2"/>
      <c r="P12" s="2"/>
      <c r="AF12">
        <f>'SheetA2 NewZeal'!M125</f>
        <v>0</v>
      </c>
      <c r="AH12">
        <f>'SheetA2 NewZeal'!O125</f>
        <v>0</v>
      </c>
      <c r="AJ12">
        <f>'SheetA2 NewZeal'!R125</f>
        <v>1</v>
      </c>
      <c r="AM12">
        <f>'SheetA2 NewZeal'!R125</f>
        <v>1</v>
      </c>
      <c r="AN12" t="s">
        <v>1167</v>
      </c>
    </row>
    <row r="13" spans="1:40" x14ac:dyDescent="0.2">
      <c r="C13" s="66"/>
      <c r="G13" s="4"/>
      <c r="J13" s="7"/>
      <c r="O13" s="2"/>
      <c r="AN13" t="s">
        <v>1167</v>
      </c>
    </row>
    <row r="14" spans="1:40" x14ac:dyDescent="0.2">
      <c r="B14" s="2" t="s">
        <v>511</v>
      </c>
      <c r="C14" s="261" t="s">
        <v>3781</v>
      </c>
      <c r="D14" s="1">
        <v>1279</v>
      </c>
      <c r="E14" s="1" t="s">
        <v>512</v>
      </c>
      <c r="G14" t="s">
        <v>1144</v>
      </c>
      <c r="J14" s="2"/>
      <c r="X14">
        <f>'SheetA3 Australia'!F1317</f>
        <v>0</v>
      </c>
      <c r="Z14">
        <f>'SheetA3 Australia'!H1317</f>
        <v>11</v>
      </c>
      <c r="AB14">
        <f>'SheetA3 Australia'!J1317</f>
        <v>63</v>
      </c>
      <c r="AD14">
        <f>'SheetA3 Australia'!L1317</f>
        <v>40</v>
      </c>
      <c r="AF14">
        <f>'SheetA3 Australia'!N1317</f>
        <v>36</v>
      </c>
      <c r="AH14">
        <f>'SheetA3 Australia'!P1317</f>
        <v>28</v>
      </c>
      <c r="AJ14">
        <f>'SheetA3 Australia'!R1317</f>
        <v>12</v>
      </c>
      <c r="AM14">
        <f>'SheetA3 Australia'!T1317</f>
        <v>190</v>
      </c>
      <c r="AN14" t="s">
        <v>1167</v>
      </c>
    </row>
    <row r="15" spans="1:40" x14ac:dyDescent="0.2">
      <c r="C15" s="66"/>
      <c r="G15" t="s">
        <v>1840</v>
      </c>
      <c r="X15">
        <f>'SheetA3 Australia'!F1318</f>
        <v>0</v>
      </c>
      <c r="Z15">
        <f>'SheetA3 Australia'!H1318</f>
        <v>0</v>
      </c>
      <c r="AB15">
        <f>'SheetA3 Australia'!J1318</f>
        <v>0</v>
      </c>
      <c r="AD15">
        <f>'SheetA3 Australia'!L1318</f>
        <v>0</v>
      </c>
      <c r="AF15">
        <f>'SheetA3 Australia'!N1318</f>
        <v>0</v>
      </c>
      <c r="AH15">
        <f>'SheetA3 Australia'!P1318</f>
        <v>0</v>
      </c>
      <c r="AJ15">
        <f>'SheetA3 Australia'!R1318</f>
        <v>0</v>
      </c>
      <c r="AM15">
        <f>'SheetA3 Australia'!T1318</f>
        <v>0</v>
      </c>
      <c r="AN15" t="s">
        <v>1167</v>
      </c>
    </row>
    <row r="16" spans="1:40" x14ac:dyDescent="0.2">
      <c r="B16" s="2"/>
      <c r="C16" s="69"/>
      <c r="D16" s="2"/>
      <c r="E16" s="2"/>
      <c r="G16" t="s">
        <v>1305</v>
      </c>
      <c r="X16">
        <f>'SheetA3 Australia'!F1319</f>
        <v>1</v>
      </c>
      <c r="Z16">
        <f>'SheetA3 Australia'!H1319</f>
        <v>11</v>
      </c>
      <c r="AB16">
        <f>'SheetA3 Australia'!J1319</f>
        <v>63</v>
      </c>
      <c r="AD16">
        <f>'SheetA3 Australia'!L1319</f>
        <v>40</v>
      </c>
      <c r="AF16">
        <f>'SheetA3 Australia'!N1319</f>
        <v>36</v>
      </c>
      <c r="AH16">
        <f>'SheetA3 Australia'!P1319</f>
        <v>28</v>
      </c>
      <c r="AJ16">
        <f>'SheetA3 Australia'!R1319</f>
        <v>12</v>
      </c>
      <c r="AM16">
        <f>'SheetA3 Australia'!T1319</f>
        <v>190</v>
      </c>
      <c r="AN16" t="s">
        <v>1167</v>
      </c>
    </row>
    <row r="17" spans="2:40" x14ac:dyDescent="0.2">
      <c r="C17" s="66"/>
      <c r="G17" s="2"/>
      <c r="O17" s="2"/>
      <c r="AN17" t="s">
        <v>1167</v>
      </c>
    </row>
    <row r="18" spans="2:40" x14ac:dyDescent="0.2">
      <c r="B18" s="2" t="s">
        <v>513</v>
      </c>
      <c r="C18" s="261" t="s">
        <v>3739</v>
      </c>
      <c r="D18" s="1">
        <v>159</v>
      </c>
      <c r="E18" s="1" t="s">
        <v>514</v>
      </c>
      <c r="G18" t="s">
        <v>1144</v>
      </c>
      <c r="O18" s="2"/>
      <c r="X18">
        <f>'SheetA4 Africa'!D197</f>
        <v>0</v>
      </c>
      <c r="Z18">
        <f>'SheetA4 Africa'!F197</f>
        <v>3</v>
      </c>
      <c r="AB18">
        <f>'SheetA4 Africa'!H197</f>
        <v>10</v>
      </c>
      <c r="AD18">
        <f>'SheetA4 Africa'!J197</f>
        <v>9</v>
      </c>
      <c r="AF18">
        <f>'SheetA4 Africa'!L197</f>
        <v>15</v>
      </c>
      <c r="AH18">
        <f>'SheetA4 Africa'!N197</f>
        <v>4</v>
      </c>
      <c r="AJ18">
        <f>'SheetA4 Africa'!P197</f>
        <v>0</v>
      </c>
      <c r="AM18">
        <f>'SheetA4 Africa'!R197</f>
        <v>41</v>
      </c>
      <c r="AN18" t="s">
        <v>1167</v>
      </c>
    </row>
    <row r="19" spans="2:40" x14ac:dyDescent="0.2">
      <c r="C19" s="66"/>
      <c r="G19" t="s">
        <v>1840</v>
      </c>
      <c r="P19" s="2"/>
      <c r="X19">
        <f>'SheetA4 Africa'!D198</f>
        <v>0</v>
      </c>
      <c r="Z19">
        <f>'SheetA4 Africa'!F198</f>
        <v>0</v>
      </c>
      <c r="AB19">
        <f>'SheetA4 Africa'!H198</f>
        <v>1</v>
      </c>
      <c r="AD19">
        <f>'SheetA4 Africa'!J198</f>
        <v>1</v>
      </c>
      <c r="AF19">
        <f>'SheetA4 Africa'!L198</f>
        <v>0</v>
      </c>
      <c r="AH19">
        <f>'SheetA4 Africa'!N198</f>
        <v>1</v>
      </c>
      <c r="AJ19">
        <f>'SheetA4 Africa'!P198</f>
        <v>0</v>
      </c>
      <c r="AM19">
        <f>'SheetA4 Africa'!R198</f>
        <v>3</v>
      </c>
      <c r="AN19" t="s">
        <v>1167</v>
      </c>
    </row>
    <row r="20" spans="2:40" x14ac:dyDescent="0.2">
      <c r="C20" s="66"/>
      <c r="G20" t="s">
        <v>1305</v>
      </c>
      <c r="X20">
        <f>'SheetA4 Africa'!D199</f>
        <v>0</v>
      </c>
      <c r="Z20">
        <f>'SheetA4 Africa'!F199</f>
        <v>3</v>
      </c>
      <c r="AB20">
        <f>'SheetA4 Africa'!H199</f>
        <v>11</v>
      </c>
      <c r="AD20">
        <f>'SheetA4 Africa'!J199</f>
        <v>10</v>
      </c>
      <c r="AF20">
        <f>'SheetA4 Africa'!L199</f>
        <v>15</v>
      </c>
      <c r="AH20">
        <f>'SheetA4 Africa'!N199</f>
        <v>5</v>
      </c>
      <c r="AJ20">
        <f>'SheetA4 Africa'!P199</f>
        <v>0</v>
      </c>
      <c r="AM20">
        <f>'SheetA4 Africa'!R199</f>
        <v>44</v>
      </c>
      <c r="AN20" t="s">
        <v>1167</v>
      </c>
    </row>
    <row r="21" spans="2:40" x14ac:dyDescent="0.2">
      <c r="C21" s="66"/>
      <c r="AN21" t="s">
        <v>1167</v>
      </c>
    </row>
    <row r="22" spans="2:40" x14ac:dyDescent="0.2">
      <c r="B22" t="s">
        <v>1667</v>
      </c>
      <c r="C22" s="261" t="s">
        <v>3759</v>
      </c>
      <c r="D22" s="1">
        <v>65</v>
      </c>
      <c r="E22" t="s">
        <v>1504</v>
      </c>
      <c r="G22" t="s">
        <v>1144</v>
      </c>
      <c r="X22">
        <f>'SheetA5 Argentina'!D137</f>
        <v>2</v>
      </c>
      <c r="Z22">
        <f>'SheetA5 Argentina'!F137</f>
        <v>3</v>
      </c>
      <c r="AB22">
        <f>'SheetA5 Argentina'!H137</f>
        <v>6</v>
      </c>
      <c r="AD22">
        <f>'SheetA5 Argentina'!J137</f>
        <v>3</v>
      </c>
      <c r="AF22">
        <f>'SheetA5 Argentina'!L137</f>
        <v>14</v>
      </c>
      <c r="AH22">
        <f>'SheetA5 Argentina'!N137</f>
        <v>9</v>
      </c>
      <c r="AJ22">
        <f>'SheetA5 Argentina'!P137</f>
        <v>4</v>
      </c>
      <c r="AM22">
        <f>'SheetA5 Argentina'!Q137</f>
        <v>41</v>
      </c>
      <c r="AN22" t="s">
        <v>1167</v>
      </c>
    </row>
    <row r="23" spans="2:40" x14ac:dyDescent="0.2">
      <c r="C23" s="66"/>
      <c r="D23" s="1"/>
      <c r="G23" t="s">
        <v>1840</v>
      </c>
      <c r="J23" s="4"/>
      <c r="X23">
        <f>'SheetA5 Argentina'!D138</f>
        <v>0</v>
      </c>
      <c r="Z23">
        <f>'SheetA5 Argentina'!F138</f>
        <v>2</v>
      </c>
      <c r="AB23">
        <f>'SheetA5 Argentina'!H138</f>
        <v>2</v>
      </c>
      <c r="AD23">
        <f>'SheetA5 Argentina'!J138</f>
        <v>7</v>
      </c>
      <c r="AF23">
        <f>'SheetA5 Argentina'!L138</f>
        <v>1</v>
      </c>
      <c r="AH23">
        <f>'SheetA5 Argentina'!N138</f>
        <v>6</v>
      </c>
      <c r="AJ23">
        <f>'SheetA5 Argentina'!P138</f>
        <v>3</v>
      </c>
      <c r="AM23">
        <f>'SheetA5 Argentina'!Q138</f>
        <v>21</v>
      </c>
      <c r="AN23" t="s">
        <v>1167</v>
      </c>
    </row>
    <row r="24" spans="2:40" x14ac:dyDescent="0.2">
      <c r="C24" s="66"/>
      <c r="D24" s="1"/>
      <c r="G24" t="s">
        <v>1305</v>
      </c>
      <c r="L24" s="2"/>
      <c r="X24">
        <f>'SheetA5 Argentina'!D139</f>
        <v>2</v>
      </c>
      <c r="Z24">
        <f>'SheetA5 Argentina'!F139</f>
        <v>5</v>
      </c>
      <c r="AB24">
        <f>'SheetA5 Argentina'!H139</f>
        <v>8</v>
      </c>
      <c r="AD24">
        <f>'SheetA5 Argentina'!J139</f>
        <v>10</v>
      </c>
      <c r="AF24">
        <f>'SheetA5 Argentina'!L139</f>
        <v>15</v>
      </c>
      <c r="AH24">
        <f>'SheetA5 Argentina'!N139</f>
        <v>15</v>
      </c>
      <c r="AJ24">
        <f>'SheetA5 Argentina'!P139</f>
        <v>7</v>
      </c>
      <c r="AM24">
        <f>'SheetA5 Argentina'!Q139</f>
        <v>62</v>
      </c>
      <c r="AN24" t="s">
        <v>1167</v>
      </c>
    </row>
    <row r="25" spans="2:40" x14ac:dyDescent="0.2">
      <c r="C25" s="66"/>
      <c r="D25" s="1"/>
      <c r="H25" s="40" t="s">
        <v>1505</v>
      </c>
      <c r="I25" s="40"/>
      <c r="J25" s="40" t="s">
        <v>1506</v>
      </c>
      <c r="K25" s="40"/>
      <c r="L25" s="40" t="s">
        <v>1507</v>
      </c>
      <c r="M25" s="40"/>
      <c r="N25" s="40" t="s">
        <v>1126</v>
      </c>
      <c r="O25" s="40"/>
      <c r="P25" s="40" t="s">
        <v>1127</v>
      </c>
      <c r="Q25" s="40"/>
      <c r="R25" s="40" t="s">
        <v>1128</v>
      </c>
      <c r="S25" s="40"/>
      <c r="T25" s="41" t="s">
        <v>1941</v>
      </c>
      <c r="U25" s="40"/>
      <c r="V25" s="41" t="s">
        <v>1942</v>
      </c>
      <c r="W25" s="40"/>
      <c r="X25" s="41" t="s">
        <v>1943</v>
      </c>
      <c r="Y25" s="40"/>
      <c r="Z25" s="41" t="s">
        <v>1944</v>
      </c>
      <c r="AA25" s="40"/>
      <c r="AB25" s="41" t="s">
        <v>1945</v>
      </c>
      <c r="AC25" s="40"/>
      <c r="AD25" s="42" t="s">
        <v>1946</v>
      </c>
      <c r="AE25" s="40"/>
      <c r="AF25" s="42" t="s">
        <v>1947</v>
      </c>
      <c r="AG25" s="40"/>
      <c r="AH25" s="42" t="s">
        <v>1948</v>
      </c>
      <c r="AI25" s="40"/>
      <c r="AJ25" s="42" t="s">
        <v>1949</v>
      </c>
      <c r="AK25" s="42"/>
      <c r="AL25" s="40"/>
      <c r="AM25" s="40" t="s">
        <v>700</v>
      </c>
      <c r="AN25" t="s">
        <v>1167</v>
      </c>
    </row>
    <row r="26" spans="2:40" x14ac:dyDescent="0.2">
      <c r="C26" s="185"/>
      <c r="D26" s="1"/>
      <c r="O26" s="2"/>
      <c r="AN26" t="s">
        <v>1167</v>
      </c>
    </row>
    <row r="27" spans="2:40" x14ac:dyDescent="0.2">
      <c r="C27" s="66"/>
      <c r="D27" s="1"/>
      <c r="P27" s="2"/>
      <c r="AN27" t="s">
        <v>1167</v>
      </c>
    </row>
    <row r="28" spans="2:40" x14ac:dyDescent="0.2">
      <c r="C28" s="66"/>
      <c r="D28" s="1"/>
      <c r="AN28" t="s">
        <v>1167</v>
      </c>
    </row>
    <row r="29" spans="2:40" x14ac:dyDescent="0.2">
      <c r="C29" s="66"/>
      <c r="D29" s="1"/>
      <c r="T29" s="10"/>
      <c r="AN29" t="s">
        <v>1167</v>
      </c>
    </row>
    <row r="30" spans="2:40" x14ac:dyDescent="0.2">
      <c r="B30" t="s">
        <v>1668</v>
      </c>
      <c r="C30" s="261" t="s">
        <v>3809</v>
      </c>
      <c r="D30" s="1">
        <v>41</v>
      </c>
      <c r="E30" t="s">
        <v>1504</v>
      </c>
      <c r="G30" t="s">
        <v>1144</v>
      </c>
      <c r="AF30">
        <f>'SheetA7 Mexico'!H58</f>
        <v>0</v>
      </c>
      <c r="AH30">
        <f>'SheetA7 Mexico'!J58</f>
        <v>5</v>
      </c>
      <c r="AJ30">
        <f>'SheetA7 Mexico'!L58</f>
        <v>4</v>
      </c>
      <c r="AM30">
        <f>'SheetA7 Mexico'!M58</f>
        <v>9</v>
      </c>
      <c r="AN30" t="s">
        <v>1167</v>
      </c>
    </row>
    <row r="31" spans="2:40" x14ac:dyDescent="0.2">
      <c r="C31" s="66"/>
      <c r="D31" s="1"/>
      <c r="G31" t="s">
        <v>1840</v>
      </c>
      <c r="AF31">
        <f>'SheetA7 Mexico'!H59</f>
        <v>0</v>
      </c>
      <c r="AH31">
        <f>'SheetA7 Mexico'!J59</f>
        <v>1</v>
      </c>
      <c r="AJ31">
        <f>'SheetA7 Mexico'!L59</f>
        <v>0</v>
      </c>
      <c r="AM31">
        <f>'SheetA7 Mexico'!M59</f>
        <v>1</v>
      </c>
      <c r="AN31" t="s">
        <v>1167</v>
      </c>
    </row>
    <row r="32" spans="2:40" x14ac:dyDescent="0.2">
      <c r="C32" s="66"/>
      <c r="D32" s="1"/>
      <c r="G32" t="s">
        <v>1305</v>
      </c>
      <c r="AF32">
        <f>'SheetA7 Mexico'!H60</f>
        <v>0</v>
      </c>
      <c r="AH32">
        <f>'SheetA7 Mexico'!J60</f>
        <v>6</v>
      </c>
      <c r="AJ32">
        <f>'SheetA7 Mexico'!L60</f>
        <v>4</v>
      </c>
      <c r="AM32">
        <f>'SheetA7 Mexico'!M60</f>
        <v>10</v>
      </c>
      <c r="AN32" t="s">
        <v>1167</v>
      </c>
    </row>
    <row r="33" spans="2:40" x14ac:dyDescent="0.2">
      <c r="C33" s="66"/>
      <c r="D33" s="1"/>
      <c r="AN33" t="s">
        <v>1167</v>
      </c>
    </row>
    <row r="34" spans="2:40" x14ac:dyDescent="0.2">
      <c r="B34" t="s">
        <v>1482</v>
      </c>
      <c r="C34" s="260" t="s">
        <v>3747</v>
      </c>
      <c r="D34" s="1">
        <v>193</v>
      </c>
      <c r="E34" t="s">
        <v>514</v>
      </c>
      <c r="G34" t="s">
        <v>1144</v>
      </c>
      <c r="P34" s="2"/>
      <c r="T34">
        <f>'SheetA8 Canada'!C315</f>
        <v>2</v>
      </c>
      <c r="V34">
        <f>'SheetA8 Canada'!E315</f>
        <v>9</v>
      </c>
      <c r="X34">
        <f>'SheetA8 Canada'!G315</f>
        <v>19</v>
      </c>
      <c r="Z34">
        <f>'SheetA8 Canada'!I315</f>
        <v>30</v>
      </c>
      <c r="AB34">
        <f>'SheetA8 Canada'!K315</f>
        <v>24</v>
      </c>
      <c r="AD34">
        <f>'SheetA8 Canada'!M315</f>
        <v>21</v>
      </c>
      <c r="AF34">
        <f>'SheetA8 Canada'!O315</f>
        <v>6</v>
      </c>
      <c r="AH34">
        <f>'SheetA8 Canada'!Q315</f>
        <v>5</v>
      </c>
      <c r="AJ34">
        <f>'SheetA8 Canada'!S315</f>
        <v>1</v>
      </c>
      <c r="AM34">
        <f>'SheetA8 Canada'!U315</f>
        <v>117</v>
      </c>
      <c r="AN34" t="s">
        <v>1167</v>
      </c>
    </row>
    <row r="35" spans="2:40" x14ac:dyDescent="0.2">
      <c r="C35" s="66"/>
      <c r="D35" s="1"/>
      <c r="G35" t="s">
        <v>1840</v>
      </c>
      <c r="T35">
        <f>'SheetA8 Canada'!C316</f>
        <v>0</v>
      </c>
      <c r="V35">
        <f>'SheetA8 Canada'!E316</f>
        <v>1</v>
      </c>
      <c r="X35">
        <f>'SheetA8 Canada'!G316</f>
        <v>1</v>
      </c>
      <c r="Z35">
        <f>'SheetA8 Canada'!I316</f>
        <v>1</v>
      </c>
      <c r="AB35">
        <f>'SheetA8 Canada'!K316</f>
        <v>1</v>
      </c>
      <c r="AD35">
        <f>'SheetA8 Canada'!M316</f>
        <v>4</v>
      </c>
      <c r="AF35">
        <f>'SheetA8 Canada'!O316</f>
        <v>9</v>
      </c>
      <c r="AH35">
        <f>'SheetA8 Canada'!Q316</f>
        <v>10</v>
      </c>
      <c r="AJ35">
        <f>'SheetA8 Canada'!S316</f>
        <v>3</v>
      </c>
      <c r="AM35">
        <f>'SheetA8 Canada'!U316</f>
        <v>30</v>
      </c>
      <c r="AN35" t="s">
        <v>1167</v>
      </c>
    </row>
    <row r="36" spans="2:40" x14ac:dyDescent="0.2">
      <c r="C36" s="66"/>
      <c r="D36" s="1"/>
      <c r="G36" t="s">
        <v>1305</v>
      </c>
      <c r="H36" s="2"/>
      <c r="T36">
        <f>'SheetA8 Canada'!C317</f>
        <v>2</v>
      </c>
      <c r="V36">
        <f>'SheetA8 Canada'!E317</f>
        <v>10</v>
      </c>
      <c r="X36">
        <f>'SheetA8 Canada'!G317</f>
        <v>20</v>
      </c>
      <c r="Z36">
        <f>'SheetA8 Canada'!I317</f>
        <v>31</v>
      </c>
      <c r="AB36">
        <f>'SheetA8 Canada'!K317</f>
        <v>25</v>
      </c>
      <c r="AD36">
        <f>'SheetA8 Canada'!M317</f>
        <v>25</v>
      </c>
      <c r="AF36">
        <f>'SheetA8 Canada'!O317</f>
        <v>15</v>
      </c>
      <c r="AH36">
        <f>'SheetA8 Canada'!Q317</f>
        <v>15</v>
      </c>
      <c r="AJ36">
        <f>'SheetA8 Canada'!S317</f>
        <v>4</v>
      </c>
      <c r="AM36">
        <f>'SheetA8 Canada'!U317</f>
        <v>147</v>
      </c>
      <c r="AN36" t="s">
        <v>1167</v>
      </c>
    </row>
    <row r="37" spans="2:40" x14ac:dyDescent="0.2">
      <c r="C37" s="66"/>
      <c r="D37" s="1"/>
      <c r="AN37" t="s">
        <v>1167</v>
      </c>
    </row>
    <row r="38" spans="2:40" x14ac:dyDescent="0.2">
      <c r="B38" s="2" t="s">
        <v>1588</v>
      </c>
      <c r="C38" s="260" t="s">
        <v>3809</v>
      </c>
      <c r="D38" s="1">
        <v>326</v>
      </c>
      <c r="E38" s="1" t="s">
        <v>1504</v>
      </c>
      <c r="G38" t="s">
        <v>1144</v>
      </c>
      <c r="Z38">
        <f>'SheetA15 Asia'!I472</f>
        <v>0</v>
      </c>
      <c r="AB38">
        <f>'SheetA15 Asia'!N472</f>
        <v>2</v>
      </c>
      <c r="AD38">
        <f>'SheetA15 Asia'!P472</f>
        <v>0</v>
      </c>
      <c r="AF38">
        <f>'SheetA15 Asia'!R472</f>
        <v>4</v>
      </c>
      <c r="AH38">
        <f>'SheetA15 Asia'!T472</f>
        <v>7</v>
      </c>
      <c r="AJ38">
        <f>'SheetA15 Asia'!V472</f>
        <v>5</v>
      </c>
      <c r="AM38">
        <f>'SheetA15 Asia'!W472</f>
        <v>20</v>
      </c>
      <c r="AN38" t="s">
        <v>1167</v>
      </c>
    </row>
    <row r="39" spans="2:40" x14ac:dyDescent="0.2">
      <c r="D39" s="1"/>
      <c r="G39" t="s">
        <v>1840</v>
      </c>
      <c r="Z39">
        <f>'SheetA15 Asia'!I473</f>
        <v>0</v>
      </c>
      <c r="AB39">
        <f>'SheetA15 Asia'!N473</f>
        <v>0</v>
      </c>
      <c r="AD39">
        <f>'SheetA15 Asia'!P473</f>
        <v>2</v>
      </c>
      <c r="AF39">
        <f>'SheetA15 Asia'!R473</f>
        <v>1</v>
      </c>
      <c r="AH39">
        <f>'SheetA15 Asia'!T473</f>
        <v>1</v>
      </c>
      <c r="AJ39">
        <f>'SheetA15 Asia'!V473</f>
        <v>3</v>
      </c>
      <c r="AM39">
        <f>'SheetA15 Asia'!W473</f>
        <v>4</v>
      </c>
      <c r="AN39" t="s">
        <v>1167</v>
      </c>
    </row>
    <row r="40" spans="2:40" x14ac:dyDescent="0.2">
      <c r="D40" s="1"/>
      <c r="G40" t="s">
        <v>1305</v>
      </c>
      <c r="Z40">
        <f>'SheetA15 Asia'!I474</f>
        <v>0</v>
      </c>
      <c r="AB40">
        <f>'SheetA15 Asia'!N474</f>
        <v>2</v>
      </c>
      <c r="AD40">
        <f>'SheetA15 Asia'!P474</f>
        <v>2</v>
      </c>
      <c r="AF40">
        <f>'SheetA15 Asia'!R474</f>
        <v>5</v>
      </c>
      <c r="AH40">
        <f>'SheetA15 Asia'!T474</f>
        <v>8</v>
      </c>
      <c r="AJ40">
        <f>'SheetA15 Asia'!V474</f>
        <v>8</v>
      </c>
      <c r="AM40">
        <f>'SheetA15 Asia'!W474</f>
        <v>24</v>
      </c>
      <c r="AN40" t="s">
        <v>1167</v>
      </c>
    </row>
    <row r="41" spans="2:40" x14ac:dyDescent="0.2">
      <c r="D41" s="1"/>
      <c r="AN41" t="s">
        <v>1167</v>
      </c>
    </row>
    <row r="42" spans="2:40" x14ac:dyDescent="0.2">
      <c r="B42" s="2" t="s">
        <v>1084</v>
      </c>
      <c r="C42" s="261" t="s">
        <v>3814</v>
      </c>
      <c r="D42" s="1">
        <v>134</v>
      </c>
      <c r="E42" s="1" t="s">
        <v>1504</v>
      </c>
      <c r="G42" t="s">
        <v>1144</v>
      </c>
      <c r="AF42">
        <f>'SheetA16 Other America'!R285</f>
        <v>13</v>
      </c>
      <c r="AH42">
        <f>'SheetA16 Other America'!T285</f>
        <v>19</v>
      </c>
      <c r="AJ42">
        <f>'SheetA16 Other America'!V285</f>
        <v>6</v>
      </c>
      <c r="AL42">
        <f>'SheetA16 Other America'!X285</f>
        <v>0</v>
      </c>
      <c r="AM42">
        <f>'SheetA16 Other America'!Y285</f>
        <v>39</v>
      </c>
      <c r="AN42" t="s">
        <v>1167</v>
      </c>
    </row>
    <row r="43" spans="2:40" x14ac:dyDescent="0.2">
      <c r="D43" s="1"/>
      <c r="G43" t="s">
        <v>1840</v>
      </c>
      <c r="AF43">
        <f>'SheetA16 Other America'!R286</f>
        <v>1</v>
      </c>
      <c r="AH43">
        <f>'SheetA16 Other America'!T286</f>
        <v>2</v>
      </c>
      <c r="AJ43">
        <f>'SheetA16 Other America'!V286</f>
        <v>5</v>
      </c>
      <c r="AL43">
        <f>'SheetA16 Other America'!X286</f>
        <v>0</v>
      </c>
      <c r="AM43">
        <f>'SheetA16 Other America'!Y286</f>
        <v>12</v>
      </c>
      <c r="AN43" t="s">
        <v>1167</v>
      </c>
    </row>
    <row r="44" spans="2:40" x14ac:dyDescent="0.2">
      <c r="D44" s="1"/>
      <c r="G44" t="s">
        <v>1305</v>
      </c>
      <c r="AF44">
        <f>'SheetA16 Other America'!R287</f>
        <v>14</v>
      </c>
      <c r="AH44">
        <f>'SheetA16 Other America'!T287</f>
        <v>21</v>
      </c>
      <c r="AJ44">
        <f>'SheetA16 Other America'!V287</f>
        <v>11</v>
      </c>
      <c r="AL44">
        <f>'SheetA16 Other America'!X287</f>
        <v>0</v>
      </c>
      <c r="AM44">
        <f>'SheetA16 Other America'!Y287</f>
        <v>51</v>
      </c>
      <c r="AN44" t="s">
        <v>1167</v>
      </c>
    </row>
    <row r="45" spans="2:40" x14ac:dyDescent="0.2">
      <c r="D45" s="1"/>
      <c r="AN45" t="s">
        <v>1167</v>
      </c>
    </row>
    <row r="46" spans="2:40" x14ac:dyDescent="0.2">
      <c r="B46" s="26" t="s">
        <v>3428</v>
      </c>
      <c r="C46" s="261" t="s">
        <v>3784</v>
      </c>
      <c r="D46" s="1">
        <v>67</v>
      </c>
      <c r="E46" s="1" t="s">
        <v>514</v>
      </c>
      <c r="G46" t="s">
        <v>1144</v>
      </c>
      <c r="Z46">
        <f>'SheetA17 Other Oceania'!K65</f>
        <v>0</v>
      </c>
      <c r="AB46">
        <f>'SheetA17 Other Oceania'!M65</f>
        <v>0</v>
      </c>
      <c r="AD46">
        <f>'SheetA17 Other Oceania'!O65</f>
        <v>1</v>
      </c>
      <c r="AF46">
        <f>'SheetA17 Other Oceania'!Q65</f>
        <v>1</v>
      </c>
      <c r="AH46">
        <f>'SheetA17 Other Oceania'!S65</f>
        <v>0</v>
      </c>
      <c r="AJ46">
        <f>'SheetA17 Other Oceania'!U65</f>
        <v>0</v>
      </c>
      <c r="AM46">
        <f>'SheetA17 Other Oceania'!W65</f>
        <v>2</v>
      </c>
      <c r="AN46" t="s">
        <v>1167</v>
      </c>
    </row>
    <row r="47" spans="2:40" x14ac:dyDescent="0.2">
      <c r="D47" s="1"/>
      <c r="G47" t="s">
        <v>1840</v>
      </c>
      <c r="Z47">
        <f>'SheetA17 Other Oceania'!K66</f>
        <v>0</v>
      </c>
      <c r="AB47">
        <f>'SheetA17 Other Oceania'!M66</f>
        <v>0</v>
      </c>
      <c r="AD47">
        <f>'SheetA17 Other Oceania'!O66</f>
        <v>0</v>
      </c>
      <c r="AF47">
        <f>'SheetA17 Other Oceania'!Q66</f>
        <v>0</v>
      </c>
      <c r="AH47">
        <f>'SheetA17 Other Oceania'!S66</f>
        <v>0</v>
      </c>
      <c r="AJ47">
        <f>'SheetA17 Other Oceania'!U66</f>
        <v>0</v>
      </c>
      <c r="AM47">
        <f>'SheetA17 Other Oceania'!W66</f>
        <v>0</v>
      </c>
      <c r="AN47" t="s">
        <v>1167</v>
      </c>
    </row>
    <row r="48" spans="2:40" x14ac:dyDescent="0.2">
      <c r="D48" s="1"/>
      <c r="G48" t="s">
        <v>1305</v>
      </c>
      <c r="Z48">
        <f>'SheetA17 Other Oceania'!K67</f>
        <v>0</v>
      </c>
      <c r="AB48">
        <f>'SheetA17 Other Oceania'!M67</f>
        <v>0</v>
      </c>
      <c r="AD48">
        <f>'SheetA17 Other Oceania'!O67</f>
        <v>1</v>
      </c>
      <c r="AF48">
        <f>'SheetA17 Other Oceania'!Q67</f>
        <v>1</v>
      </c>
      <c r="AH48">
        <f>'SheetA17 Other Oceania'!S67</f>
        <v>0</v>
      </c>
      <c r="AJ48">
        <f>'SheetA17 Other Oceania'!U67</f>
        <v>0</v>
      </c>
      <c r="AM48">
        <f>'SheetA17 Other Oceania'!W67</f>
        <v>2</v>
      </c>
      <c r="AN48" t="s">
        <v>1167</v>
      </c>
    </row>
    <row r="49" spans="1:40" x14ac:dyDescent="0.2">
      <c r="D49" s="1"/>
      <c r="AN49" t="s">
        <v>1167</v>
      </c>
    </row>
    <row r="50" spans="1:40" x14ac:dyDescent="0.2">
      <c r="B50" s="5" t="s">
        <v>400</v>
      </c>
      <c r="C50" s="5"/>
      <c r="D50" s="8">
        <f>SUM(D10:D40)</f>
        <v>2189</v>
      </c>
      <c r="E50" s="8">
        <v>43</v>
      </c>
      <c r="F50" s="8"/>
      <c r="G50" s="5" t="s">
        <v>1144</v>
      </c>
      <c r="H50" s="5">
        <f>H10+H14+H18+H22+H26+H30+H34+H38+H42</f>
        <v>0</v>
      </c>
      <c r="I50" s="5"/>
      <c r="J50" s="5">
        <f>J10+J14+J18+J22+J26+J30+J34+J38+J42</f>
        <v>0</v>
      </c>
      <c r="K50" s="5"/>
      <c r="L50" s="5">
        <f>L10+L14+L18+L22+L26+L30+L34+L38+L42</f>
        <v>0</v>
      </c>
      <c r="M50" s="5"/>
      <c r="N50" s="5">
        <f>N10+N14+N18+N22+N26+N30+N34+N38+N42</f>
        <v>0</v>
      </c>
      <c r="O50" s="5"/>
      <c r="P50" s="5">
        <f>P10+P14+P18+P22+P26+P30+P34+P38+P42</f>
        <v>0</v>
      </c>
      <c r="Q50" s="5"/>
      <c r="R50" s="5">
        <f>R10+R14+R18+R22+R26+R30+R34+R38+R42</f>
        <v>0</v>
      </c>
      <c r="S50" s="5"/>
      <c r="T50" s="5">
        <f>T10+T14+T18+T22+T26+T30+T34+T38+T42</f>
        <v>2</v>
      </c>
      <c r="U50" s="5"/>
      <c r="V50" s="5">
        <f>V10+V14+V18+V22+V26+V30+V34+V38+V42</f>
        <v>9</v>
      </c>
      <c r="W50" s="5"/>
      <c r="X50" s="5">
        <f>X10+X14+X18+X22+X26+X30+X34+X38+X42</f>
        <v>21</v>
      </c>
      <c r="Y50" s="5"/>
      <c r="Z50" s="5">
        <f>Z10+Z14+Z18+Z22+Z26+Z30+Z34+Z38+Z42</f>
        <v>47</v>
      </c>
      <c r="AA50" s="5"/>
      <c r="AB50" s="5">
        <f>AB10+AB14+AB18+AB22+AB26+AB30+AB34+AB38+AB42</f>
        <v>105</v>
      </c>
      <c r="AC50" s="5"/>
      <c r="AD50" s="5">
        <f>AD10+AD14+AD18+AD22+AD26+AD30+AD34+AD38+AD42</f>
        <v>73</v>
      </c>
      <c r="AE50" s="5"/>
      <c r="AF50" s="5">
        <f>AF10+AF14+AF18+AF22+AF26+AF30+AF34+AF38+AF42</f>
        <v>88</v>
      </c>
      <c r="AG50" s="5"/>
      <c r="AH50" s="5">
        <f>AH10+AH14+AH18+AH22+AH26+AH30+AH34+AH38+AH42</f>
        <v>77</v>
      </c>
      <c r="AI50" s="5"/>
      <c r="AJ50" s="5">
        <f>AJ10+AJ14+AJ18+AJ22+AJ26+AJ30+AJ34+AJ38+AJ42</f>
        <v>33</v>
      </c>
      <c r="AK50" s="5"/>
      <c r="AL50" s="5">
        <f>AL10+AL14+AL18+AL22+AL26+AL30+AL34+AL38+AL42</f>
        <v>0</v>
      </c>
      <c r="AM50" s="5">
        <f>AM10+AM14+AM18+AM22+AM26+AM30+AM34+AM38+AM42+AM46</f>
        <v>460</v>
      </c>
      <c r="AN50" t="s">
        <v>1167</v>
      </c>
    </row>
    <row r="51" spans="1:40" x14ac:dyDescent="0.2">
      <c r="B51" s="5"/>
      <c r="C51" s="5"/>
      <c r="D51" s="5"/>
      <c r="E51" s="5"/>
      <c r="F51" s="5"/>
      <c r="G51" s="5" t="s">
        <v>1840</v>
      </c>
      <c r="H51" s="5">
        <f>H11+H15+H19+H23+H27+H31+H35+H39+H43</f>
        <v>0</v>
      </c>
      <c r="I51" s="5"/>
      <c r="J51" s="5">
        <f>J11+J15+J19+J23+J27+J31+J35+J39+J43</f>
        <v>0</v>
      </c>
      <c r="K51" s="5"/>
      <c r="L51" s="5">
        <f>L11+L15+L19+L23+L27+L31+L35+L39+L43</f>
        <v>0</v>
      </c>
      <c r="M51" s="5"/>
      <c r="N51" s="5">
        <f>N11+N15+N19+N23+N27+N31+N35+N39+N43</f>
        <v>0</v>
      </c>
      <c r="O51" s="5"/>
      <c r="P51" s="5">
        <f>P11+P15+P19+P23+P27+P31+P35+P39+P43</f>
        <v>0</v>
      </c>
      <c r="Q51" s="5"/>
      <c r="R51" s="5">
        <f>R11+R15+R19+R23+R27+R31+R35+R39+R43</f>
        <v>0</v>
      </c>
      <c r="S51" s="5"/>
      <c r="T51" s="5">
        <f>T11+T15+T19+T23+T27+T31+T35+T39+T43</f>
        <v>0</v>
      </c>
      <c r="U51" s="5"/>
      <c r="V51" s="5">
        <f>V11+V15+V19+V23+V27+V31+V35+V39+V43</f>
        <v>1</v>
      </c>
      <c r="W51" s="5"/>
      <c r="X51" s="5">
        <f>X11+X15+X19+X23+X27+X31+X35+X39+X43</f>
        <v>1</v>
      </c>
      <c r="Y51" s="5"/>
      <c r="Z51" s="5">
        <f>Z11+Z15+Z19+Z23+Z27+Z31+Z35+Z39+Z43</f>
        <v>3</v>
      </c>
      <c r="AA51" s="5"/>
      <c r="AB51" s="5">
        <f>AB11+AB15+AB19+AB23+AB27+AB31+AB35+AB39+AB43</f>
        <v>4</v>
      </c>
      <c r="AC51" s="5"/>
      <c r="AD51" s="5">
        <f>AD11+AD15+AD19+AD23+AD27+AD31+AD35+AD39+AD43</f>
        <v>14</v>
      </c>
      <c r="AE51" s="5"/>
      <c r="AF51" s="5">
        <f>AF11+AF15+AF19+AF23+AF27+AF31+AF35+AF39+AF43</f>
        <v>12</v>
      </c>
      <c r="AG51" s="5"/>
      <c r="AH51" s="5">
        <f>AH11+AH15+AH19+AH23+AH27+AH31+AH35+AH39+AH43</f>
        <v>21</v>
      </c>
      <c r="AI51" s="5"/>
      <c r="AJ51" s="5">
        <f>AJ11+AJ15+AJ19+AJ23+AJ27+AJ31+AJ35+AJ39+AJ43</f>
        <v>14</v>
      </c>
      <c r="AK51" s="5"/>
      <c r="AL51" s="5">
        <f>AL11+AL15+AL19+AL23+AL27+AL31+AL35+AL39+AL43</f>
        <v>0</v>
      </c>
      <c r="AM51" s="5">
        <f>AM11+AM15+AM19+AM23+AM27+AM31+AM35+AM39+AM43+AM47</f>
        <v>71</v>
      </c>
      <c r="AN51" t="s">
        <v>1167</v>
      </c>
    </row>
    <row r="52" spans="1:40" x14ac:dyDescent="0.2">
      <c r="B52" s="5"/>
      <c r="C52" s="5"/>
      <c r="D52" s="5"/>
      <c r="E52" s="5"/>
      <c r="F52" s="5"/>
      <c r="G52" s="5" t="s">
        <v>1305</v>
      </c>
      <c r="H52" s="5">
        <f>H50+H51</f>
        <v>0</v>
      </c>
      <c r="I52" s="5"/>
      <c r="J52" s="5">
        <f>J50+J51</f>
        <v>0</v>
      </c>
      <c r="K52" s="5"/>
      <c r="L52" s="5">
        <f>L50+L51</f>
        <v>0</v>
      </c>
      <c r="M52" s="5"/>
      <c r="N52" s="5">
        <f>N50+N51</f>
        <v>0</v>
      </c>
      <c r="O52" s="5"/>
      <c r="P52" s="5">
        <f>P50+P51</f>
        <v>0</v>
      </c>
      <c r="Q52" s="5"/>
      <c r="R52" s="5">
        <f>R50+R51</f>
        <v>0</v>
      </c>
      <c r="S52" s="5"/>
      <c r="T52" s="5">
        <f>T50+T51</f>
        <v>2</v>
      </c>
      <c r="U52" s="5"/>
      <c r="V52" s="5">
        <f>V50+V51</f>
        <v>10</v>
      </c>
      <c r="W52" s="5"/>
      <c r="X52" s="5">
        <f>X50+X51</f>
        <v>22</v>
      </c>
      <c r="Y52" s="5"/>
      <c r="Z52" s="5">
        <f>Z50+Z51</f>
        <v>50</v>
      </c>
      <c r="AA52" s="5"/>
      <c r="AB52" s="5">
        <f>AB50+AB51</f>
        <v>109</v>
      </c>
      <c r="AC52" s="5"/>
      <c r="AD52" s="5">
        <f>AD50+AD51</f>
        <v>87</v>
      </c>
      <c r="AE52" s="5"/>
      <c r="AF52" s="5">
        <f>AF50+AF51</f>
        <v>100</v>
      </c>
      <c r="AG52" s="5"/>
      <c r="AH52" s="5">
        <f>AH50+AH51</f>
        <v>98</v>
      </c>
      <c r="AI52" s="5"/>
      <c r="AJ52" s="5">
        <f>AJ50+AJ51</f>
        <v>47</v>
      </c>
      <c r="AK52" s="5"/>
      <c r="AL52" s="5">
        <f>AL12+AL16+AL20+AL24+AL28+AL32+AL36+AL40+AL44</f>
        <v>0</v>
      </c>
      <c r="AM52" s="5">
        <f>AM50+AM51</f>
        <v>531</v>
      </c>
      <c r="AN52" t="s">
        <v>1167</v>
      </c>
    </row>
    <row r="53" spans="1:40" ht="11.25" customHeight="1" x14ac:dyDescent="0.2">
      <c r="H53" s="40" t="s">
        <v>1505</v>
      </c>
      <c r="I53" s="40"/>
      <c r="J53" s="40" t="s">
        <v>1506</v>
      </c>
      <c r="K53" s="40"/>
      <c r="L53" s="40" t="s">
        <v>1507</v>
      </c>
      <c r="M53" s="40"/>
      <c r="N53" s="40" t="s">
        <v>1126</v>
      </c>
      <c r="O53" s="40"/>
      <c r="P53" s="40" t="s">
        <v>1127</v>
      </c>
      <c r="Q53" s="40"/>
      <c r="R53" s="40" t="s">
        <v>1128</v>
      </c>
      <c r="S53" s="40"/>
      <c r="T53" s="41" t="s">
        <v>1941</v>
      </c>
      <c r="U53" s="40"/>
      <c r="V53" s="41" t="s">
        <v>1942</v>
      </c>
      <c r="W53" s="40"/>
      <c r="X53" s="41" t="s">
        <v>1943</v>
      </c>
      <c r="Y53" s="40"/>
      <c r="Z53" s="41" t="s">
        <v>1944</v>
      </c>
      <c r="AA53" s="40"/>
      <c r="AB53" s="41" t="s">
        <v>1945</v>
      </c>
      <c r="AC53" s="40"/>
      <c r="AD53" s="42" t="s">
        <v>1946</v>
      </c>
      <c r="AE53" s="40"/>
      <c r="AF53" s="42" t="s">
        <v>1947</v>
      </c>
      <c r="AG53" s="40"/>
      <c r="AH53" s="42" t="s">
        <v>1948</v>
      </c>
      <c r="AI53" s="40"/>
      <c r="AJ53" s="42" t="s">
        <v>1949</v>
      </c>
      <c r="AK53" s="42"/>
      <c r="AL53" s="42" t="s">
        <v>2273</v>
      </c>
      <c r="AM53" s="40" t="s">
        <v>700</v>
      </c>
      <c r="AN53" t="s">
        <v>1167</v>
      </c>
    </row>
    <row r="54" spans="1:40" ht="13.5" thickBo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46"/>
      <c r="V54" s="47"/>
      <c r="W54" s="46"/>
      <c r="X54" s="47"/>
      <c r="Y54" s="46"/>
      <c r="Z54" s="47"/>
      <c r="AA54" s="46"/>
      <c r="AB54" s="47"/>
      <c r="AC54" s="46"/>
      <c r="AD54" s="48"/>
      <c r="AE54" s="46"/>
      <c r="AF54" s="48"/>
      <c r="AG54" s="46"/>
      <c r="AH54" s="48"/>
      <c r="AI54" s="46"/>
      <c r="AJ54" s="48"/>
      <c r="AK54" s="48"/>
      <c r="AL54" s="46"/>
      <c r="AM54" s="46"/>
      <c r="AN54" t="s">
        <v>1167</v>
      </c>
    </row>
    <row r="55" spans="1:40" x14ac:dyDescent="0.2">
      <c r="A55" s="43"/>
      <c r="B55" s="43"/>
      <c r="C55" s="71" t="s">
        <v>443</v>
      </c>
      <c r="I55" s="43"/>
      <c r="J55" s="43"/>
      <c r="K55" s="43"/>
      <c r="L55" s="43"/>
      <c r="M55" s="43"/>
      <c r="N55" s="43"/>
      <c r="O55" s="43"/>
      <c r="P55" s="121" t="s">
        <v>1598</v>
      </c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t="s">
        <v>1167</v>
      </c>
    </row>
    <row r="56" spans="1:40" x14ac:dyDescent="0.2">
      <c r="A56" s="43"/>
      <c r="B56" s="43"/>
      <c r="C56" s="43" t="s">
        <v>957</v>
      </c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50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t="s">
        <v>1167</v>
      </c>
    </row>
    <row r="57" spans="1:40" x14ac:dyDescent="0.2">
      <c r="A57" s="43"/>
      <c r="B57" s="43"/>
      <c r="C57" s="43"/>
      <c r="D57" s="43"/>
      <c r="E57" s="43"/>
      <c r="F57" s="43"/>
      <c r="G57" s="43" t="s">
        <v>1144</v>
      </c>
      <c r="H57" s="51"/>
      <c r="I57" s="52"/>
      <c r="J57" s="51"/>
      <c r="K57" s="52"/>
      <c r="L57" s="51"/>
      <c r="M57" s="52"/>
      <c r="N57" s="51"/>
      <c r="O57" s="52"/>
      <c r="P57" s="51"/>
      <c r="Q57" s="52"/>
      <c r="R57" s="52"/>
      <c r="S57" s="52"/>
      <c r="T57" s="53"/>
      <c r="U57" s="53"/>
      <c r="V57" s="53"/>
      <c r="W57" s="54"/>
      <c r="X57" s="53"/>
      <c r="Y57" s="54"/>
      <c r="Z57" s="53"/>
      <c r="AA57" s="54"/>
      <c r="AB57" s="53"/>
      <c r="AC57" s="54"/>
      <c r="AD57" s="53"/>
      <c r="AE57" s="54"/>
      <c r="AF57" s="53"/>
      <c r="AG57" s="54"/>
      <c r="AH57" s="53"/>
      <c r="AI57" s="54"/>
      <c r="AJ57" s="53"/>
      <c r="AK57" s="53"/>
      <c r="AL57" s="54"/>
      <c r="AM57" s="53"/>
      <c r="AN57" t="s">
        <v>1167</v>
      </c>
    </row>
    <row r="58" spans="1:40" x14ac:dyDescent="0.2">
      <c r="A58" s="43"/>
      <c r="B58" s="43"/>
      <c r="C58" s="43"/>
      <c r="D58" s="43"/>
      <c r="E58" s="43"/>
      <c r="F58" s="43"/>
      <c r="G58" s="43" t="s">
        <v>1840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3"/>
      <c r="U58" s="54"/>
      <c r="V58" s="53"/>
      <c r="W58" s="54"/>
      <c r="X58" s="53"/>
      <c r="Y58" s="54"/>
      <c r="Z58" s="53"/>
      <c r="AA58" s="54"/>
      <c r="AB58" s="53"/>
      <c r="AC58" s="54"/>
      <c r="AD58" s="53"/>
      <c r="AE58" s="54"/>
      <c r="AF58" s="53"/>
      <c r="AG58" s="54"/>
      <c r="AH58" s="53"/>
      <c r="AI58" s="54"/>
      <c r="AJ58" s="53"/>
      <c r="AK58" s="53"/>
      <c r="AL58" s="54"/>
      <c r="AM58" s="53"/>
      <c r="AN58" t="s">
        <v>1167</v>
      </c>
    </row>
    <row r="59" spans="1:40" x14ac:dyDescent="0.2">
      <c r="A59" s="43"/>
      <c r="B59" s="43"/>
      <c r="C59" s="43"/>
      <c r="D59" s="43"/>
      <c r="E59" s="43"/>
      <c r="F59" s="43"/>
      <c r="G59" s="43" t="s">
        <v>1305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t="s">
        <v>1167</v>
      </c>
    </row>
    <row r="60" spans="1:40" x14ac:dyDescent="0.2">
      <c r="A60" s="43"/>
      <c r="B60" s="43"/>
      <c r="C60" s="43" t="s">
        <v>894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t="s">
        <v>1167</v>
      </c>
    </row>
    <row r="61" spans="1:40" x14ac:dyDescent="0.2">
      <c r="A61" s="43"/>
      <c r="B61" s="43"/>
      <c r="C61" s="43"/>
      <c r="D61" s="43"/>
      <c r="E61" s="43"/>
      <c r="F61" s="43"/>
      <c r="G61" s="43" t="s">
        <v>1144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t="s">
        <v>1167</v>
      </c>
    </row>
    <row r="62" spans="1:40" x14ac:dyDescent="0.2">
      <c r="A62" s="43"/>
      <c r="B62" s="43"/>
      <c r="C62" s="43"/>
      <c r="D62" s="43"/>
      <c r="E62" s="43"/>
      <c r="F62" s="43"/>
      <c r="G62" s="43" t="s">
        <v>1840</v>
      </c>
      <c r="H62" s="43"/>
      <c r="I62" s="43"/>
      <c r="J62" s="51"/>
      <c r="K62" s="43"/>
      <c r="L62" s="43"/>
      <c r="M62" s="43"/>
      <c r="N62" s="43"/>
      <c r="O62" s="43"/>
      <c r="P62" s="43"/>
      <c r="Q62" s="43"/>
      <c r="R62" s="43"/>
      <c r="S62" s="4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t="s">
        <v>1167</v>
      </c>
    </row>
    <row r="63" spans="1:40" x14ac:dyDescent="0.2">
      <c r="A63" s="43"/>
      <c r="B63" s="43"/>
      <c r="C63" s="43"/>
      <c r="D63" s="43"/>
      <c r="E63" s="43"/>
      <c r="F63" s="43"/>
      <c r="G63" s="43" t="s">
        <v>1305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t="s">
        <v>1167</v>
      </c>
    </row>
    <row r="64" spans="1:40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t="s">
        <v>1167</v>
      </c>
    </row>
    <row r="65" spans="1:40" x14ac:dyDescent="0.2">
      <c r="A65" s="43"/>
      <c r="B65" s="43"/>
      <c r="C65" s="43"/>
      <c r="D65" s="43"/>
      <c r="E65" s="43"/>
      <c r="F65" s="43"/>
      <c r="G65" s="43"/>
      <c r="H65" s="40" t="s">
        <v>1505</v>
      </c>
      <c r="I65" s="40"/>
      <c r="J65" s="40" t="s">
        <v>1506</v>
      </c>
      <c r="K65" s="40"/>
      <c r="L65" s="40" t="s">
        <v>1507</v>
      </c>
      <c r="M65" s="40"/>
      <c r="N65" s="40" t="s">
        <v>1126</v>
      </c>
      <c r="O65" s="40"/>
      <c r="P65" s="40" t="s">
        <v>1127</v>
      </c>
      <c r="Q65" s="40"/>
      <c r="R65" s="40" t="s">
        <v>1128</v>
      </c>
      <c r="S65" s="40"/>
      <c r="T65" s="40" t="s">
        <v>1941</v>
      </c>
      <c r="U65" s="40"/>
      <c r="V65" s="40" t="s">
        <v>1942</v>
      </c>
      <c r="W65" s="40"/>
      <c r="X65" s="40" t="s">
        <v>1943</v>
      </c>
      <c r="Y65" s="40"/>
      <c r="Z65" s="40" t="s">
        <v>1944</v>
      </c>
      <c r="AA65" s="40"/>
      <c r="AB65" s="40" t="s">
        <v>1945</v>
      </c>
      <c r="AC65" s="40"/>
      <c r="AD65" s="40" t="s">
        <v>1946</v>
      </c>
      <c r="AE65" s="40"/>
      <c r="AF65" s="40" t="s">
        <v>1947</v>
      </c>
      <c r="AG65" s="40"/>
      <c r="AH65" s="40" t="s">
        <v>1948</v>
      </c>
      <c r="AI65" s="40"/>
      <c r="AJ65" s="40" t="s">
        <v>1949</v>
      </c>
      <c r="AK65" s="40"/>
      <c r="AL65" s="40"/>
      <c r="AM65" s="40" t="s">
        <v>700</v>
      </c>
      <c r="AN65" t="s">
        <v>1167</v>
      </c>
    </row>
    <row r="66" spans="1:40" x14ac:dyDescent="0.2">
      <c r="A66" s="43"/>
      <c r="B66" s="43"/>
      <c r="C66" s="43" t="s">
        <v>1163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t="s">
        <v>1167</v>
      </c>
    </row>
    <row r="67" spans="1:40" x14ac:dyDescent="0.2">
      <c r="A67" s="43"/>
      <c r="B67" s="43"/>
      <c r="C67" s="43"/>
      <c r="D67" s="43"/>
      <c r="E67" s="43"/>
      <c r="F67" s="43"/>
      <c r="G67" s="43" t="s">
        <v>1144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54">
        <v>0</v>
      </c>
      <c r="U67" s="54"/>
      <c r="V67" s="54" t="e">
        <f>#REF!</f>
        <v>#REF!</v>
      </c>
      <c r="W67" s="54"/>
      <c r="X67" s="54" t="e">
        <f>#REF!</f>
        <v>#REF!</v>
      </c>
      <c r="Y67" s="54"/>
      <c r="Z67" s="54" t="e">
        <f>#REF!</f>
        <v>#REF!</v>
      </c>
      <c r="AA67" s="54"/>
      <c r="AB67" s="54" t="e">
        <f>#REF!</f>
        <v>#REF!</v>
      </c>
      <c r="AC67" s="54"/>
      <c r="AD67" s="54" t="e">
        <f>#REF!</f>
        <v>#REF!</v>
      </c>
      <c r="AE67" s="54"/>
      <c r="AF67" s="54" t="e">
        <f>#REF!</f>
        <v>#REF!</v>
      </c>
      <c r="AG67" s="54"/>
      <c r="AH67" s="54" t="e">
        <f>#REF!</f>
        <v>#REF!</v>
      </c>
      <c r="AI67" s="54"/>
      <c r="AJ67" s="54" t="e">
        <f>#REF!</f>
        <v>#REF!</v>
      </c>
      <c r="AK67" s="54"/>
      <c r="AL67" s="54"/>
      <c r="AM67" s="55" t="e">
        <f>SUM(C67:AJ67)</f>
        <v>#REF!</v>
      </c>
      <c r="AN67" t="s">
        <v>1167</v>
      </c>
    </row>
    <row r="68" spans="1:40" x14ac:dyDescent="0.2">
      <c r="A68" s="43"/>
      <c r="B68" s="43"/>
      <c r="C68" s="43"/>
      <c r="D68" s="43"/>
      <c r="E68" s="43"/>
      <c r="F68" s="43"/>
      <c r="G68" s="43" t="s">
        <v>1840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54">
        <v>0</v>
      </c>
      <c r="U68" s="54"/>
      <c r="V68" s="54" t="e">
        <f>#REF!</f>
        <v>#REF!</v>
      </c>
      <c r="W68" s="54"/>
      <c r="X68" s="54" t="e">
        <f>#REF!</f>
        <v>#REF!</v>
      </c>
      <c r="Y68" s="54"/>
      <c r="Z68" s="54" t="e">
        <f>#REF!</f>
        <v>#REF!</v>
      </c>
      <c r="AA68" s="54"/>
      <c r="AB68" s="54" t="e">
        <f>#REF!</f>
        <v>#REF!</v>
      </c>
      <c r="AC68" s="54"/>
      <c r="AD68" s="54" t="e">
        <f>#REF!</f>
        <v>#REF!</v>
      </c>
      <c r="AE68" s="54"/>
      <c r="AF68" s="54" t="e">
        <f>#REF!</f>
        <v>#REF!</v>
      </c>
      <c r="AG68" s="54"/>
      <c r="AH68" s="54" t="e">
        <f>#REF!</f>
        <v>#REF!</v>
      </c>
      <c r="AI68" s="54"/>
      <c r="AJ68" s="54" t="e">
        <f>#REF!</f>
        <v>#REF!</v>
      </c>
      <c r="AK68" s="54"/>
      <c r="AL68" s="54"/>
      <c r="AM68" s="55" t="e">
        <f>SUM(C68:AJ68)</f>
        <v>#REF!</v>
      </c>
      <c r="AN68" t="s">
        <v>1167</v>
      </c>
    </row>
    <row r="69" spans="1:40" x14ac:dyDescent="0.2">
      <c r="A69" s="43"/>
      <c r="B69" s="43"/>
      <c r="C69" s="43"/>
      <c r="D69" s="43"/>
      <c r="E69" s="43"/>
      <c r="F69" s="43"/>
      <c r="G69" s="43" t="s">
        <v>1305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4">
        <f>T67+T68</f>
        <v>0</v>
      </c>
      <c r="U69" s="54"/>
      <c r="V69" s="54" t="e">
        <f>V67+V68</f>
        <v>#REF!</v>
      </c>
      <c r="W69" s="54"/>
      <c r="X69" s="54" t="e">
        <f>X67+X68</f>
        <v>#REF!</v>
      </c>
      <c r="Y69" s="54"/>
      <c r="Z69" s="54" t="e">
        <f>Z67+Z68</f>
        <v>#REF!</v>
      </c>
      <c r="AA69" s="54"/>
      <c r="AB69" s="54" t="e">
        <f>AB67+AB68</f>
        <v>#REF!</v>
      </c>
      <c r="AC69" s="54"/>
      <c r="AD69" s="54" t="e">
        <f>AD67+AD68</f>
        <v>#REF!</v>
      </c>
      <c r="AE69" s="54"/>
      <c r="AF69" s="54" t="e">
        <f>AF67+AF68</f>
        <v>#REF!</v>
      </c>
      <c r="AG69" s="54"/>
      <c r="AH69" s="54" t="e">
        <f>AH67+AH68</f>
        <v>#REF!</v>
      </c>
      <c r="AI69" s="54"/>
      <c r="AJ69" s="54" t="e">
        <f>AJ67+AJ68</f>
        <v>#REF!</v>
      </c>
      <c r="AK69" s="54"/>
      <c r="AL69" s="54"/>
      <c r="AM69" s="54" t="e">
        <f>AM67+AM68</f>
        <v>#REF!</v>
      </c>
      <c r="AN69" t="s">
        <v>1167</v>
      </c>
    </row>
    <row r="70" spans="1:40" x14ac:dyDescent="0.2">
      <c r="A70" s="43"/>
      <c r="B70" s="43"/>
      <c r="C70" s="43" t="s">
        <v>1164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t="s">
        <v>1167</v>
      </c>
    </row>
    <row r="71" spans="1:40" x14ac:dyDescent="0.2">
      <c r="A71" s="43"/>
      <c r="B71" s="43"/>
      <c r="C71" s="43"/>
      <c r="D71" s="43"/>
      <c r="E71" s="43"/>
      <c r="F71" s="43"/>
      <c r="G71" s="43" t="s">
        <v>1144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t="s">
        <v>1167</v>
      </c>
    </row>
    <row r="72" spans="1:40" x14ac:dyDescent="0.2">
      <c r="A72" s="43"/>
      <c r="B72" s="43"/>
      <c r="C72" s="43"/>
      <c r="D72" s="43"/>
      <c r="E72" s="43"/>
      <c r="F72" s="43"/>
      <c r="G72" s="43" t="s">
        <v>1840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t="s">
        <v>1167</v>
      </c>
    </row>
    <row r="73" spans="1:40" x14ac:dyDescent="0.2">
      <c r="A73" s="43"/>
      <c r="B73" s="43"/>
      <c r="C73" s="43"/>
      <c r="D73" s="43"/>
      <c r="E73" s="43"/>
      <c r="F73" s="43"/>
      <c r="G73" s="43" t="s">
        <v>1305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t="s">
        <v>1167</v>
      </c>
    </row>
    <row r="74" spans="1:40" x14ac:dyDescent="0.2">
      <c r="A74" s="43"/>
      <c r="B74" s="43"/>
      <c r="C74" s="43" t="s">
        <v>1339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4"/>
      <c r="Q74" s="43"/>
      <c r="R74" s="43"/>
      <c r="S74" s="43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t="s">
        <v>1167</v>
      </c>
    </row>
    <row r="75" spans="1:40" x14ac:dyDescent="0.2">
      <c r="A75" s="43"/>
      <c r="B75" s="43"/>
      <c r="C75" s="43"/>
      <c r="D75" s="43"/>
      <c r="E75" s="43"/>
      <c r="F75" s="43"/>
      <c r="G75" s="43" t="s">
        <v>1144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t="s">
        <v>1167</v>
      </c>
    </row>
    <row r="76" spans="1:40" x14ac:dyDescent="0.2">
      <c r="A76" s="43"/>
      <c r="B76" s="43"/>
      <c r="C76" s="43"/>
      <c r="D76" s="43"/>
      <c r="E76" s="43"/>
      <c r="F76" s="43"/>
      <c r="G76" s="43" t="s">
        <v>1840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t="s">
        <v>1167</v>
      </c>
    </row>
    <row r="77" spans="1:40" x14ac:dyDescent="0.2">
      <c r="A77" s="43"/>
      <c r="B77" s="43"/>
      <c r="C77" s="43"/>
      <c r="D77" s="43"/>
      <c r="E77" s="43"/>
      <c r="F77" s="43"/>
      <c r="G77" s="43" t="s">
        <v>1305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t="s">
        <v>1167</v>
      </c>
    </row>
    <row r="78" spans="1:40" x14ac:dyDescent="0.2">
      <c r="A78" s="43"/>
      <c r="B78" s="43"/>
      <c r="C78" s="43" t="s">
        <v>1604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t="s">
        <v>1167</v>
      </c>
    </row>
    <row r="79" spans="1:40" x14ac:dyDescent="0.2">
      <c r="A79" s="43"/>
      <c r="B79" s="43"/>
      <c r="C79" s="43"/>
      <c r="D79" s="43"/>
      <c r="E79" s="43"/>
      <c r="F79" s="43"/>
      <c r="G79" s="43" t="s">
        <v>1144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5"/>
      <c r="AN79" t="s">
        <v>1167</v>
      </c>
    </row>
    <row r="80" spans="1:40" x14ac:dyDescent="0.2">
      <c r="A80" s="43"/>
      <c r="B80" s="43"/>
      <c r="C80" s="43"/>
      <c r="D80" s="43"/>
      <c r="E80" s="43"/>
      <c r="F80" s="43"/>
      <c r="G80" s="43" t="s">
        <v>1840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5"/>
      <c r="AN80" t="s">
        <v>1167</v>
      </c>
    </row>
    <row r="81" spans="1:40" x14ac:dyDescent="0.2">
      <c r="A81" s="43"/>
      <c r="B81" s="43"/>
      <c r="C81" s="43"/>
      <c r="D81" s="43"/>
      <c r="E81" s="43"/>
      <c r="F81" s="43"/>
      <c r="G81" s="43" t="s">
        <v>1305</v>
      </c>
      <c r="H81" s="43"/>
      <c r="I81" s="43"/>
      <c r="J81" s="43"/>
      <c r="K81" s="43"/>
      <c r="L81" s="43"/>
      <c r="M81" s="43"/>
      <c r="N81" s="43"/>
      <c r="O81" s="43"/>
      <c r="P81" s="44"/>
      <c r="Q81" s="43"/>
      <c r="R81" s="43"/>
      <c r="S81" s="43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t="s">
        <v>1167</v>
      </c>
    </row>
    <row r="82" spans="1:40" x14ac:dyDescent="0.2">
      <c r="A82" s="43"/>
      <c r="B82" s="43"/>
      <c r="C82" s="43" t="s">
        <v>1617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t="s">
        <v>1167</v>
      </c>
    </row>
    <row r="83" spans="1:40" x14ac:dyDescent="0.2">
      <c r="A83" s="43"/>
      <c r="B83" s="44"/>
      <c r="C83" s="44"/>
      <c r="D83" s="44"/>
      <c r="E83" s="44"/>
      <c r="F83" s="44"/>
      <c r="G83" s="43" t="s">
        <v>1144</v>
      </c>
      <c r="H83" s="51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5"/>
      <c r="AN83" t="s">
        <v>1167</v>
      </c>
    </row>
    <row r="84" spans="1:40" x14ac:dyDescent="0.2">
      <c r="A84" s="43"/>
      <c r="B84" s="43"/>
      <c r="C84" s="43"/>
      <c r="D84" s="43"/>
      <c r="E84" s="43"/>
      <c r="F84" s="43"/>
      <c r="G84" s="43" t="s">
        <v>1840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5"/>
      <c r="AN84" t="s">
        <v>1167</v>
      </c>
    </row>
    <row r="85" spans="1:40" x14ac:dyDescent="0.2">
      <c r="A85" s="43"/>
      <c r="B85" s="43"/>
      <c r="C85" s="43"/>
      <c r="D85" s="43"/>
      <c r="E85" s="43"/>
      <c r="F85" s="43"/>
      <c r="G85" s="43" t="s">
        <v>1305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t="s">
        <v>1167</v>
      </c>
    </row>
    <row r="86" spans="1:40" x14ac:dyDescent="0.2">
      <c r="A86" s="43"/>
      <c r="B86" s="43"/>
      <c r="C86" s="43" t="s">
        <v>1618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t="s">
        <v>1167</v>
      </c>
    </row>
    <row r="87" spans="1:40" x14ac:dyDescent="0.2">
      <c r="A87" s="43"/>
      <c r="B87" s="43"/>
      <c r="C87" s="43"/>
      <c r="D87" s="43"/>
      <c r="E87" s="43"/>
      <c r="F87" s="43"/>
      <c r="G87" s="43" t="s">
        <v>1144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5"/>
      <c r="AN87" t="s">
        <v>1167</v>
      </c>
    </row>
    <row r="88" spans="1:40" x14ac:dyDescent="0.2">
      <c r="A88" s="43"/>
      <c r="B88" s="43"/>
      <c r="C88" s="43"/>
      <c r="D88" s="43"/>
      <c r="E88" s="43"/>
      <c r="F88" s="43"/>
      <c r="G88" s="43" t="s">
        <v>1840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5"/>
      <c r="AN88" t="s">
        <v>1167</v>
      </c>
    </row>
    <row r="89" spans="1:40" x14ac:dyDescent="0.2">
      <c r="A89" s="43"/>
      <c r="B89" s="43"/>
      <c r="C89" s="43"/>
      <c r="D89" s="43"/>
      <c r="E89" s="43"/>
      <c r="F89" s="43"/>
      <c r="G89" s="43" t="s">
        <v>1305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t="s">
        <v>1167</v>
      </c>
    </row>
    <row r="90" spans="1:40" x14ac:dyDescent="0.2">
      <c r="A90" s="43"/>
      <c r="B90" s="43"/>
      <c r="C90" s="43" t="s">
        <v>353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t="s">
        <v>1167</v>
      </c>
    </row>
    <row r="91" spans="1:40" x14ac:dyDescent="0.2">
      <c r="A91" s="43"/>
      <c r="B91" s="43"/>
      <c r="C91" s="43"/>
      <c r="D91" s="43"/>
      <c r="E91" s="43"/>
      <c r="F91" s="43"/>
      <c r="G91" s="43" t="s">
        <v>1144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54">
        <v>0</v>
      </c>
      <c r="U91" s="54"/>
      <c r="V91" s="54">
        <v>0</v>
      </c>
      <c r="W91" s="54"/>
      <c r="X91" s="54">
        <f>'SheetA3 Australia'!F1317*0.95</f>
        <v>0</v>
      </c>
      <c r="Y91" s="54"/>
      <c r="Z91" s="54">
        <f>'SheetA3 Australia'!H1317*0.95+'SheetA4 Africa'!F197*0.05</f>
        <v>10.6</v>
      </c>
      <c r="AA91" s="54"/>
      <c r="AB91" s="54">
        <f>'SheetA3 Australia'!J1317*0.95+'SheetA4 Africa'!H197*0.05</f>
        <v>60.349999999999994</v>
      </c>
      <c r="AC91" s="54"/>
      <c r="AD91" s="54">
        <f>'SheetA3 Australia'!L1317*0.95+'SheetA4 Africa'!J197*0.05</f>
        <v>38.450000000000003</v>
      </c>
      <c r="AE91" s="54"/>
      <c r="AF91" s="54">
        <f>'SheetA3 Australia'!N1317*0.95+'SheetA4 Africa'!L197*0.05</f>
        <v>34.949999999999996</v>
      </c>
      <c r="AG91" s="54"/>
      <c r="AH91" s="54">
        <f>'SheetA3 Australia'!P1317*0.95+'SheetA4 Africa'!N197*0.05</f>
        <v>26.799999999999997</v>
      </c>
      <c r="AI91" s="54"/>
      <c r="AJ91" s="54">
        <f>'SheetA3 Australia'!R1317*0.95+'SheetA4 Africa'!P197*0.05</f>
        <v>11.399999999999999</v>
      </c>
      <c r="AK91" s="54"/>
      <c r="AL91" s="54"/>
      <c r="AM91" s="55">
        <f>SUM(C91:AJ91)</f>
        <v>182.54999999999998</v>
      </c>
      <c r="AN91" t="s">
        <v>1167</v>
      </c>
    </row>
    <row r="92" spans="1:40" x14ac:dyDescent="0.2">
      <c r="A92" s="43"/>
      <c r="B92" s="43"/>
      <c r="C92" s="43"/>
      <c r="D92" s="43"/>
      <c r="E92" s="43"/>
      <c r="F92" s="43"/>
      <c r="G92" s="43" t="s">
        <v>1840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54">
        <v>0</v>
      </c>
      <c r="U92" s="54"/>
      <c r="V92" s="54">
        <v>0</v>
      </c>
      <c r="W92" s="54"/>
      <c r="X92" s="54">
        <f>'SheetA3 Australia'!F1318*0.95</f>
        <v>0</v>
      </c>
      <c r="Y92" s="54"/>
      <c r="Z92" s="54">
        <f>'SheetA3 Australia'!H1318*0.95+'SheetA4 Africa'!F198*0.05</f>
        <v>0</v>
      </c>
      <c r="AA92" s="54"/>
      <c r="AB92" s="54">
        <f>'SheetA3 Australia'!J1318*0.95+'SheetA4 Africa'!H198*0.05</f>
        <v>0.05</v>
      </c>
      <c r="AC92" s="54"/>
      <c r="AD92" s="54">
        <f>'SheetA3 Australia'!L1318*0.95+'SheetA4 Africa'!J198*0.05</f>
        <v>0.05</v>
      </c>
      <c r="AE92" s="54"/>
      <c r="AF92" s="54">
        <f>'SheetA3 Australia'!N1318*0.95+'SheetA4 Africa'!L198*0.05</f>
        <v>0</v>
      </c>
      <c r="AG92" s="54"/>
      <c r="AH92" s="54">
        <f>'SheetA3 Australia'!P1318*0.95+'SheetA4 Africa'!N198*0.05</f>
        <v>0.05</v>
      </c>
      <c r="AI92" s="54"/>
      <c r="AJ92" s="54">
        <f>'SheetA3 Australia'!R1318*0.95+'SheetA4 Africa'!P198*0.05</f>
        <v>0</v>
      </c>
      <c r="AK92" s="54"/>
      <c r="AL92" s="54"/>
      <c r="AM92" s="55">
        <f>SUM(C92:AJ92)</f>
        <v>0.15000000000000002</v>
      </c>
      <c r="AN92" t="s">
        <v>1167</v>
      </c>
    </row>
    <row r="93" spans="1:40" x14ac:dyDescent="0.2">
      <c r="A93" s="43"/>
      <c r="B93" s="43"/>
      <c r="C93" s="43"/>
      <c r="D93" s="43"/>
      <c r="E93" s="43"/>
      <c r="F93" s="43"/>
      <c r="G93" s="43" t="s">
        <v>1305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54">
        <f>T91+T92</f>
        <v>0</v>
      </c>
      <c r="U93" s="54"/>
      <c r="V93" s="54">
        <f>V91+V92</f>
        <v>0</v>
      </c>
      <c r="W93" s="54"/>
      <c r="X93" s="54">
        <f>X91+X92</f>
        <v>0</v>
      </c>
      <c r="Y93" s="54"/>
      <c r="Z93" s="54">
        <f>Z91+Z92</f>
        <v>10.6</v>
      </c>
      <c r="AA93" s="54"/>
      <c r="AB93" s="54">
        <f>AB91+AB92</f>
        <v>60.399999999999991</v>
      </c>
      <c r="AC93" s="54"/>
      <c r="AD93" s="54">
        <f>AD91+AD92</f>
        <v>38.5</v>
      </c>
      <c r="AE93" s="54"/>
      <c r="AF93" s="54">
        <f>AF91+AF92</f>
        <v>34.949999999999996</v>
      </c>
      <c r="AG93" s="54"/>
      <c r="AH93" s="54">
        <f>AH91+AH92</f>
        <v>26.849999999999998</v>
      </c>
      <c r="AI93" s="54"/>
      <c r="AJ93" s="54">
        <f>AJ91+AJ92</f>
        <v>11.399999999999999</v>
      </c>
      <c r="AK93" s="54"/>
      <c r="AL93" s="54"/>
      <c r="AM93" s="54">
        <f>AM91+AM92</f>
        <v>182.7</v>
      </c>
      <c r="AN93" t="s">
        <v>1167</v>
      </c>
    </row>
    <row r="94" spans="1:40" x14ac:dyDescent="0.2">
      <c r="A94" s="43"/>
      <c r="B94" s="43"/>
      <c r="C94" s="43" t="s">
        <v>744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t="s">
        <v>1167</v>
      </c>
    </row>
    <row r="95" spans="1:40" x14ac:dyDescent="0.2">
      <c r="A95" s="43"/>
      <c r="B95" s="43"/>
      <c r="C95" s="43"/>
      <c r="D95" s="43"/>
      <c r="E95" s="43"/>
      <c r="F95" s="43"/>
      <c r="G95" s="43" t="s">
        <v>1144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5"/>
      <c r="AN95" t="s">
        <v>1167</v>
      </c>
    </row>
    <row r="96" spans="1:40" x14ac:dyDescent="0.2">
      <c r="A96" s="43"/>
      <c r="B96" s="43"/>
      <c r="C96" s="43"/>
      <c r="D96" s="43"/>
      <c r="E96" s="43"/>
      <c r="F96" s="43"/>
      <c r="G96" s="43" t="s">
        <v>1840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5"/>
      <c r="AN96" t="s">
        <v>1167</v>
      </c>
    </row>
    <row r="97" spans="1:40" x14ac:dyDescent="0.2">
      <c r="A97" s="43"/>
      <c r="B97" s="43"/>
      <c r="C97" s="43"/>
      <c r="D97" s="43"/>
      <c r="E97" s="43"/>
      <c r="F97" s="43"/>
      <c r="G97" s="43" t="s">
        <v>1305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t="s">
        <v>1167</v>
      </c>
    </row>
    <row r="98" spans="1:40" x14ac:dyDescent="0.2">
      <c r="A98" s="43"/>
      <c r="B98" s="43"/>
      <c r="C98" s="43" t="s">
        <v>1256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t="s">
        <v>1167</v>
      </c>
    </row>
    <row r="99" spans="1:40" x14ac:dyDescent="0.2">
      <c r="A99" s="43"/>
      <c r="B99" s="43"/>
      <c r="C99" s="43"/>
      <c r="D99" s="43"/>
      <c r="E99" s="43"/>
      <c r="F99" s="43"/>
      <c r="G99" s="43" t="s">
        <v>1144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54">
        <f>'SheetA8 Canada'!C315</f>
        <v>2</v>
      </c>
      <c r="U99" s="54"/>
      <c r="V99" s="54">
        <f>'SheetA8 Canada'!E315</f>
        <v>9</v>
      </c>
      <c r="W99" s="54"/>
      <c r="X99" s="54">
        <f>'SheetA8 Canada'!G315</f>
        <v>19</v>
      </c>
      <c r="Y99" s="54"/>
      <c r="Z99" s="54">
        <f>'SheetA8 Canada'!I315</f>
        <v>30</v>
      </c>
      <c r="AA99" s="54"/>
      <c r="AB99" s="54">
        <f>'SheetA8 Canada'!K315</f>
        <v>24</v>
      </c>
      <c r="AC99" s="54"/>
      <c r="AD99" s="54">
        <f>'SheetA5 Argentina'!J137+'SheetA8 Canada'!M315</f>
        <v>24</v>
      </c>
      <c r="AE99" s="54"/>
      <c r="AF99" s="54">
        <f>'SheetA5 Argentina'!L137+'SheetA8 Canada'!O315+'SheetA16 Other America'!R285</f>
        <v>33</v>
      </c>
      <c r="AG99" s="54"/>
      <c r="AH99" s="54">
        <f>'SheetA5 Argentina'!N137+'SheetA8 Canada'!Q315+'SheetA16 Other America'!T285</f>
        <v>33</v>
      </c>
      <c r="AI99" s="54"/>
      <c r="AJ99" s="54">
        <f>'SheetA5 Argentina'!P137+'SheetA8 Canada'!S315+'SheetA16 Other America'!V285</f>
        <v>11</v>
      </c>
      <c r="AK99" s="54"/>
      <c r="AL99" s="54"/>
      <c r="AM99" s="55">
        <f>SUM(T99:AJ99)</f>
        <v>185</v>
      </c>
      <c r="AN99" t="s">
        <v>1167</v>
      </c>
    </row>
    <row r="100" spans="1:40" x14ac:dyDescent="0.2">
      <c r="A100" s="43"/>
      <c r="B100" s="43"/>
      <c r="C100" s="43"/>
      <c r="D100" s="43"/>
      <c r="E100" s="43"/>
      <c r="F100" s="43"/>
      <c r="G100" s="43" t="s">
        <v>1840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54">
        <f>'SheetA8 Canada'!C316</f>
        <v>0</v>
      </c>
      <c r="U100" s="54"/>
      <c r="V100" s="54">
        <f>'SheetA8 Canada'!E316</f>
        <v>1</v>
      </c>
      <c r="W100" s="54"/>
      <c r="X100" s="54">
        <f>'SheetA8 Canada'!G316</f>
        <v>1</v>
      </c>
      <c r="Y100" s="54"/>
      <c r="Z100" s="54">
        <f>'SheetA8 Canada'!I316</f>
        <v>1</v>
      </c>
      <c r="AA100" s="54"/>
      <c r="AB100" s="54">
        <f>'SheetA8 Canada'!K316</f>
        <v>1</v>
      </c>
      <c r="AC100" s="54"/>
      <c r="AD100" s="54">
        <f>'SheetA5 Argentina'!J138+'SheetA8 Canada'!M316</f>
        <v>11</v>
      </c>
      <c r="AE100" s="54"/>
      <c r="AF100" s="54">
        <f>'SheetA5 Argentina'!L138+'SheetA8 Canada'!O316+'SheetA16 Other America'!R286</f>
        <v>11</v>
      </c>
      <c r="AG100" s="54"/>
      <c r="AH100" s="54">
        <f>'SheetA5 Argentina'!N138+'SheetA8 Canada'!Q316+'SheetA16 Other America'!T286</f>
        <v>18</v>
      </c>
      <c r="AI100" s="54"/>
      <c r="AJ100" s="54">
        <f>'SheetA5 Argentina'!P138+'SheetA8 Canada'!S316+'SheetA16 Other America'!V286</f>
        <v>11</v>
      </c>
      <c r="AK100" s="54"/>
      <c r="AL100" s="54"/>
      <c r="AM100" s="55">
        <f>SUM(C100:AJ100)</f>
        <v>55</v>
      </c>
      <c r="AN100" t="s">
        <v>1167</v>
      </c>
    </row>
    <row r="101" spans="1:40" x14ac:dyDescent="0.2">
      <c r="A101" s="43"/>
      <c r="B101" s="43"/>
      <c r="C101" s="43"/>
      <c r="D101" s="43"/>
      <c r="E101" s="43"/>
      <c r="F101" s="43"/>
      <c r="G101" s="43" t="s">
        <v>1305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54">
        <f>T99+T100</f>
        <v>2</v>
      </c>
      <c r="U101" s="54"/>
      <c r="V101" s="54">
        <f>V99+V100</f>
        <v>10</v>
      </c>
      <c r="W101" s="54"/>
      <c r="X101" s="54">
        <f>X99+X100</f>
        <v>20</v>
      </c>
      <c r="Y101" s="54"/>
      <c r="Z101" s="54">
        <f>Z99+Z100</f>
        <v>31</v>
      </c>
      <c r="AA101" s="54"/>
      <c r="AB101" s="54">
        <f>AB99+AB100</f>
        <v>25</v>
      </c>
      <c r="AC101" s="54"/>
      <c r="AD101" s="54">
        <f>AD99+AD100</f>
        <v>35</v>
      </c>
      <c r="AE101" s="54"/>
      <c r="AF101" s="54">
        <f>AF99+AF100</f>
        <v>44</v>
      </c>
      <c r="AG101" s="54"/>
      <c r="AH101" s="54">
        <f>AH99+AH100</f>
        <v>51</v>
      </c>
      <c r="AI101" s="54"/>
      <c r="AJ101" s="54">
        <f>AJ99+AJ100</f>
        <v>22</v>
      </c>
      <c r="AK101" s="54"/>
      <c r="AL101" s="54"/>
      <c r="AM101" s="54">
        <f>AM99+AM100</f>
        <v>240</v>
      </c>
      <c r="AN101" t="s">
        <v>1167</v>
      </c>
    </row>
    <row r="102" spans="1:40" x14ac:dyDescent="0.2">
      <c r="A102" s="43"/>
      <c r="B102" s="43"/>
      <c r="C102" s="43" t="s">
        <v>1257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t="s">
        <v>1167</v>
      </c>
    </row>
    <row r="103" spans="1:40" x14ac:dyDescent="0.2">
      <c r="A103" s="43"/>
      <c r="B103" s="43"/>
      <c r="C103" s="43"/>
      <c r="D103" s="43"/>
      <c r="E103" s="43"/>
      <c r="F103" s="43"/>
      <c r="G103" s="43" t="s">
        <v>1144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54">
        <v>0</v>
      </c>
      <c r="U103" s="54"/>
      <c r="V103" s="54">
        <v>0</v>
      </c>
      <c r="W103" s="54"/>
      <c r="X103" s="54">
        <v>0</v>
      </c>
      <c r="Y103" s="54"/>
      <c r="Z103" s="54">
        <f>'SheetA4 Africa'!F197*0.1</f>
        <v>0.30000000000000004</v>
      </c>
      <c r="AA103" s="54"/>
      <c r="AB103" s="54">
        <f>'SheetA4 Africa'!H197*0.1</f>
        <v>1</v>
      </c>
      <c r="AC103" s="54"/>
      <c r="AD103" s="54">
        <f>'SheetA4 Africa'!J197*0.1</f>
        <v>0.9</v>
      </c>
      <c r="AE103" s="54"/>
      <c r="AF103" s="54">
        <f>'SheetA4 Africa'!L197*0.1</f>
        <v>1.5</v>
      </c>
      <c r="AG103" s="54"/>
      <c r="AH103" s="54">
        <f>'SheetA4 Africa'!N197*0.1</f>
        <v>0.4</v>
      </c>
      <c r="AI103" s="54"/>
      <c r="AJ103" s="54">
        <f>'SheetA4 Africa'!P197*0.1</f>
        <v>0</v>
      </c>
      <c r="AK103" s="54"/>
      <c r="AL103" s="54"/>
      <c r="AM103" s="55">
        <f>SUM(C103:AJ103)</f>
        <v>4.1000000000000005</v>
      </c>
      <c r="AN103" t="s">
        <v>1167</v>
      </c>
    </row>
    <row r="104" spans="1:40" x14ac:dyDescent="0.2">
      <c r="A104" s="43"/>
      <c r="B104" s="43"/>
      <c r="C104" s="43"/>
      <c r="D104" s="43"/>
      <c r="E104" s="43"/>
      <c r="F104" s="43"/>
      <c r="G104" s="43" t="s">
        <v>1840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54">
        <v>0</v>
      </c>
      <c r="U104" s="54"/>
      <c r="V104" s="54">
        <v>0</v>
      </c>
      <c r="W104" s="54"/>
      <c r="X104" s="54">
        <v>0</v>
      </c>
      <c r="Y104" s="54"/>
      <c r="Z104" s="54">
        <f>'SheetA4 Africa'!F198*0.1</f>
        <v>0</v>
      </c>
      <c r="AA104" s="54"/>
      <c r="AB104" s="54">
        <f>'SheetA4 Africa'!H198*0.1</f>
        <v>0.1</v>
      </c>
      <c r="AC104" s="54"/>
      <c r="AD104" s="54">
        <f>'SheetA4 Africa'!J198*0.1</f>
        <v>0.1</v>
      </c>
      <c r="AE104" s="54"/>
      <c r="AF104" s="54">
        <f>'SheetA4 Africa'!L198*0.1</f>
        <v>0</v>
      </c>
      <c r="AG104" s="54"/>
      <c r="AH104" s="54">
        <f>'SheetA4 Africa'!N198*0.1</f>
        <v>0.1</v>
      </c>
      <c r="AI104" s="54"/>
      <c r="AJ104" s="54">
        <f>'SheetA4 Africa'!P198*0.1</f>
        <v>0</v>
      </c>
      <c r="AK104" s="54"/>
      <c r="AL104" s="54"/>
      <c r="AM104" s="55">
        <f>SUM(C104:AJ104)</f>
        <v>0.30000000000000004</v>
      </c>
      <c r="AN104" t="s">
        <v>1167</v>
      </c>
    </row>
    <row r="105" spans="1:40" x14ac:dyDescent="0.2">
      <c r="A105" s="43"/>
      <c r="B105" s="43"/>
      <c r="C105" s="43"/>
      <c r="D105" s="43"/>
      <c r="E105" s="43"/>
      <c r="F105" s="43"/>
      <c r="G105" s="43" t="s">
        <v>1305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54">
        <f>T103+T104</f>
        <v>0</v>
      </c>
      <c r="U105" s="54"/>
      <c r="V105" s="54">
        <f>V103+V104</f>
        <v>0</v>
      </c>
      <c r="W105" s="54"/>
      <c r="X105" s="54">
        <f>X103+X104</f>
        <v>0</v>
      </c>
      <c r="Y105" s="54"/>
      <c r="Z105" s="54">
        <f>Z103+Z104</f>
        <v>0.30000000000000004</v>
      </c>
      <c r="AA105" s="54"/>
      <c r="AB105" s="54">
        <f>AB103+AB104</f>
        <v>1.1000000000000001</v>
      </c>
      <c r="AC105" s="54"/>
      <c r="AD105" s="54">
        <f>AD103+AD104</f>
        <v>1</v>
      </c>
      <c r="AE105" s="54"/>
      <c r="AF105" s="54">
        <f>AF103+AF104</f>
        <v>1.5</v>
      </c>
      <c r="AG105" s="54"/>
      <c r="AH105" s="54">
        <f>AH103+AH104</f>
        <v>0.5</v>
      </c>
      <c r="AI105" s="54"/>
      <c r="AJ105" s="54">
        <f>AJ103+AJ104</f>
        <v>0</v>
      </c>
      <c r="AK105" s="54"/>
      <c r="AL105" s="54"/>
      <c r="AM105" s="54">
        <f>AM103+AM104</f>
        <v>4.4000000000000004</v>
      </c>
      <c r="AN105" t="s">
        <v>1167</v>
      </c>
    </row>
    <row r="106" spans="1:40" x14ac:dyDescent="0.2">
      <c r="A106" s="43"/>
      <c r="B106" s="43"/>
      <c r="C106" s="43" t="s">
        <v>240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t="s">
        <v>1167</v>
      </c>
    </row>
    <row r="107" spans="1:40" x14ac:dyDescent="0.2">
      <c r="A107" s="43"/>
      <c r="B107" s="43"/>
      <c r="C107" s="43"/>
      <c r="D107" s="43"/>
      <c r="E107" s="43"/>
      <c r="F107" s="43"/>
      <c r="G107" s="43" t="s">
        <v>1144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4">
        <v>0</v>
      </c>
      <c r="U107" s="54"/>
      <c r="V107" s="54">
        <v>0</v>
      </c>
      <c r="W107" s="54"/>
      <c r="X107" s="54">
        <v>0</v>
      </c>
      <c r="Y107" s="54"/>
      <c r="Z107" s="54">
        <f>'SheetA4 Africa'!F197*0.85</f>
        <v>2.5499999999999998</v>
      </c>
      <c r="AA107" s="54"/>
      <c r="AB107" s="54">
        <f>'SheetA4 Africa'!H197*0.85</f>
        <v>8.5</v>
      </c>
      <c r="AC107" s="54"/>
      <c r="AD107" s="54">
        <f>'SheetA4 Africa'!J197*0.85</f>
        <v>7.6499999999999995</v>
      </c>
      <c r="AE107" s="54"/>
      <c r="AF107" s="54">
        <f>'SheetA4 Africa'!L197*0.85</f>
        <v>12.75</v>
      </c>
      <c r="AG107" s="54"/>
      <c r="AH107" s="54">
        <f>'SheetA4 Africa'!N197*0.85</f>
        <v>3.4</v>
      </c>
      <c r="AI107" s="54"/>
      <c r="AJ107" s="54">
        <f>'SheetA4 Africa'!P197*0.85</f>
        <v>0</v>
      </c>
      <c r="AK107" s="54"/>
      <c r="AL107" s="54"/>
      <c r="AM107" s="55">
        <f>SUM(C107:AJ107)</f>
        <v>34.85</v>
      </c>
      <c r="AN107" t="s">
        <v>1167</v>
      </c>
    </row>
    <row r="108" spans="1:40" x14ac:dyDescent="0.2">
      <c r="A108" s="43"/>
      <c r="B108" s="43"/>
      <c r="C108" s="43"/>
      <c r="D108" s="43"/>
      <c r="E108" s="43"/>
      <c r="F108" s="43"/>
      <c r="G108" s="43" t="s">
        <v>1840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4">
        <v>0</v>
      </c>
      <c r="U108" s="54"/>
      <c r="V108" s="54">
        <v>0</v>
      </c>
      <c r="W108" s="54"/>
      <c r="X108" s="54">
        <v>0</v>
      </c>
      <c r="Y108" s="54"/>
      <c r="Z108" s="54">
        <f>'SheetA4 Africa'!F198*0.85</f>
        <v>0</v>
      </c>
      <c r="AA108" s="54"/>
      <c r="AB108" s="54">
        <f>'SheetA4 Africa'!H198*0.85</f>
        <v>0.85</v>
      </c>
      <c r="AC108" s="54"/>
      <c r="AD108" s="54">
        <f>'SheetA4 Africa'!J198*0.85</f>
        <v>0.85</v>
      </c>
      <c r="AE108" s="54"/>
      <c r="AF108" s="54">
        <f>'SheetA4 Africa'!L198*0.85</f>
        <v>0</v>
      </c>
      <c r="AG108" s="54"/>
      <c r="AH108" s="54">
        <f>'SheetA4 Africa'!N198*0.85</f>
        <v>0.85</v>
      </c>
      <c r="AI108" s="54"/>
      <c r="AJ108" s="54">
        <f>'SheetA4 Africa'!P198*0.85</f>
        <v>0</v>
      </c>
      <c r="AK108" s="54"/>
      <c r="AL108" s="54"/>
      <c r="AM108" s="55">
        <f>SUM(C108:AJ108)</f>
        <v>2.5499999999999998</v>
      </c>
      <c r="AN108" t="s">
        <v>1167</v>
      </c>
    </row>
    <row r="109" spans="1:40" x14ac:dyDescent="0.2">
      <c r="A109" s="43"/>
      <c r="B109" s="43"/>
      <c r="C109" s="43"/>
      <c r="D109" s="43"/>
      <c r="E109" s="43"/>
      <c r="F109" s="43"/>
      <c r="G109" s="43" t="s">
        <v>1305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4">
        <f>T107+T108</f>
        <v>0</v>
      </c>
      <c r="U109" s="54"/>
      <c r="V109" s="54">
        <f>V107+V108</f>
        <v>0</v>
      </c>
      <c r="W109" s="54"/>
      <c r="X109" s="54">
        <f>X107+X108</f>
        <v>0</v>
      </c>
      <c r="Y109" s="54"/>
      <c r="Z109" s="54">
        <f>Z107+Z108</f>
        <v>2.5499999999999998</v>
      </c>
      <c r="AA109" s="54"/>
      <c r="AB109" s="54">
        <f>AB107+AB108</f>
        <v>9.35</v>
      </c>
      <c r="AC109" s="54"/>
      <c r="AD109" s="54">
        <f>AD107+AD108</f>
        <v>8.5</v>
      </c>
      <c r="AE109" s="54"/>
      <c r="AF109" s="54">
        <f>AF107+AF108</f>
        <v>12.75</v>
      </c>
      <c r="AG109" s="54"/>
      <c r="AH109" s="54">
        <f>AH107+AH108</f>
        <v>4.25</v>
      </c>
      <c r="AI109" s="54"/>
      <c r="AJ109" s="54">
        <f>AJ107+AJ108</f>
        <v>0</v>
      </c>
      <c r="AK109" s="54"/>
      <c r="AL109" s="54"/>
      <c r="AM109" s="54">
        <f>AM107+AM108</f>
        <v>37.4</v>
      </c>
      <c r="AN109" t="s">
        <v>1167</v>
      </c>
    </row>
    <row r="110" spans="1:40" x14ac:dyDescent="0.2">
      <c r="A110" s="43"/>
      <c r="B110" s="43"/>
      <c r="C110" s="43"/>
      <c r="D110" s="43"/>
      <c r="E110" s="43"/>
      <c r="F110" s="43"/>
      <c r="G110" s="43"/>
      <c r="H110" s="40" t="s">
        <v>1505</v>
      </c>
      <c r="I110" s="40"/>
      <c r="J110" s="40" t="s">
        <v>1506</v>
      </c>
      <c r="K110" s="40"/>
      <c r="L110" s="40" t="s">
        <v>1507</v>
      </c>
      <c r="M110" s="40"/>
      <c r="N110" s="40" t="s">
        <v>1126</v>
      </c>
      <c r="O110" s="40"/>
      <c r="P110" s="40" t="s">
        <v>1127</v>
      </c>
      <c r="Q110" s="40"/>
      <c r="R110" s="40" t="s">
        <v>1128</v>
      </c>
      <c r="S110" s="40"/>
      <c r="T110" s="83" t="s">
        <v>1941</v>
      </c>
      <c r="U110" s="83"/>
      <c r="V110" s="83" t="s">
        <v>1942</v>
      </c>
      <c r="W110" s="83"/>
      <c r="X110" s="83" t="s">
        <v>1943</v>
      </c>
      <c r="Y110" s="83"/>
      <c r="Z110" s="83" t="s">
        <v>1944</v>
      </c>
      <c r="AA110" s="83"/>
      <c r="AB110" s="83" t="s">
        <v>1945</v>
      </c>
      <c r="AC110" s="83"/>
      <c r="AD110" s="83" t="s">
        <v>1946</v>
      </c>
      <c r="AE110" s="83"/>
      <c r="AF110" s="83" t="s">
        <v>1947</v>
      </c>
      <c r="AG110" s="83"/>
      <c r="AH110" s="83" t="s">
        <v>1948</v>
      </c>
      <c r="AI110" s="83"/>
      <c r="AJ110" s="83" t="s">
        <v>1949</v>
      </c>
      <c r="AK110" s="83"/>
      <c r="AL110" s="40"/>
      <c r="AM110" s="40" t="s">
        <v>700</v>
      </c>
      <c r="AN110" t="s">
        <v>1167</v>
      </c>
    </row>
    <row r="111" spans="1:40" x14ac:dyDescent="0.2">
      <c r="A111" s="43"/>
      <c r="B111" s="43"/>
      <c r="C111" s="49" t="s">
        <v>251</v>
      </c>
      <c r="D111" s="49"/>
      <c r="E111" s="49"/>
      <c r="F111" s="49"/>
      <c r="G111" s="49" t="s">
        <v>1144</v>
      </c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56">
        <f>T57+T61+T67+T71+T75+T79+T83+T87+T91+T95+T99+T103+T107</f>
        <v>2</v>
      </c>
      <c r="U111" s="49"/>
      <c r="V111" s="56" t="e">
        <f>V57+V61+V67+V71+V75+V79+V83+V87+V91+V95+V99+V103+V107</f>
        <v>#REF!</v>
      </c>
      <c r="W111" s="49"/>
      <c r="X111" s="56" t="e">
        <f>X57+X61+X67+X71+X75+X79+X83+X87+X91+X95+X99+X103+X107</f>
        <v>#REF!</v>
      </c>
      <c r="Y111" s="49"/>
      <c r="Z111" s="56" t="e">
        <f>Z57+Z61+Z67+Z71+Z75+Z79+Z83+Z87+Z91+Z95+Z99+Z103+Z107</f>
        <v>#REF!</v>
      </c>
      <c r="AA111" s="49"/>
      <c r="AB111" s="56" t="e">
        <f>AB57+AB61+AB67+AB71+AB75+AB79+AB83+AB87+AB91+AB95+AB99+AB103+AB107</f>
        <v>#REF!</v>
      </c>
      <c r="AC111" s="49"/>
      <c r="AD111" s="56" t="e">
        <f>AD57+AD61+AD67+AD71+AD75+AD79+AD83+AD87+AD91+AD95+AD99+AD103+AD107</f>
        <v>#REF!</v>
      </c>
      <c r="AE111" s="49"/>
      <c r="AF111" s="56" t="e">
        <f>AF57+AF61+AF67+AF71+AF75+AF79+AF83+AF87+AF91+AF95+AF99+AF103+AF107</f>
        <v>#REF!</v>
      </c>
      <c r="AG111" s="49"/>
      <c r="AH111" s="56" t="e">
        <f>AH57+AH61+AH67+AH71+AH75+AH79+AH83+AH87+AH91+AH95+AH99+AH103+AH107</f>
        <v>#REF!</v>
      </c>
      <c r="AI111" s="49"/>
      <c r="AJ111" s="56" t="e">
        <f>AJ57+AJ61+AJ67+AJ71+AJ75+AJ79+AJ83+AJ87+AJ91+AJ95+AJ99+AJ103+AJ107</f>
        <v>#REF!</v>
      </c>
      <c r="AK111" s="56"/>
      <c r="AL111" s="49"/>
      <c r="AM111" s="57" t="e">
        <f>SUM(C111:AJ111)</f>
        <v>#REF!</v>
      </c>
      <c r="AN111" t="s">
        <v>1167</v>
      </c>
    </row>
    <row r="112" spans="1:40" x14ac:dyDescent="0.2">
      <c r="A112" s="43"/>
      <c r="B112" s="43"/>
      <c r="C112" s="49"/>
      <c r="D112" s="49"/>
      <c r="E112" s="49"/>
      <c r="F112" s="49"/>
      <c r="G112" s="49" t="s">
        <v>1840</v>
      </c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56">
        <f>T58+T62+T68+T72+T76+T80+T84+T88+T92+T96+T100+T104+T108</f>
        <v>0</v>
      </c>
      <c r="U112" s="49"/>
      <c r="V112" s="56" t="e">
        <f>V58+V62+V68+V72+V76+V80+V84+V88+V92+V96+V100+V104+V108</f>
        <v>#REF!</v>
      </c>
      <c r="W112" s="49"/>
      <c r="X112" s="56" t="e">
        <f>X58+X62+X68+X72+X76+X80+X84+X88+X92+X96+X100+X104+X108</f>
        <v>#REF!</v>
      </c>
      <c r="Y112" s="49"/>
      <c r="Z112" s="56" t="e">
        <f>Z58+Z62+Z68+Z72+Z76+Z80+Z84+Z88+Z92+Z96+Z100+Z104+Z108</f>
        <v>#REF!</v>
      </c>
      <c r="AA112" s="49"/>
      <c r="AB112" s="56" t="e">
        <f>AB58+AB62+AB68+AB72+AB76+AB80+AB84+AB88+AB92+AB96+AB100+AB104+AB108</f>
        <v>#REF!</v>
      </c>
      <c r="AC112" s="49"/>
      <c r="AD112" s="56" t="e">
        <f>AD58+AD62+AD68+AD72+AD76+AD80+AD84+AD88+AD92+AD96+AD100+AD104+AD108</f>
        <v>#REF!</v>
      </c>
      <c r="AE112" s="49"/>
      <c r="AF112" s="56" t="e">
        <f>AF58+AF62+AF68+AF72+AF76+AF80+AF84+AF88+AF92+AF96+AF100+AF104+AF108</f>
        <v>#REF!</v>
      </c>
      <c r="AG112" s="49"/>
      <c r="AH112" s="56" t="e">
        <f>AH58+AH62+AH68+AH72+AH76+AH80+AH84+AH88+AH92+AH96+AH100+AH104+AH108</f>
        <v>#REF!</v>
      </c>
      <c r="AI112" s="49"/>
      <c r="AJ112" s="56" t="e">
        <f>AJ58+AJ62+AJ68+AJ72+AJ76+AJ80+AJ84+AJ88+AJ92+AJ96+AJ100+AJ104+AJ108</f>
        <v>#REF!</v>
      </c>
      <c r="AK112" s="56"/>
      <c r="AL112" s="49"/>
      <c r="AM112" s="57" t="e">
        <f>SUM(C112:AJ112)</f>
        <v>#REF!</v>
      </c>
      <c r="AN112" t="s">
        <v>1167</v>
      </c>
    </row>
    <row r="113" spans="1:40" x14ac:dyDescent="0.2">
      <c r="A113" s="43"/>
      <c r="B113" s="43"/>
      <c r="C113" s="49"/>
      <c r="D113" s="49"/>
      <c r="E113" s="49"/>
      <c r="F113" s="49"/>
      <c r="G113" s="49" t="s">
        <v>1305</v>
      </c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56">
        <f>T111+T112</f>
        <v>2</v>
      </c>
      <c r="U113" s="49"/>
      <c r="V113" s="56" t="e">
        <f>V111+V112</f>
        <v>#REF!</v>
      </c>
      <c r="W113" s="49"/>
      <c r="X113" s="56" t="e">
        <f>X111+X112</f>
        <v>#REF!</v>
      </c>
      <c r="Y113" s="49"/>
      <c r="Z113" s="56" t="e">
        <f>Z111+Z112</f>
        <v>#REF!</v>
      </c>
      <c r="AA113" s="49"/>
      <c r="AB113" s="56" t="e">
        <f>AB111+AB112</f>
        <v>#REF!</v>
      </c>
      <c r="AC113" s="49"/>
      <c r="AD113" s="56" t="e">
        <f>AD111+AD112</f>
        <v>#REF!</v>
      </c>
      <c r="AE113" s="49"/>
      <c r="AF113" s="56" t="e">
        <f>AF111+AF112</f>
        <v>#REF!</v>
      </c>
      <c r="AG113" s="49"/>
      <c r="AH113" s="56" t="e">
        <f>AH111+AH112</f>
        <v>#REF!</v>
      </c>
      <c r="AI113" s="49"/>
      <c r="AJ113" s="56" t="e">
        <f>AJ111+AJ112</f>
        <v>#REF!</v>
      </c>
      <c r="AK113" s="56"/>
      <c r="AL113" s="49"/>
      <c r="AM113" s="56" t="e">
        <f>AM111+AM112</f>
        <v>#REF!</v>
      </c>
      <c r="AN113" t="s">
        <v>1167</v>
      </c>
    </row>
    <row r="114" spans="1:40" x14ac:dyDescent="0.2">
      <c r="A114" t="s">
        <v>59</v>
      </c>
      <c r="G114" s="49" t="s">
        <v>60</v>
      </c>
      <c r="AH114" t="s">
        <v>1166</v>
      </c>
      <c r="AN114" t="s">
        <v>1167</v>
      </c>
    </row>
    <row r="121" spans="1:40" x14ac:dyDescent="0.2">
      <c r="J121" s="2"/>
    </row>
    <row r="136" spans="8:10" x14ac:dyDescent="0.2">
      <c r="H136" s="2"/>
    </row>
    <row r="139" spans="8:10" x14ac:dyDescent="0.2">
      <c r="J139" s="2"/>
    </row>
    <row r="157" spans="20:20" x14ac:dyDescent="0.2">
      <c r="T157" s="2"/>
    </row>
    <row r="160" spans="20:20" x14ac:dyDescent="0.2">
      <c r="T160" s="1"/>
    </row>
    <row r="161" spans="8:20" x14ac:dyDescent="0.2">
      <c r="T161" s="1"/>
    </row>
    <row r="162" spans="8:20" x14ac:dyDescent="0.2">
      <c r="T162" s="1"/>
    </row>
    <row r="163" spans="8:20" x14ac:dyDescent="0.2">
      <c r="T163" s="1"/>
    </row>
    <row r="164" spans="8:20" x14ac:dyDescent="0.2">
      <c r="T164" s="1"/>
    </row>
    <row r="166" spans="8:20" x14ac:dyDescent="0.2">
      <c r="Q166" s="2"/>
    </row>
    <row r="167" spans="8:20" x14ac:dyDescent="0.2">
      <c r="H167" s="7"/>
      <c r="L167" s="2"/>
    </row>
    <row r="168" spans="8:20" x14ac:dyDescent="0.2">
      <c r="L168" s="1"/>
    </row>
    <row r="169" spans="8:20" x14ac:dyDescent="0.2">
      <c r="H169" s="5"/>
    </row>
    <row r="173" spans="8:20" x14ac:dyDescent="0.2">
      <c r="H173" s="3"/>
      <c r="L173" s="2"/>
    </row>
    <row r="174" spans="8:20" x14ac:dyDescent="0.2">
      <c r="H174" s="2"/>
    </row>
    <row r="176" spans="8:20" x14ac:dyDescent="0.2">
      <c r="H176" s="4"/>
      <c r="N176" s="2"/>
      <c r="Q176" s="2"/>
    </row>
    <row r="177" spans="8:18" x14ac:dyDescent="0.2">
      <c r="H177" s="8"/>
      <c r="Q177" s="6"/>
    </row>
    <row r="178" spans="8:18" x14ac:dyDescent="0.2">
      <c r="H178" s="2"/>
    </row>
    <row r="179" spans="8:18" x14ac:dyDescent="0.2">
      <c r="H179" s="2"/>
    </row>
    <row r="181" spans="8:18" x14ac:dyDescent="0.2">
      <c r="H181" s="8"/>
    </row>
    <row r="182" spans="8:18" x14ac:dyDescent="0.2">
      <c r="H182" s="2"/>
    </row>
    <row r="183" spans="8:18" x14ac:dyDescent="0.2">
      <c r="H183" s="1"/>
      <c r="R183" s="2"/>
    </row>
    <row r="185" spans="8:18" x14ac:dyDescent="0.2">
      <c r="H185" s="8"/>
    </row>
    <row r="186" spans="8:18" x14ac:dyDescent="0.2">
      <c r="H186" s="1"/>
      <c r="R186" s="1"/>
    </row>
    <row r="203" spans="10:14" x14ac:dyDescent="0.2">
      <c r="N203" s="5"/>
    </row>
    <row r="207" spans="10:14" x14ac:dyDescent="0.2">
      <c r="J207" s="2"/>
    </row>
    <row r="209" spans="11:18" x14ac:dyDescent="0.2">
      <c r="R209" s="2"/>
    </row>
    <row r="210" spans="11:18" x14ac:dyDescent="0.2">
      <c r="R210" s="2"/>
    </row>
    <row r="212" spans="11:18" x14ac:dyDescent="0.2">
      <c r="R212" s="2"/>
    </row>
    <row r="216" spans="11:18" x14ac:dyDescent="0.2">
      <c r="K216" t="s">
        <v>252</v>
      </c>
    </row>
    <row r="217" spans="11:18" x14ac:dyDescent="0.2">
      <c r="K217" t="s">
        <v>253</v>
      </c>
    </row>
    <row r="218" spans="11:18" x14ac:dyDescent="0.2">
      <c r="K218" t="s">
        <v>252</v>
      </c>
      <c r="L218" s="2"/>
    </row>
    <row r="219" spans="11:18" x14ac:dyDescent="0.2">
      <c r="K219" t="s">
        <v>252</v>
      </c>
      <c r="L219" s="2"/>
    </row>
    <row r="220" spans="11:18" x14ac:dyDescent="0.2">
      <c r="K220" t="s">
        <v>252</v>
      </c>
      <c r="L220" s="2"/>
    </row>
  </sheetData>
  <phoneticPr fontId="0" type="noConversion"/>
  <hyperlinks>
    <hyperlink ref="G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2" orientation="portrait" r:id="rId2"/>
  <headerFooter alignWithMargins="0">
    <oddHeader>H-AMAFOC.XLS</oddHeader>
    <oddFooter>Page &amp;P&amp;R&amp;A</oddFooter>
  </headerFooter>
  <drawing r:id="rId3"/>
  <webPublishItems count="1">
    <webPublishItem id="22857" divId="H-amafoc_22857" sourceType="printArea" destinationFile="C:\homepage\Htm\familytree\amafoc01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showGridLines="0" zoomScale="60" zoomScaleNormal="60" workbookViewId="0">
      <selection activeCell="A6" sqref="A6"/>
    </sheetView>
  </sheetViews>
  <sheetFormatPr defaultRowHeight="12.75" x14ac:dyDescent="0.2"/>
  <cols>
    <col min="7" max="7" width="2.28515625" customWidth="1"/>
    <col min="8" max="8" width="13.85546875" customWidth="1"/>
    <col min="9" max="9" width="2.28515625" customWidth="1"/>
    <col min="10" max="10" width="14.140625" customWidth="1"/>
    <col min="11" max="11" width="2.140625" customWidth="1"/>
    <col min="12" max="12" width="19.28515625" customWidth="1"/>
    <col min="13" max="13" width="2.140625" customWidth="1"/>
    <col min="14" max="14" width="27" customWidth="1"/>
    <col min="15" max="15" width="2.7109375" customWidth="1"/>
    <col min="16" max="16" width="41.42578125" customWidth="1"/>
    <col min="17" max="17" width="2.5703125" customWidth="1"/>
    <col min="18" max="18" width="34.5703125" customWidth="1"/>
    <col min="19" max="19" width="2.28515625" customWidth="1"/>
    <col min="20" max="20" width="14.28515625" customWidth="1"/>
    <col min="21" max="21" width="2.7109375" customWidth="1"/>
    <col min="22" max="22" width="14.28515625" customWidth="1"/>
    <col min="24" max="24" width="2.85546875" customWidth="1"/>
  </cols>
  <sheetData>
    <row r="1" spans="1:24" ht="30" x14ac:dyDescent="0.4">
      <c r="A1" s="24" t="s">
        <v>3360</v>
      </c>
      <c r="F1" s="157" t="s">
        <v>1086</v>
      </c>
      <c r="L1" t="s">
        <v>1563</v>
      </c>
      <c r="N1" t="s">
        <v>1563</v>
      </c>
      <c r="P1" t="s">
        <v>1664</v>
      </c>
      <c r="R1" t="s">
        <v>1563</v>
      </c>
      <c r="T1" t="s">
        <v>794</v>
      </c>
      <c r="V1" t="s">
        <v>1809</v>
      </c>
      <c r="W1" t="s">
        <v>1166</v>
      </c>
      <c r="X1" t="s">
        <v>1167</v>
      </c>
    </row>
    <row r="2" spans="1:24" x14ac:dyDescent="0.2">
      <c r="A2" s="5" t="s">
        <v>3361</v>
      </c>
      <c r="H2" t="s">
        <v>1628</v>
      </c>
      <c r="J2" s="2" t="s">
        <v>1629</v>
      </c>
      <c r="L2" s="2" t="s">
        <v>1630</v>
      </c>
      <c r="N2" s="2" t="s">
        <v>288</v>
      </c>
      <c r="P2" s="2" t="s">
        <v>289</v>
      </c>
      <c r="R2" s="2" t="s">
        <v>290</v>
      </c>
      <c r="T2" s="2" t="s">
        <v>291</v>
      </c>
      <c r="V2" s="2" t="s">
        <v>1078</v>
      </c>
      <c r="X2" s="1" t="s">
        <v>1167</v>
      </c>
    </row>
    <row r="3" spans="1:24" x14ac:dyDescent="0.2">
      <c r="A3" s="5" t="s">
        <v>3362</v>
      </c>
      <c r="B3" t="s">
        <v>1243</v>
      </c>
      <c r="H3" s="2" t="s">
        <v>1957</v>
      </c>
      <c r="J3" s="2" t="s">
        <v>1512</v>
      </c>
      <c r="L3" s="2" t="s">
        <v>1513</v>
      </c>
      <c r="N3" s="2" t="s">
        <v>1514</v>
      </c>
      <c r="O3" s="2"/>
      <c r="P3" s="1" t="s">
        <v>1946</v>
      </c>
      <c r="R3" s="2" t="s">
        <v>489</v>
      </c>
      <c r="T3" s="2" t="s">
        <v>1074</v>
      </c>
      <c r="U3" s="2"/>
      <c r="V3" t="s">
        <v>1949</v>
      </c>
      <c r="X3" t="s">
        <v>1167</v>
      </c>
    </row>
    <row r="4" spans="1:24" x14ac:dyDescent="0.2">
      <c r="A4" s="28" t="s">
        <v>1329</v>
      </c>
      <c r="G4" s="5"/>
      <c r="H4" s="2"/>
      <c r="J4" s="2"/>
      <c r="L4" s="2"/>
      <c r="N4" s="2"/>
      <c r="O4" s="2"/>
      <c r="P4" s="1"/>
      <c r="U4" s="2"/>
      <c r="X4" t="s">
        <v>1167</v>
      </c>
    </row>
    <row r="5" spans="1:24" x14ac:dyDescent="0.2">
      <c r="A5" s="2" t="s">
        <v>994</v>
      </c>
      <c r="H5" s="2"/>
      <c r="J5" s="2"/>
      <c r="L5" s="2"/>
      <c r="N5" s="2"/>
      <c r="O5" s="2"/>
      <c r="P5" s="1"/>
      <c r="U5" s="2"/>
      <c r="X5" t="s">
        <v>1167</v>
      </c>
    </row>
    <row r="6" spans="1:24" x14ac:dyDescent="0.2">
      <c r="A6" s="261" t="s">
        <v>3784</v>
      </c>
      <c r="H6" s="2"/>
      <c r="J6" s="2"/>
      <c r="L6" s="2"/>
      <c r="N6" s="2"/>
      <c r="O6" s="2"/>
      <c r="P6" s="1"/>
      <c r="U6" s="2"/>
      <c r="X6" t="s">
        <v>1167</v>
      </c>
    </row>
    <row r="7" spans="1:24" x14ac:dyDescent="0.2">
      <c r="X7" s="1" t="s">
        <v>1167</v>
      </c>
    </row>
    <row r="8" spans="1:24" x14ac:dyDescent="0.2">
      <c r="A8" s="5" t="s">
        <v>3366</v>
      </c>
      <c r="X8" s="1" t="s">
        <v>1167</v>
      </c>
    </row>
    <row r="9" spans="1:24" x14ac:dyDescent="0.2">
      <c r="A9" s="5" t="s">
        <v>3367</v>
      </c>
      <c r="X9" s="1" t="s">
        <v>1167</v>
      </c>
    </row>
    <row r="10" spans="1:24" x14ac:dyDescent="0.2">
      <c r="A10" s="5" t="s">
        <v>3364</v>
      </c>
      <c r="X10" s="1" t="s">
        <v>1167</v>
      </c>
    </row>
    <row r="11" spans="1:24" x14ac:dyDescent="0.2">
      <c r="A11" s="5" t="s">
        <v>3365</v>
      </c>
      <c r="X11" s="1" t="s">
        <v>1167</v>
      </c>
    </row>
    <row r="12" spans="1:24" x14ac:dyDescent="0.2">
      <c r="A12" s="5" t="s">
        <v>3368</v>
      </c>
      <c r="X12" s="1" t="s">
        <v>1167</v>
      </c>
    </row>
    <row r="13" spans="1:24" x14ac:dyDescent="0.2">
      <c r="A13" s="5" t="s">
        <v>3363</v>
      </c>
      <c r="X13" s="1" t="s">
        <v>1167</v>
      </c>
    </row>
    <row r="14" spans="1:24" x14ac:dyDescent="0.2">
      <c r="X14" s="1" t="s">
        <v>1167</v>
      </c>
    </row>
    <row r="15" spans="1:24" x14ac:dyDescent="0.2">
      <c r="A15" s="168" t="s">
        <v>3217</v>
      </c>
      <c r="I15" s="16"/>
      <c r="V15" s="26"/>
      <c r="X15" s="1" t="s">
        <v>1167</v>
      </c>
    </row>
    <row r="16" spans="1:24" x14ac:dyDescent="0.2">
      <c r="G16" s="5" t="s">
        <v>3359</v>
      </c>
      <c r="I16" s="16"/>
      <c r="O16" s="37" t="s">
        <v>1966</v>
      </c>
      <c r="P16" s="15"/>
      <c r="Q16" s="15"/>
      <c r="X16" t="s">
        <v>1167</v>
      </c>
    </row>
    <row r="17" spans="1:24" x14ac:dyDescent="0.2">
      <c r="G17" s="28"/>
      <c r="I17" s="16"/>
      <c r="O17" s="37"/>
      <c r="P17" s="121" t="s">
        <v>146</v>
      </c>
      <c r="Q17" s="15"/>
      <c r="S17" s="16"/>
      <c r="X17" t="s">
        <v>1167</v>
      </c>
    </row>
    <row r="18" spans="1:24" x14ac:dyDescent="0.2">
      <c r="G18" s="28"/>
      <c r="O18" s="15" t="s">
        <v>1224</v>
      </c>
      <c r="P18" s="2" t="s">
        <v>333</v>
      </c>
      <c r="Q18" s="15"/>
      <c r="S18" s="23"/>
      <c r="X18" t="s">
        <v>1167</v>
      </c>
    </row>
    <row r="19" spans="1:24" x14ac:dyDescent="0.2">
      <c r="O19" s="15" t="s">
        <v>252</v>
      </c>
      <c r="P19" s="78" t="s">
        <v>1156</v>
      </c>
      <c r="Q19" s="15"/>
      <c r="X19" t="s">
        <v>1167</v>
      </c>
    </row>
    <row r="20" spans="1:24" x14ac:dyDescent="0.2">
      <c r="O20" s="15" t="s">
        <v>252</v>
      </c>
      <c r="P20" s="123" t="s">
        <v>189</v>
      </c>
      <c r="Q20" s="15"/>
      <c r="X20" t="s">
        <v>1167</v>
      </c>
    </row>
    <row r="21" spans="1:24" x14ac:dyDescent="0.2">
      <c r="O21" s="15"/>
      <c r="P21" s="15"/>
      <c r="Q21" s="15"/>
      <c r="X21" t="s">
        <v>1167</v>
      </c>
    </row>
    <row r="22" spans="1:24" x14ac:dyDescent="0.2">
      <c r="A22" s="168" t="s">
        <v>3217</v>
      </c>
      <c r="X22" t="s">
        <v>1167</v>
      </c>
    </row>
    <row r="23" spans="1:24" x14ac:dyDescent="0.2">
      <c r="G23" s="5" t="s">
        <v>3369</v>
      </c>
      <c r="K23" s="7"/>
      <c r="L23" s="2"/>
      <c r="Q23" s="22" t="s">
        <v>3370</v>
      </c>
      <c r="R23" s="15"/>
      <c r="S23" s="15"/>
      <c r="T23" s="15"/>
      <c r="U23" s="15"/>
      <c r="V23" s="15"/>
      <c r="W23" s="15"/>
      <c r="X23" t="s">
        <v>1167</v>
      </c>
    </row>
    <row r="24" spans="1:24" x14ac:dyDescent="0.2">
      <c r="G24" s="5" t="s">
        <v>3583</v>
      </c>
      <c r="L24" s="58"/>
      <c r="Q24" s="22"/>
      <c r="R24" s="121" t="s">
        <v>1098</v>
      </c>
      <c r="X24" t="s">
        <v>1167</v>
      </c>
    </row>
    <row r="25" spans="1:24" x14ac:dyDescent="0.2">
      <c r="K25" s="1"/>
      <c r="L25" s="58"/>
      <c r="Q25" s="15" t="s">
        <v>1224</v>
      </c>
      <c r="R25" s="4" t="s">
        <v>3421</v>
      </c>
      <c r="S25" t="s">
        <v>1224</v>
      </c>
      <c r="T25" s="26" t="s">
        <v>3371</v>
      </c>
      <c r="X25" t="s">
        <v>1167</v>
      </c>
    </row>
    <row r="26" spans="1:24" x14ac:dyDescent="0.2">
      <c r="L26" s="184"/>
      <c r="Q26" s="15" t="s">
        <v>252</v>
      </c>
      <c r="R26" s="1" t="s">
        <v>3372</v>
      </c>
      <c r="S26" t="s">
        <v>252</v>
      </c>
      <c r="T26" s="92" t="s">
        <v>3373</v>
      </c>
      <c r="X26" t="s">
        <v>1167</v>
      </c>
    </row>
    <row r="27" spans="1:24" x14ac:dyDescent="0.2">
      <c r="K27" s="7"/>
      <c r="L27" s="2"/>
      <c r="Q27" s="15" t="s">
        <v>252</v>
      </c>
      <c r="R27" s="96" t="s">
        <v>3374</v>
      </c>
      <c r="S27" t="s">
        <v>252</v>
      </c>
      <c r="X27" t="s">
        <v>1167</v>
      </c>
    </row>
    <row r="28" spans="1:24" x14ac:dyDescent="0.2">
      <c r="K28" s="7"/>
      <c r="L28" s="2"/>
      <c r="Q28" s="15" t="s">
        <v>252</v>
      </c>
      <c r="R28" s="149" t="s">
        <v>3375</v>
      </c>
      <c r="S28" t="s">
        <v>1224</v>
      </c>
      <c r="T28" s="221" t="s">
        <v>3580</v>
      </c>
      <c r="X28" t="s">
        <v>1167</v>
      </c>
    </row>
    <row r="29" spans="1:24" x14ac:dyDescent="0.2">
      <c r="K29" s="7"/>
      <c r="L29" s="2"/>
      <c r="Q29" s="15" t="s">
        <v>252</v>
      </c>
      <c r="R29" s="4" t="s">
        <v>3376</v>
      </c>
      <c r="S29" t="s">
        <v>252</v>
      </c>
      <c r="T29" s="221" t="s">
        <v>3581</v>
      </c>
      <c r="X29" t="s">
        <v>1167</v>
      </c>
    </row>
    <row r="30" spans="1:24" x14ac:dyDescent="0.2">
      <c r="K30" s="7"/>
      <c r="L30" s="2"/>
      <c r="Q30" s="15" t="s">
        <v>252</v>
      </c>
      <c r="R30" s="127" t="s">
        <v>3377</v>
      </c>
      <c r="X30" t="s">
        <v>1167</v>
      </c>
    </row>
    <row r="31" spans="1:24" x14ac:dyDescent="0.2">
      <c r="K31" s="7"/>
      <c r="L31" s="2"/>
      <c r="Q31" s="15" t="s">
        <v>252</v>
      </c>
      <c r="R31" s="173" t="s">
        <v>3378</v>
      </c>
      <c r="X31" t="s">
        <v>1167</v>
      </c>
    </row>
    <row r="32" spans="1:24" x14ac:dyDescent="0.2">
      <c r="K32" s="7"/>
      <c r="L32" s="2"/>
      <c r="Q32" s="15" t="s">
        <v>252</v>
      </c>
      <c r="R32" s="238" t="s">
        <v>3585</v>
      </c>
      <c r="X32" t="s">
        <v>1167</v>
      </c>
    </row>
    <row r="33" spans="1:24" x14ac:dyDescent="0.2">
      <c r="K33" s="7"/>
      <c r="L33" s="2"/>
      <c r="Q33" s="15" t="s">
        <v>252</v>
      </c>
      <c r="R33" s="15"/>
      <c r="S33" s="15"/>
      <c r="T33" s="15"/>
      <c r="U33" s="15"/>
      <c r="V33" s="15"/>
      <c r="W33" s="15"/>
      <c r="X33" t="s">
        <v>1167</v>
      </c>
    </row>
    <row r="34" spans="1:24" x14ac:dyDescent="0.2">
      <c r="K34" s="7"/>
      <c r="L34" s="2"/>
      <c r="Q34" t="s">
        <v>252</v>
      </c>
      <c r="R34" s="238" t="s">
        <v>3582</v>
      </c>
      <c r="X34" t="s">
        <v>1167</v>
      </c>
    </row>
    <row r="35" spans="1:24" x14ac:dyDescent="0.2">
      <c r="A35" s="168" t="s">
        <v>3217</v>
      </c>
      <c r="L35" s="7"/>
      <c r="X35" t="s">
        <v>1167</v>
      </c>
    </row>
    <row r="36" spans="1:24" x14ac:dyDescent="0.2">
      <c r="G36" s="3" t="s">
        <v>3379</v>
      </c>
      <c r="L36" s="7"/>
      <c r="M36" s="15"/>
      <c r="N36" s="22" t="s">
        <v>3380</v>
      </c>
      <c r="O36" s="15"/>
      <c r="P36" s="15"/>
      <c r="X36" t="s">
        <v>1167</v>
      </c>
    </row>
    <row r="37" spans="1:24" x14ac:dyDescent="0.2">
      <c r="A37" s="66" t="s">
        <v>239</v>
      </c>
      <c r="L37" s="7"/>
      <c r="M37" s="15"/>
      <c r="N37" s="121" t="s">
        <v>146</v>
      </c>
      <c r="P37" s="121" t="s">
        <v>146</v>
      </c>
      <c r="X37" t="s">
        <v>1167</v>
      </c>
    </row>
    <row r="38" spans="1:24" x14ac:dyDescent="0.2">
      <c r="A38" s="85" t="s">
        <v>1786</v>
      </c>
      <c r="L38" s="7"/>
      <c r="M38" s="15" t="s">
        <v>1224</v>
      </c>
      <c r="N38" t="s">
        <v>3381</v>
      </c>
      <c r="O38" t="s">
        <v>1224</v>
      </c>
      <c r="P38" s="26" t="s">
        <v>3382</v>
      </c>
      <c r="Q38" s="22" t="s">
        <v>1527</v>
      </c>
      <c r="R38" s="15"/>
      <c r="S38" s="15"/>
      <c r="X38" t="s">
        <v>1167</v>
      </c>
    </row>
    <row r="39" spans="1:24" x14ac:dyDescent="0.2">
      <c r="A39" s="92" t="s">
        <v>1744</v>
      </c>
      <c r="L39" s="7"/>
      <c r="M39" s="15" t="s">
        <v>252</v>
      </c>
      <c r="N39" t="s">
        <v>3383</v>
      </c>
      <c r="O39" t="s">
        <v>252</v>
      </c>
      <c r="P39" t="s">
        <v>3384</v>
      </c>
      <c r="Q39" s="15"/>
      <c r="R39" s="121" t="s">
        <v>3385</v>
      </c>
      <c r="S39" s="15"/>
      <c r="X39" t="s">
        <v>1167</v>
      </c>
    </row>
    <row r="40" spans="1:24" x14ac:dyDescent="0.2">
      <c r="A40" s="108" t="s">
        <v>259</v>
      </c>
      <c r="K40" s="7"/>
      <c r="L40" s="2"/>
      <c r="M40" s="15" t="s">
        <v>252</v>
      </c>
      <c r="N40" t="s">
        <v>3386</v>
      </c>
      <c r="O40" t="s">
        <v>252</v>
      </c>
      <c r="P40" s="111" t="s">
        <v>3387</v>
      </c>
      <c r="Q40" s="15" t="s">
        <v>1224</v>
      </c>
      <c r="R40" s="4" t="s">
        <v>3388</v>
      </c>
      <c r="S40" s="15"/>
      <c r="X40" t="s">
        <v>1167</v>
      </c>
    </row>
    <row r="41" spans="1:24" x14ac:dyDescent="0.2">
      <c r="A41" s="149" t="s">
        <v>990</v>
      </c>
      <c r="I41" s="3"/>
      <c r="K41" s="7"/>
      <c r="L41" s="2"/>
      <c r="M41" s="15" t="s">
        <v>252</v>
      </c>
      <c r="N41" s="26" t="s">
        <v>3389</v>
      </c>
      <c r="O41" s="15" t="s">
        <v>252</v>
      </c>
      <c r="P41" s="15"/>
      <c r="Q41" s="15" t="s">
        <v>252</v>
      </c>
      <c r="R41" s="1" t="s">
        <v>3390</v>
      </c>
      <c r="S41" s="15"/>
      <c r="X41" t="s">
        <v>1167</v>
      </c>
    </row>
    <row r="42" spans="1:24" x14ac:dyDescent="0.2">
      <c r="A42" s="153" t="s">
        <v>810</v>
      </c>
      <c r="I42" s="3"/>
      <c r="K42" s="7"/>
      <c r="L42" s="2"/>
      <c r="M42" s="15"/>
      <c r="O42" s="15" t="s">
        <v>252</v>
      </c>
      <c r="P42" s="173" t="s">
        <v>3391</v>
      </c>
      <c r="Q42" s="15" t="s">
        <v>252</v>
      </c>
      <c r="R42" s="33" t="s">
        <v>3392</v>
      </c>
      <c r="S42" s="15"/>
      <c r="X42" t="s">
        <v>1167</v>
      </c>
    </row>
    <row r="43" spans="1:24" x14ac:dyDescent="0.2">
      <c r="A43" s="78" t="s">
        <v>1076</v>
      </c>
      <c r="I43" s="3"/>
      <c r="K43" s="7"/>
      <c r="L43" s="2"/>
      <c r="M43" s="15"/>
      <c r="O43" s="15" t="s">
        <v>252</v>
      </c>
      <c r="P43" s="154" t="s">
        <v>3393</v>
      </c>
      <c r="Q43" s="15" t="s">
        <v>252</v>
      </c>
      <c r="R43" s="93" t="s">
        <v>3394</v>
      </c>
      <c r="S43" s="15"/>
      <c r="X43" t="s">
        <v>1167</v>
      </c>
    </row>
    <row r="44" spans="1:24" x14ac:dyDescent="0.2">
      <c r="A44" s="112" t="s">
        <v>19</v>
      </c>
      <c r="I44" s="3"/>
      <c r="K44" s="7"/>
      <c r="L44" s="2"/>
      <c r="M44" s="15"/>
      <c r="O44" s="15" t="s">
        <v>252</v>
      </c>
      <c r="P44" s="15"/>
      <c r="Q44" s="15" t="s">
        <v>252</v>
      </c>
      <c r="R44" s="59" t="s">
        <v>3395</v>
      </c>
      <c r="S44" s="15"/>
      <c r="X44" t="s">
        <v>1167</v>
      </c>
    </row>
    <row r="45" spans="1:24" x14ac:dyDescent="0.2">
      <c r="A45" s="172" t="s">
        <v>2047</v>
      </c>
      <c r="I45" s="3"/>
      <c r="K45" s="7"/>
      <c r="L45" s="2"/>
      <c r="M45" s="15"/>
      <c r="O45" t="s">
        <v>1224</v>
      </c>
      <c r="P45" t="s">
        <v>3396</v>
      </c>
      <c r="Q45" s="15" t="s">
        <v>252</v>
      </c>
      <c r="R45" s="4" t="s">
        <v>3376</v>
      </c>
      <c r="S45" s="15"/>
      <c r="X45" t="s">
        <v>1167</v>
      </c>
    </row>
    <row r="46" spans="1:24" x14ac:dyDescent="0.2">
      <c r="A46" s="183" t="s">
        <v>2200</v>
      </c>
      <c r="M46" s="15"/>
      <c r="O46" t="s">
        <v>252</v>
      </c>
      <c r="P46" s="184" t="s">
        <v>3397</v>
      </c>
      <c r="Q46" s="15" t="s">
        <v>252</v>
      </c>
      <c r="R46" t="s">
        <v>3398</v>
      </c>
      <c r="S46" s="15"/>
      <c r="X46" t="s">
        <v>1167</v>
      </c>
    </row>
    <row r="47" spans="1:24" x14ac:dyDescent="0.2">
      <c r="A47" s="197" t="s">
        <v>2524</v>
      </c>
      <c r="M47" s="15"/>
      <c r="O47" t="s">
        <v>252</v>
      </c>
      <c r="P47" s="228" t="s">
        <v>3399</v>
      </c>
      <c r="Q47" s="15" t="s">
        <v>252</v>
      </c>
      <c r="R47" s="247" t="s">
        <v>3400</v>
      </c>
      <c r="S47" s="15"/>
      <c r="X47" t="s">
        <v>1167</v>
      </c>
    </row>
    <row r="48" spans="1:24" x14ac:dyDescent="0.2">
      <c r="A48" s="207" t="s">
        <v>2782</v>
      </c>
      <c r="M48" s="15"/>
      <c r="N48" s="15"/>
      <c r="O48" s="36" t="s">
        <v>1399</v>
      </c>
      <c r="P48" s="15"/>
      <c r="Q48" s="15"/>
      <c r="R48" s="15"/>
      <c r="S48" s="15"/>
      <c r="X48" t="s">
        <v>1167</v>
      </c>
    </row>
    <row r="49" spans="1:24" x14ac:dyDescent="0.2">
      <c r="A49" s="221" t="s">
        <v>2911</v>
      </c>
      <c r="O49" s="15" t="s">
        <v>1224</v>
      </c>
      <c r="P49" s="79" t="s">
        <v>3422</v>
      </c>
      <c r="Q49" t="s">
        <v>1224</v>
      </c>
      <c r="R49" s="149" t="s">
        <v>3401</v>
      </c>
      <c r="X49" t="s">
        <v>1167</v>
      </c>
    </row>
    <row r="50" spans="1:24" x14ac:dyDescent="0.2">
      <c r="A50" s="228" t="s">
        <v>3101</v>
      </c>
      <c r="O50" s="15" t="s">
        <v>252</v>
      </c>
      <c r="P50" s="149" t="s">
        <v>3402</v>
      </c>
      <c r="Q50" s="1">
        <v>1</v>
      </c>
      <c r="R50" s="207" t="s">
        <v>3403</v>
      </c>
      <c r="X50" t="s">
        <v>1167</v>
      </c>
    </row>
    <row r="51" spans="1:24" x14ac:dyDescent="0.2">
      <c r="A51" s="238" t="s">
        <v>3270</v>
      </c>
      <c r="O51" s="15" t="s">
        <v>252</v>
      </c>
      <c r="P51" s="92" t="s">
        <v>3404</v>
      </c>
      <c r="X51" t="s">
        <v>1167</v>
      </c>
    </row>
    <row r="52" spans="1:24" x14ac:dyDescent="0.2">
      <c r="A52" s="260" t="s">
        <v>3657</v>
      </c>
      <c r="O52" s="15" t="s">
        <v>252</v>
      </c>
      <c r="P52" s="248" t="s">
        <v>3405</v>
      </c>
      <c r="Q52" s="15"/>
      <c r="R52" s="22" t="s">
        <v>3406</v>
      </c>
      <c r="S52" s="15"/>
      <c r="X52" t="s">
        <v>1167</v>
      </c>
    </row>
    <row r="53" spans="1:24" x14ac:dyDescent="0.2">
      <c r="O53" s="15" t="s">
        <v>252</v>
      </c>
      <c r="P53" s="249" t="s">
        <v>3407</v>
      </c>
      <c r="Q53" s="15" t="s">
        <v>1224</v>
      </c>
      <c r="R53" s="250" t="s">
        <v>3408</v>
      </c>
      <c r="S53" s="15"/>
      <c r="X53" t="s">
        <v>1167</v>
      </c>
    </row>
    <row r="54" spans="1:24" x14ac:dyDescent="0.2">
      <c r="A54" s="5" t="s">
        <v>3323</v>
      </c>
      <c r="J54" s="58"/>
      <c r="O54" s="15" t="s">
        <v>252</v>
      </c>
      <c r="P54" t="s">
        <v>3409</v>
      </c>
      <c r="Q54" s="15" t="s">
        <v>252</v>
      </c>
      <c r="R54" s="229" t="s">
        <v>3410</v>
      </c>
      <c r="S54" s="15"/>
      <c r="X54" t="s">
        <v>1167</v>
      </c>
    </row>
    <row r="55" spans="1:24" x14ac:dyDescent="0.2">
      <c r="O55" s="15" t="s">
        <v>252</v>
      </c>
      <c r="P55" s="15"/>
      <c r="Q55" s="15" t="s">
        <v>252</v>
      </c>
      <c r="R55" s="229" t="s">
        <v>3411</v>
      </c>
      <c r="S55" s="15"/>
      <c r="X55" t="s">
        <v>1167</v>
      </c>
    </row>
    <row r="56" spans="1:24" x14ac:dyDescent="0.2">
      <c r="A56" s="5" t="s">
        <v>3729</v>
      </c>
      <c r="O56" t="s">
        <v>252</v>
      </c>
      <c r="P56" s="149" t="s">
        <v>3412</v>
      </c>
      <c r="Q56" s="15" t="s">
        <v>252</v>
      </c>
      <c r="R56" s="228" t="s">
        <v>3413</v>
      </c>
      <c r="S56" s="15"/>
      <c r="X56" t="s">
        <v>1167</v>
      </c>
    </row>
    <row r="57" spans="1:24" x14ac:dyDescent="0.2">
      <c r="O57" s="1">
        <v>1</v>
      </c>
      <c r="P57" s="82" t="s">
        <v>3414</v>
      </c>
      <c r="Q57" s="15" t="s">
        <v>252</v>
      </c>
      <c r="R57" s="7" t="s">
        <v>3415</v>
      </c>
      <c r="S57" s="15"/>
      <c r="X57" t="s">
        <v>1167</v>
      </c>
    </row>
    <row r="58" spans="1:24" x14ac:dyDescent="0.2">
      <c r="A58" s="5" t="s">
        <v>3740</v>
      </c>
      <c r="L58" s="2"/>
      <c r="O58" t="s">
        <v>252</v>
      </c>
      <c r="P58" s="40" t="s">
        <v>3416</v>
      </c>
      <c r="Q58" s="15" t="s">
        <v>252</v>
      </c>
      <c r="R58" s="228" t="s">
        <v>3417</v>
      </c>
      <c r="S58" s="15"/>
      <c r="X58" t="s">
        <v>1167</v>
      </c>
    </row>
    <row r="59" spans="1:24" x14ac:dyDescent="0.2">
      <c r="L59" s="2"/>
      <c r="N59" s="40"/>
      <c r="O59" t="s">
        <v>252</v>
      </c>
      <c r="P59" s="40" t="s">
        <v>3418</v>
      </c>
      <c r="Q59" s="15" t="s">
        <v>252</v>
      </c>
      <c r="R59" s="197" t="s">
        <v>2780</v>
      </c>
      <c r="S59" s="15"/>
      <c r="X59" t="s">
        <v>1167</v>
      </c>
    </row>
    <row r="60" spans="1:24" x14ac:dyDescent="0.2">
      <c r="L60" s="2"/>
      <c r="N60" s="40"/>
      <c r="O60" s="266" t="s">
        <v>252</v>
      </c>
      <c r="P60" s="260" t="s">
        <v>3783</v>
      </c>
      <c r="Q60" s="15" t="s">
        <v>252</v>
      </c>
      <c r="R60" s="228" t="s">
        <v>3419</v>
      </c>
      <c r="S60" s="15"/>
      <c r="X60" t="s">
        <v>1167</v>
      </c>
    </row>
    <row r="61" spans="1:24" x14ac:dyDescent="0.2">
      <c r="L61" s="2"/>
      <c r="N61" s="40"/>
      <c r="O61" s="266" t="s">
        <v>252</v>
      </c>
      <c r="P61" s="260" t="s">
        <v>3782</v>
      </c>
      <c r="Q61" s="15" t="s">
        <v>252</v>
      </c>
      <c r="R61" s="228" t="s">
        <v>3420</v>
      </c>
      <c r="S61" s="15"/>
      <c r="X61" t="s">
        <v>1167</v>
      </c>
    </row>
    <row r="62" spans="1:24" x14ac:dyDescent="0.2">
      <c r="Q62" s="15"/>
      <c r="R62" s="15"/>
      <c r="S62" s="15"/>
      <c r="X62" t="s">
        <v>1167</v>
      </c>
    </row>
    <row r="63" spans="1:24" x14ac:dyDescent="0.2">
      <c r="E63" t="s">
        <v>3423</v>
      </c>
      <c r="H63" t="s">
        <v>1628</v>
      </c>
      <c r="J63" s="2" t="s">
        <v>1629</v>
      </c>
      <c r="L63" s="2" t="s">
        <v>1630</v>
      </c>
      <c r="N63" s="2" t="s">
        <v>288</v>
      </c>
      <c r="P63" s="2" t="s">
        <v>289</v>
      </c>
      <c r="R63" s="2" t="s">
        <v>290</v>
      </c>
      <c r="T63" s="2" t="s">
        <v>291</v>
      </c>
      <c r="V63" s="2" t="s">
        <v>1078</v>
      </c>
      <c r="X63" s="1" t="s">
        <v>1167</v>
      </c>
    </row>
    <row r="64" spans="1:24" x14ac:dyDescent="0.2">
      <c r="H64" s="2" t="s">
        <v>1957</v>
      </c>
      <c r="J64" s="2" t="s">
        <v>1512</v>
      </c>
      <c r="L64" s="2" t="s">
        <v>1513</v>
      </c>
      <c r="N64" s="2" t="s">
        <v>1514</v>
      </c>
      <c r="O64" s="2"/>
      <c r="P64" s="1" t="s">
        <v>1946</v>
      </c>
      <c r="R64" s="2" t="s">
        <v>489</v>
      </c>
      <c r="T64" s="2" t="s">
        <v>1074</v>
      </c>
      <c r="U64" s="2"/>
      <c r="V64" t="s">
        <v>1949</v>
      </c>
      <c r="W64" t="s">
        <v>1360</v>
      </c>
      <c r="X64" t="s">
        <v>1167</v>
      </c>
    </row>
    <row r="65" spans="5:24" x14ac:dyDescent="0.2">
      <c r="E65" s="2" t="s">
        <v>1003</v>
      </c>
      <c r="I65" s="1">
        <f>SUM(I4:I62)</f>
        <v>0</v>
      </c>
      <c r="K65" s="1">
        <f>SUM(K4:K62)</f>
        <v>0</v>
      </c>
      <c r="L65" s="1"/>
      <c r="M65" s="1">
        <f>SUM(M4:M62)</f>
        <v>0</v>
      </c>
      <c r="N65" s="1"/>
      <c r="O65" s="1">
        <f>SUM(O4:O62)</f>
        <v>1</v>
      </c>
      <c r="P65" s="1"/>
      <c r="Q65" s="1">
        <f>SUM(Q4:Q62)</f>
        <v>1</v>
      </c>
      <c r="R65" s="1"/>
      <c r="S65" s="1">
        <f>SUM(S4:S62)</f>
        <v>0</v>
      </c>
      <c r="T65" s="1"/>
      <c r="U65" s="1">
        <f>SUM(U4:U62)</f>
        <v>0</v>
      </c>
      <c r="V65" s="1"/>
      <c r="W65" s="1">
        <f>SUM(I65:U65)</f>
        <v>2</v>
      </c>
      <c r="X65" t="s">
        <v>1167</v>
      </c>
    </row>
    <row r="66" spans="5:24" x14ac:dyDescent="0.2">
      <c r="E66" s="2" t="s">
        <v>3424</v>
      </c>
      <c r="I66" s="1">
        <v>0</v>
      </c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f t="shared" ref="W66:W67" si="0">SUM(I66:U66)</f>
        <v>0</v>
      </c>
      <c r="X66" t="s">
        <v>1167</v>
      </c>
    </row>
    <row r="67" spans="5:24" x14ac:dyDescent="0.2">
      <c r="E67" s="2" t="s">
        <v>1753</v>
      </c>
      <c r="I67" s="1">
        <f>I65+I66</f>
        <v>0</v>
      </c>
      <c r="K67" s="1">
        <f>K65+K66</f>
        <v>0</v>
      </c>
      <c r="L67" s="1"/>
      <c r="M67" s="1">
        <f>M65+M66</f>
        <v>0</v>
      </c>
      <c r="N67" s="1"/>
      <c r="O67" s="1">
        <f>O65+O66</f>
        <v>1</v>
      </c>
      <c r="P67" s="1"/>
      <c r="Q67" s="1">
        <f>Q65+Q66</f>
        <v>1</v>
      </c>
      <c r="R67" s="1"/>
      <c r="S67" s="1">
        <f>S65+S66</f>
        <v>0</v>
      </c>
      <c r="T67" s="1"/>
      <c r="U67" s="1">
        <f>U65+U66</f>
        <v>0</v>
      </c>
      <c r="V67" s="1"/>
      <c r="W67" s="1">
        <f t="shared" si="0"/>
        <v>2</v>
      </c>
      <c r="X67" t="s">
        <v>1167</v>
      </c>
    </row>
    <row r="68" spans="5:24" x14ac:dyDescent="0.2">
      <c r="E68" t="s">
        <v>1563</v>
      </c>
      <c r="H68" t="s">
        <v>1563</v>
      </c>
      <c r="K68" t="s">
        <v>1563</v>
      </c>
      <c r="M68" t="s">
        <v>1563</v>
      </c>
      <c r="O68" t="s">
        <v>3426</v>
      </c>
      <c r="Q68" t="s">
        <v>1563</v>
      </c>
      <c r="R68" t="s">
        <v>3427</v>
      </c>
      <c r="S68" t="s">
        <v>1563</v>
      </c>
      <c r="U68" s="26" t="s">
        <v>3425</v>
      </c>
      <c r="X68" t="s">
        <v>1167</v>
      </c>
    </row>
  </sheetData>
  <hyperlinks>
    <hyperlink ref="F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7"/>
  <sheetViews>
    <sheetView showGridLines="0" topLeftCell="A17" zoomScale="60" workbookViewId="0">
      <selection activeCell="A47" sqref="A47:C47"/>
    </sheetView>
  </sheetViews>
  <sheetFormatPr defaultRowHeight="12.75" x14ac:dyDescent="0.2"/>
  <cols>
    <col min="1" max="1" width="19.5703125" customWidth="1"/>
    <col min="2" max="2" width="2.7109375" customWidth="1"/>
    <col min="3" max="3" width="35.140625" customWidth="1"/>
    <col min="4" max="4" width="2.7109375" customWidth="1"/>
    <col min="5" max="5" width="28.140625" customWidth="1"/>
    <col min="6" max="6" width="2.7109375" customWidth="1"/>
    <col min="7" max="7" width="31.85546875" customWidth="1"/>
    <col min="8" max="8" width="2.7109375" customWidth="1"/>
    <col min="9" max="9" width="28.7109375" customWidth="1"/>
    <col min="10" max="10" width="2.7109375" customWidth="1"/>
    <col min="11" max="11" width="29.7109375" customWidth="1"/>
    <col min="12" max="12" width="2.7109375" customWidth="1"/>
    <col min="13" max="13" width="28" customWidth="1"/>
    <col min="14" max="14" width="2.7109375" customWidth="1"/>
    <col min="15" max="15" width="28.85546875" customWidth="1"/>
    <col min="16" max="16" width="2.7109375" customWidth="1"/>
    <col min="17" max="18" width="15.7109375" customWidth="1"/>
    <col min="19" max="19" width="2.7109375" customWidth="1"/>
    <col min="20" max="20" width="16.7109375" customWidth="1"/>
    <col min="21" max="21" width="2.7109375" customWidth="1"/>
    <col min="22" max="22" width="16.7109375" customWidth="1"/>
    <col min="23" max="23" width="2.7109375" customWidth="1"/>
    <col min="24" max="24" width="15.7109375" customWidth="1"/>
  </cols>
  <sheetData>
    <row r="1" spans="1:19" ht="30" x14ac:dyDescent="0.4">
      <c r="A1" s="30" t="s">
        <v>254</v>
      </c>
      <c r="B1" s="25"/>
      <c r="C1" s="109" t="s">
        <v>1086</v>
      </c>
      <c r="E1" t="s">
        <v>255</v>
      </c>
      <c r="F1" t="s">
        <v>1563</v>
      </c>
      <c r="I1" t="s">
        <v>890</v>
      </c>
      <c r="K1" t="s">
        <v>1166</v>
      </c>
      <c r="M1" t="s">
        <v>1563</v>
      </c>
      <c r="O1" t="s">
        <v>1563</v>
      </c>
      <c r="Q1" t="s">
        <v>1563</v>
      </c>
      <c r="S1" t="s">
        <v>1167</v>
      </c>
    </row>
    <row r="2" spans="1:19" x14ac:dyDescent="0.2">
      <c r="M2" s="2" t="s">
        <v>1628</v>
      </c>
      <c r="O2" s="2" t="s">
        <v>1629</v>
      </c>
      <c r="Q2" t="s">
        <v>1630</v>
      </c>
      <c r="S2" t="s">
        <v>1167</v>
      </c>
    </row>
    <row r="3" spans="1:19" x14ac:dyDescent="0.2">
      <c r="C3" t="s">
        <v>1942</v>
      </c>
      <c r="E3" t="s">
        <v>1943</v>
      </c>
      <c r="G3" t="s">
        <v>1944</v>
      </c>
      <c r="I3" t="s">
        <v>1945</v>
      </c>
      <c r="K3" t="s">
        <v>1946</v>
      </c>
      <c r="M3" s="1" t="s">
        <v>1947</v>
      </c>
      <c r="O3" s="1" t="s">
        <v>1948</v>
      </c>
      <c r="Q3" t="s">
        <v>1949</v>
      </c>
      <c r="S3" t="s">
        <v>1167</v>
      </c>
    </row>
    <row r="4" spans="1:19" x14ac:dyDescent="0.2">
      <c r="A4" t="s">
        <v>1631</v>
      </c>
      <c r="B4" t="s">
        <v>1631</v>
      </c>
      <c r="C4" t="s">
        <v>1243</v>
      </c>
      <c r="D4" t="s">
        <v>1631</v>
      </c>
      <c r="E4" t="s">
        <v>1243</v>
      </c>
      <c r="F4" t="s">
        <v>1631</v>
      </c>
      <c r="G4" t="s">
        <v>1243</v>
      </c>
      <c r="H4" t="s">
        <v>1631</v>
      </c>
      <c r="I4" t="s">
        <v>1243</v>
      </c>
      <c r="J4" t="s">
        <v>1631</v>
      </c>
      <c r="K4" t="s">
        <v>1243</v>
      </c>
      <c r="L4" t="s">
        <v>1631</v>
      </c>
      <c r="M4" t="s">
        <v>1243</v>
      </c>
      <c r="N4" t="s">
        <v>1631</v>
      </c>
      <c r="O4" t="s">
        <v>1243</v>
      </c>
      <c r="P4" t="s">
        <v>1631</v>
      </c>
      <c r="Q4" t="s">
        <v>1243</v>
      </c>
      <c r="S4" t="s">
        <v>1167</v>
      </c>
    </row>
    <row r="5" spans="1:19" x14ac:dyDescent="0.2">
      <c r="A5" s="5" t="s">
        <v>911</v>
      </c>
      <c r="H5" t="s">
        <v>1224</v>
      </c>
      <c r="I5" s="71" t="s">
        <v>308</v>
      </c>
      <c r="N5" s="38" t="s">
        <v>1865</v>
      </c>
      <c r="O5" s="17"/>
      <c r="P5" s="17"/>
      <c r="S5" t="s">
        <v>1167</v>
      </c>
    </row>
    <row r="6" spans="1:19" x14ac:dyDescent="0.2">
      <c r="A6" s="34" t="s">
        <v>2078</v>
      </c>
      <c r="H6" t="s">
        <v>252</v>
      </c>
      <c r="I6" s="58" t="s">
        <v>984</v>
      </c>
      <c r="N6" s="17"/>
      <c r="O6" s="121" t="s">
        <v>1294</v>
      </c>
      <c r="P6" s="17"/>
      <c r="S6" t="s">
        <v>1167</v>
      </c>
    </row>
    <row r="7" spans="1:19" x14ac:dyDescent="0.2">
      <c r="A7" s="4" t="s">
        <v>994</v>
      </c>
      <c r="F7" t="s">
        <v>1224</v>
      </c>
      <c r="G7" s="71" t="s">
        <v>250</v>
      </c>
      <c r="H7" t="s">
        <v>252</v>
      </c>
      <c r="N7" s="17" t="s">
        <v>1224</v>
      </c>
      <c r="O7" s="102" t="s">
        <v>1860</v>
      </c>
      <c r="P7" s="17"/>
      <c r="S7" t="s">
        <v>1167</v>
      </c>
    </row>
    <row r="8" spans="1:19" x14ac:dyDescent="0.2">
      <c r="A8" s="229" t="s">
        <v>3186</v>
      </c>
      <c r="F8" t="s">
        <v>252</v>
      </c>
      <c r="G8" s="62" t="s">
        <v>3468</v>
      </c>
      <c r="H8" t="s">
        <v>1224</v>
      </c>
      <c r="I8" s="71" t="s">
        <v>925</v>
      </c>
      <c r="N8" s="17" t="s">
        <v>252</v>
      </c>
      <c r="O8" s="103" t="s">
        <v>1861</v>
      </c>
      <c r="P8" s="17"/>
      <c r="S8" t="s">
        <v>1167</v>
      </c>
    </row>
    <row r="9" spans="1:19" x14ac:dyDescent="0.2">
      <c r="A9" s="65" t="s">
        <v>1480</v>
      </c>
      <c r="F9" t="s">
        <v>252</v>
      </c>
      <c r="G9" s="58" t="s">
        <v>3469</v>
      </c>
      <c r="H9" t="s">
        <v>252</v>
      </c>
      <c r="I9" s="58" t="s">
        <v>985</v>
      </c>
      <c r="N9" s="17" t="s">
        <v>252</v>
      </c>
      <c r="O9" t="s">
        <v>1862</v>
      </c>
      <c r="P9" s="17"/>
      <c r="S9" t="s">
        <v>1167</v>
      </c>
    </row>
    <row r="10" spans="1:19" x14ac:dyDescent="0.2">
      <c r="A10" s="65" t="s">
        <v>1481</v>
      </c>
      <c r="F10" t="s">
        <v>252</v>
      </c>
      <c r="G10" s="58" t="s">
        <v>197</v>
      </c>
      <c r="H10" t="s">
        <v>252</v>
      </c>
      <c r="N10" s="17" t="s">
        <v>252</v>
      </c>
      <c r="O10" s="113" t="s">
        <v>1229</v>
      </c>
      <c r="P10" s="17"/>
      <c r="S10" t="s">
        <v>1167</v>
      </c>
    </row>
    <row r="11" spans="1:19" x14ac:dyDescent="0.2">
      <c r="A11" s="65" t="s">
        <v>1455</v>
      </c>
      <c r="F11" t="s">
        <v>252</v>
      </c>
      <c r="G11" s="59" t="s">
        <v>659</v>
      </c>
      <c r="H11" t="s">
        <v>1224</v>
      </c>
      <c r="I11" s="71" t="s">
        <v>1553</v>
      </c>
      <c r="N11" s="17" t="s">
        <v>252</v>
      </c>
      <c r="O11" s="104" t="s">
        <v>1863</v>
      </c>
      <c r="P11" s="17"/>
      <c r="S11" t="s">
        <v>1167</v>
      </c>
    </row>
    <row r="12" spans="1:19" x14ac:dyDescent="0.2">
      <c r="F12" t="s">
        <v>252</v>
      </c>
      <c r="G12" s="62" t="s">
        <v>658</v>
      </c>
      <c r="H12" t="s">
        <v>252</v>
      </c>
      <c r="I12" s="58" t="s">
        <v>121</v>
      </c>
      <c r="N12" s="17" t="s">
        <v>252</v>
      </c>
      <c r="O12" s="103" t="s">
        <v>1864</v>
      </c>
      <c r="P12" s="17"/>
      <c r="S12" t="s">
        <v>1167</v>
      </c>
    </row>
    <row r="13" spans="1:19" x14ac:dyDescent="0.2">
      <c r="A13" t="s">
        <v>1142</v>
      </c>
      <c r="B13" s="65"/>
      <c r="F13" t="s">
        <v>252</v>
      </c>
      <c r="G13" s="58" t="s">
        <v>1351</v>
      </c>
      <c r="H13" t="s">
        <v>252</v>
      </c>
      <c r="I13" s="58" t="s">
        <v>344</v>
      </c>
      <c r="N13" s="17"/>
      <c r="O13" s="17"/>
      <c r="P13" s="17"/>
      <c r="S13" t="s">
        <v>1167</v>
      </c>
    </row>
    <row r="14" spans="1:19" x14ac:dyDescent="0.2">
      <c r="A14" t="s">
        <v>848</v>
      </c>
      <c r="B14" s="65"/>
      <c r="F14" t="s">
        <v>252</v>
      </c>
      <c r="G14" s="58" t="s">
        <v>170</v>
      </c>
      <c r="H14" t="s">
        <v>252</v>
      </c>
      <c r="I14" s="58" t="s">
        <v>1007</v>
      </c>
      <c r="S14" t="s">
        <v>1167</v>
      </c>
    </row>
    <row r="15" spans="1:19" x14ac:dyDescent="0.2">
      <c r="A15" t="s">
        <v>1201</v>
      </c>
      <c r="B15" s="65"/>
      <c r="F15" t="s">
        <v>252</v>
      </c>
      <c r="H15" t="s">
        <v>252</v>
      </c>
      <c r="I15" s="58"/>
      <c r="S15" t="s">
        <v>1167</v>
      </c>
    </row>
    <row r="16" spans="1:19" x14ac:dyDescent="0.2">
      <c r="B16" s="65"/>
      <c r="F16" t="s">
        <v>1224</v>
      </c>
      <c r="G16" s="71" t="s">
        <v>1200</v>
      </c>
      <c r="H16" t="s">
        <v>1224</v>
      </c>
      <c r="I16" s="71" t="s">
        <v>307</v>
      </c>
      <c r="N16" t="s">
        <v>1224</v>
      </c>
      <c r="O16" s="71" t="s">
        <v>1724</v>
      </c>
      <c r="S16" t="s">
        <v>1167</v>
      </c>
    </row>
    <row r="17" spans="1:19" x14ac:dyDescent="0.2">
      <c r="A17" s="2" t="s">
        <v>785</v>
      </c>
      <c r="B17" s="65"/>
      <c r="F17" t="s">
        <v>252</v>
      </c>
      <c r="G17" s="58" t="s">
        <v>540</v>
      </c>
      <c r="H17" t="s">
        <v>252</v>
      </c>
      <c r="N17" t="s">
        <v>252</v>
      </c>
      <c r="O17" s="58" t="s">
        <v>1538</v>
      </c>
      <c r="S17" t="s">
        <v>1167</v>
      </c>
    </row>
    <row r="18" spans="1:19" x14ac:dyDescent="0.2">
      <c r="A18" t="s">
        <v>1572</v>
      </c>
      <c r="F18" t="s">
        <v>252</v>
      </c>
      <c r="H18" t="s">
        <v>1224</v>
      </c>
      <c r="I18" s="71" t="s">
        <v>927</v>
      </c>
      <c r="N18" t="s">
        <v>252</v>
      </c>
      <c r="O18" s="58" t="s">
        <v>1725</v>
      </c>
      <c r="S18" t="s">
        <v>1167</v>
      </c>
    </row>
    <row r="19" spans="1:19" x14ac:dyDescent="0.2">
      <c r="A19" t="s">
        <v>198</v>
      </c>
      <c r="F19" t="s">
        <v>1224</v>
      </c>
      <c r="G19" s="73" t="s">
        <v>78</v>
      </c>
      <c r="H19" t="s">
        <v>252</v>
      </c>
      <c r="I19" s="58" t="s">
        <v>196</v>
      </c>
      <c r="N19" t="s">
        <v>252</v>
      </c>
      <c r="O19" s="58" t="s">
        <v>1326</v>
      </c>
      <c r="S19" t="s">
        <v>1167</v>
      </c>
    </row>
    <row r="20" spans="1:19" x14ac:dyDescent="0.2">
      <c r="F20" t="s">
        <v>252</v>
      </c>
      <c r="G20" s="59" t="s">
        <v>924</v>
      </c>
      <c r="H20" t="s">
        <v>252</v>
      </c>
      <c r="S20" t="s">
        <v>1167</v>
      </c>
    </row>
    <row r="21" spans="1:19" x14ac:dyDescent="0.2">
      <c r="A21" t="s">
        <v>1202</v>
      </c>
      <c r="F21" t="s">
        <v>252</v>
      </c>
      <c r="G21" s="58" t="s">
        <v>1416</v>
      </c>
      <c r="H21" t="s">
        <v>1224</v>
      </c>
      <c r="I21" s="71" t="s">
        <v>1141</v>
      </c>
      <c r="S21" t="s">
        <v>1167</v>
      </c>
    </row>
    <row r="22" spans="1:19" x14ac:dyDescent="0.2">
      <c r="A22" t="s">
        <v>788</v>
      </c>
      <c r="F22" t="s">
        <v>252</v>
      </c>
      <c r="G22" s="58"/>
      <c r="H22" t="s">
        <v>252</v>
      </c>
      <c r="I22" s="58" t="s">
        <v>39</v>
      </c>
      <c r="N22" t="s">
        <v>1224</v>
      </c>
      <c r="O22" s="97" t="s">
        <v>1819</v>
      </c>
      <c r="S22" t="s">
        <v>1167</v>
      </c>
    </row>
    <row r="23" spans="1:19" x14ac:dyDescent="0.2">
      <c r="A23" t="s">
        <v>1551</v>
      </c>
      <c r="F23" t="s">
        <v>1224</v>
      </c>
      <c r="G23" s="71" t="s">
        <v>343</v>
      </c>
      <c r="H23" t="s">
        <v>252</v>
      </c>
      <c r="I23" s="58" t="s">
        <v>122</v>
      </c>
      <c r="N23" t="s">
        <v>252</v>
      </c>
      <c r="O23" s="108" t="s">
        <v>773</v>
      </c>
      <c r="S23" t="s">
        <v>1167</v>
      </c>
    </row>
    <row r="24" spans="1:19" x14ac:dyDescent="0.2">
      <c r="A24" s="2" t="s">
        <v>340</v>
      </c>
      <c r="F24" t="s">
        <v>252</v>
      </c>
      <c r="G24" s="58" t="s">
        <v>118</v>
      </c>
      <c r="H24" t="s">
        <v>252</v>
      </c>
      <c r="N24" t="s">
        <v>252</v>
      </c>
      <c r="O24" s="111" t="s">
        <v>772</v>
      </c>
      <c r="S24" t="s">
        <v>1167</v>
      </c>
    </row>
    <row r="25" spans="1:19" x14ac:dyDescent="0.2">
      <c r="A25" s="2" t="s">
        <v>595</v>
      </c>
      <c r="F25" t="s">
        <v>252</v>
      </c>
      <c r="G25" s="59" t="s">
        <v>1415</v>
      </c>
      <c r="H25" t="s">
        <v>1224</v>
      </c>
      <c r="I25" s="71" t="s">
        <v>926</v>
      </c>
      <c r="J25" t="s">
        <v>1224</v>
      </c>
      <c r="K25" s="101" t="s">
        <v>928</v>
      </c>
      <c r="N25" t="s">
        <v>252</v>
      </c>
      <c r="O25" s="134" t="s">
        <v>771</v>
      </c>
      <c r="S25" t="s">
        <v>1167</v>
      </c>
    </row>
    <row r="26" spans="1:19" x14ac:dyDescent="0.2">
      <c r="A26" t="s">
        <v>596</v>
      </c>
      <c r="F26" t="s">
        <v>252</v>
      </c>
      <c r="G26" s="58" t="s">
        <v>1407</v>
      </c>
      <c r="H26" t="s">
        <v>252</v>
      </c>
      <c r="I26" s="58" t="s">
        <v>839</v>
      </c>
      <c r="J26" t="s">
        <v>252</v>
      </c>
      <c r="N26" t="s">
        <v>252</v>
      </c>
      <c r="O26" s="108" t="s">
        <v>1818</v>
      </c>
      <c r="S26" t="s">
        <v>1167</v>
      </c>
    </row>
    <row r="27" spans="1:19" x14ac:dyDescent="0.2">
      <c r="A27" t="s">
        <v>1406</v>
      </c>
      <c r="F27" t="s">
        <v>252</v>
      </c>
      <c r="H27" t="s">
        <v>252</v>
      </c>
      <c r="I27" s="58" t="s">
        <v>929</v>
      </c>
      <c r="J27" t="s">
        <v>1224</v>
      </c>
      <c r="K27" s="101" t="s">
        <v>309</v>
      </c>
      <c r="L27" t="s">
        <v>1224</v>
      </c>
      <c r="M27" s="101" t="s">
        <v>310</v>
      </c>
      <c r="S27" t="s">
        <v>1167</v>
      </c>
    </row>
    <row r="28" spans="1:19" x14ac:dyDescent="0.2">
      <c r="A28" t="s">
        <v>403</v>
      </c>
      <c r="F28" t="s">
        <v>252</v>
      </c>
      <c r="H28" t="s">
        <v>252</v>
      </c>
      <c r="J28" t="s">
        <v>252</v>
      </c>
      <c r="L28" t="s">
        <v>252</v>
      </c>
      <c r="S28" t="s">
        <v>1167</v>
      </c>
    </row>
    <row r="29" spans="1:19" x14ac:dyDescent="0.2">
      <c r="F29" t="s">
        <v>252</v>
      </c>
      <c r="H29" t="s">
        <v>1224</v>
      </c>
      <c r="I29" s="101" t="s">
        <v>1877</v>
      </c>
      <c r="J29" t="s">
        <v>1224</v>
      </c>
      <c r="K29" s="101" t="s">
        <v>1403</v>
      </c>
      <c r="L29" t="s">
        <v>1224</v>
      </c>
      <c r="M29" s="101" t="s">
        <v>311</v>
      </c>
      <c r="S29" t="s">
        <v>1167</v>
      </c>
    </row>
    <row r="30" spans="1:19" x14ac:dyDescent="0.2">
      <c r="F30" t="s">
        <v>252</v>
      </c>
      <c r="H30" t="s">
        <v>252</v>
      </c>
      <c r="I30" s="92" t="s">
        <v>217</v>
      </c>
      <c r="J30" t="s">
        <v>252</v>
      </c>
      <c r="L30" t="s">
        <v>252</v>
      </c>
      <c r="S30" t="s">
        <v>1167</v>
      </c>
    </row>
    <row r="31" spans="1:19" x14ac:dyDescent="0.2">
      <c r="F31" t="s">
        <v>252</v>
      </c>
      <c r="H31" t="s">
        <v>252</v>
      </c>
      <c r="I31" s="92" t="s">
        <v>1876</v>
      </c>
      <c r="J31" t="s">
        <v>1224</v>
      </c>
      <c r="K31" s="101" t="s">
        <v>306</v>
      </c>
      <c r="L31" t="s">
        <v>1224</v>
      </c>
      <c r="M31" s="101" t="s">
        <v>312</v>
      </c>
      <c r="N31" t="s">
        <v>1224</v>
      </c>
      <c r="O31" s="101" t="s">
        <v>315</v>
      </c>
      <c r="P31" t="s">
        <v>1224</v>
      </c>
      <c r="Q31" s="101" t="s">
        <v>870</v>
      </c>
      <c r="S31" t="s">
        <v>1167</v>
      </c>
    </row>
    <row r="32" spans="1:19" x14ac:dyDescent="0.2">
      <c r="A32" s="141" t="s">
        <v>1632</v>
      </c>
      <c r="F32" t="s">
        <v>252</v>
      </c>
      <c r="H32" t="s">
        <v>252</v>
      </c>
      <c r="I32" s="92" t="s">
        <v>215</v>
      </c>
      <c r="N32" t="s">
        <v>252</v>
      </c>
      <c r="P32" t="s">
        <v>252</v>
      </c>
      <c r="S32" t="s">
        <v>1167</v>
      </c>
    </row>
    <row r="33" spans="1:19" x14ac:dyDescent="0.2">
      <c r="A33" s="129" t="s">
        <v>200</v>
      </c>
      <c r="F33" t="s">
        <v>252</v>
      </c>
      <c r="H33" t="s">
        <v>252</v>
      </c>
      <c r="I33" s="92" t="s">
        <v>216</v>
      </c>
      <c r="N33" t="s">
        <v>1224</v>
      </c>
      <c r="O33" s="101" t="s">
        <v>313</v>
      </c>
      <c r="P33" t="s">
        <v>1224</v>
      </c>
      <c r="Q33" s="101" t="s">
        <v>871</v>
      </c>
      <c r="S33" t="s">
        <v>1167</v>
      </c>
    </row>
    <row r="34" spans="1:19" x14ac:dyDescent="0.2">
      <c r="A34" s="128" t="s">
        <v>1102</v>
      </c>
      <c r="F34" t="s">
        <v>252</v>
      </c>
      <c r="H34" t="s">
        <v>252</v>
      </c>
      <c r="N34" t="s">
        <v>252</v>
      </c>
      <c r="S34" t="s">
        <v>1167</v>
      </c>
    </row>
    <row r="35" spans="1:19" x14ac:dyDescent="0.2">
      <c r="A35" s="142" t="s">
        <v>684</v>
      </c>
      <c r="F35" t="s">
        <v>252</v>
      </c>
      <c r="H35" t="s">
        <v>1224</v>
      </c>
      <c r="I35" s="71" t="s">
        <v>1200</v>
      </c>
      <c r="N35" t="s">
        <v>1224</v>
      </c>
      <c r="O35" s="101" t="s">
        <v>1355</v>
      </c>
      <c r="P35" t="s">
        <v>1224</v>
      </c>
      <c r="Q35" s="101" t="s">
        <v>908</v>
      </c>
      <c r="S35" t="s">
        <v>1167</v>
      </c>
    </row>
    <row r="36" spans="1:19" x14ac:dyDescent="0.2">
      <c r="A36" s="143" t="s">
        <v>1298</v>
      </c>
      <c r="F36" s="15" t="s">
        <v>252</v>
      </c>
      <c r="H36" t="s">
        <v>252</v>
      </c>
      <c r="I36" s="58" t="s">
        <v>120</v>
      </c>
      <c r="N36" t="s">
        <v>252</v>
      </c>
      <c r="P36" t="s">
        <v>252</v>
      </c>
      <c r="S36" t="s">
        <v>1167</v>
      </c>
    </row>
    <row r="37" spans="1:19" x14ac:dyDescent="0.2">
      <c r="A37" s="144" t="s">
        <v>1103</v>
      </c>
      <c r="F37" s="15" t="s">
        <v>252</v>
      </c>
      <c r="I37" s="58"/>
      <c r="N37" t="s">
        <v>1224</v>
      </c>
      <c r="O37" s="101" t="s">
        <v>314</v>
      </c>
      <c r="P37" t="s">
        <v>1224</v>
      </c>
      <c r="Q37" s="101" t="s">
        <v>909</v>
      </c>
      <c r="S37" t="s">
        <v>1167</v>
      </c>
    </row>
    <row r="38" spans="1:19" x14ac:dyDescent="0.2">
      <c r="A38" s="132" t="s">
        <v>1104</v>
      </c>
      <c r="E38" s="59"/>
      <c r="F38" s="15" t="s">
        <v>252</v>
      </c>
      <c r="H38" t="s">
        <v>1224</v>
      </c>
      <c r="I38" s="89" t="s">
        <v>242</v>
      </c>
      <c r="S38" t="s">
        <v>1167</v>
      </c>
    </row>
    <row r="39" spans="1:19" x14ac:dyDescent="0.2">
      <c r="A39" s="130" t="s">
        <v>127</v>
      </c>
      <c r="F39" s="15" t="s">
        <v>252</v>
      </c>
      <c r="H39" t="s">
        <v>252</v>
      </c>
      <c r="I39" s="85" t="s">
        <v>2055</v>
      </c>
      <c r="S39" t="s">
        <v>1167</v>
      </c>
    </row>
    <row r="40" spans="1:19" x14ac:dyDescent="0.2">
      <c r="A40" s="145" t="s">
        <v>128</v>
      </c>
      <c r="F40" s="15" t="s">
        <v>252</v>
      </c>
      <c r="H40" t="s">
        <v>252</v>
      </c>
      <c r="S40" t="s">
        <v>1167</v>
      </c>
    </row>
    <row r="41" spans="1:19" x14ac:dyDescent="0.2">
      <c r="A41" s="131" t="s">
        <v>129</v>
      </c>
      <c r="E41" s="59"/>
      <c r="F41" s="17" t="s">
        <v>1224</v>
      </c>
      <c r="G41" s="71" t="s">
        <v>930</v>
      </c>
      <c r="H41" t="s">
        <v>1224</v>
      </c>
      <c r="I41" s="71" t="s">
        <v>1075</v>
      </c>
      <c r="S41" t="s">
        <v>1167</v>
      </c>
    </row>
    <row r="42" spans="1:19" x14ac:dyDescent="0.2">
      <c r="A42" s="146" t="s">
        <v>1297</v>
      </c>
      <c r="E42" s="58"/>
      <c r="F42" s="15" t="s">
        <v>252</v>
      </c>
      <c r="G42" s="58" t="s">
        <v>1100</v>
      </c>
      <c r="H42" t="s">
        <v>252</v>
      </c>
      <c r="I42" s="85" t="s">
        <v>2054</v>
      </c>
      <c r="S42" t="s">
        <v>1167</v>
      </c>
    </row>
    <row r="43" spans="1:19" x14ac:dyDescent="0.2">
      <c r="A43" s="5" t="s">
        <v>3440</v>
      </c>
      <c r="F43" s="15" t="s">
        <v>252</v>
      </c>
      <c r="G43" s="85" t="s">
        <v>458</v>
      </c>
      <c r="H43" t="s">
        <v>252</v>
      </c>
      <c r="I43" s="58" t="s">
        <v>1735</v>
      </c>
      <c r="S43" t="s">
        <v>1167</v>
      </c>
    </row>
    <row r="44" spans="1:19" x14ac:dyDescent="0.2">
      <c r="B44" s="16"/>
      <c r="F44" s="15" t="s">
        <v>252</v>
      </c>
      <c r="G44" s="85" t="s">
        <v>457</v>
      </c>
      <c r="H44" t="s">
        <v>252</v>
      </c>
      <c r="N44" t="s">
        <v>1224</v>
      </c>
      <c r="O44" s="160" t="s">
        <v>552</v>
      </c>
      <c r="S44" t="s">
        <v>1167</v>
      </c>
    </row>
    <row r="45" spans="1:19" x14ac:dyDescent="0.2">
      <c r="A45" s="5" t="s">
        <v>3729</v>
      </c>
      <c r="F45" s="15" t="s">
        <v>252</v>
      </c>
      <c r="G45" s="85" t="s">
        <v>1352</v>
      </c>
      <c r="H45" t="s">
        <v>1224</v>
      </c>
      <c r="I45" s="71" t="s">
        <v>931</v>
      </c>
      <c r="N45" t="s">
        <v>252</v>
      </c>
      <c r="O45" s="78" t="s">
        <v>553</v>
      </c>
      <c r="S45" t="s">
        <v>1167</v>
      </c>
    </row>
    <row r="46" spans="1:19" x14ac:dyDescent="0.2">
      <c r="B46" s="16"/>
      <c r="F46" s="15" t="s">
        <v>252</v>
      </c>
      <c r="G46" s="58" t="s">
        <v>1155</v>
      </c>
      <c r="H46" t="s">
        <v>252</v>
      </c>
      <c r="I46" s="58" t="s">
        <v>804</v>
      </c>
      <c r="S46" t="s">
        <v>1167</v>
      </c>
    </row>
    <row r="47" spans="1:19" x14ac:dyDescent="0.2">
      <c r="A47" s="5" t="s">
        <v>3740</v>
      </c>
      <c r="F47" s="15" t="s">
        <v>252</v>
      </c>
      <c r="H47" t="s">
        <v>252</v>
      </c>
      <c r="I47" s="58" t="s">
        <v>2053</v>
      </c>
      <c r="N47" s="22" t="s">
        <v>3173</v>
      </c>
      <c r="O47" s="15"/>
      <c r="P47" s="15"/>
      <c r="S47" t="s">
        <v>1167</v>
      </c>
    </row>
    <row r="48" spans="1:19" x14ac:dyDescent="0.2">
      <c r="B48" s="16"/>
      <c r="F48" s="15" t="s">
        <v>252</v>
      </c>
      <c r="H48" t="s">
        <v>252</v>
      </c>
      <c r="N48" s="15" t="s">
        <v>1224</v>
      </c>
      <c r="O48" s="4" t="s">
        <v>3174</v>
      </c>
      <c r="P48" s="15"/>
      <c r="S48" t="s">
        <v>1167</v>
      </c>
    </row>
    <row r="49" spans="1:19" x14ac:dyDescent="0.2">
      <c r="A49" s="28" t="s">
        <v>623</v>
      </c>
      <c r="F49" s="15" t="s">
        <v>252</v>
      </c>
      <c r="H49" t="s">
        <v>1224</v>
      </c>
      <c r="I49" s="71" t="s">
        <v>805</v>
      </c>
      <c r="N49" s="15" t="s">
        <v>252</v>
      </c>
      <c r="O49" s="140" t="s">
        <v>3175</v>
      </c>
      <c r="P49" s="15"/>
      <c r="S49" t="s">
        <v>1167</v>
      </c>
    </row>
    <row r="50" spans="1:19" x14ac:dyDescent="0.2">
      <c r="A50" s="28" t="s">
        <v>2357</v>
      </c>
      <c r="D50" s="37" t="s">
        <v>593</v>
      </c>
      <c r="E50" s="15"/>
      <c r="F50" s="15" t="s">
        <v>252</v>
      </c>
      <c r="H50" t="s">
        <v>252</v>
      </c>
      <c r="I50" s="58" t="s">
        <v>806</v>
      </c>
      <c r="J50" t="s">
        <v>1224</v>
      </c>
      <c r="K50" s="71" t="s">
        <v>342</v>
      </c>
      <c r="N50" s="15" t="s">
        <v>252</v>
      </c>
      <c r="O50" s="232" t="s">
        <v>3176</v>
      </c>
      <c r="P50" s="15"/>
      <c r="S50" t="s">
        <v>1167</v>
      </c>
    </row>
    <row r="51" spans="1:19" x14ac:dyDescent="0.2">
      <c r="D51" s="17" t="s">
        <v>1224</v>
      </c>
      <c r="E51" s="59" t="s">
        <v>79</v>
      </c>
      <c r="F51" s="15" t="s">
        <v>252</v>
      </c>
      <c r="H51" t="s">
        <v>252</v>
      </c>
      <c r="I51" s="58" t="s">
        <v>1700</v>
      </c>
      <c r="J51" t="s">
        <v>252</v>
      </c>
      <c r="K51" s="58" t="s">
        <v>345</v>
      </c>
      <c r="N51" s="15" t="s">
        <v>252</v>
      </c>
      <c r="O51" s="15"/>
      <c r="P51" s="15"/>
      <c r="S51" t="s">
        <v>1167</v>
      </c>
    </row>
    <row r="52" spans="1:19" x14ac:dyDescent="0.2">
      <c r="A52" s="28" t="s">
        <v>1866</v>
      </c>
      <c r="D52" s="15" t="s">
        <v>252</v>
      </c>
      <c r="E52" s="59" t="s">
        <v>1623</v>
      </c>
      <c r="F52" s="15" t="s">
        <v>252</v>
      </c>
      <c r="J52" t="s">
        <v>252</v>
      </c>
      <c r="N52" t="s">
        <v>252</v>
      </c>
      <c r="O52" s="228" t="s">
        <v>3177</v>
      </c>
      <c r="S52" t="s">
        <v>1167</v>
      </c>
    </row>
    <row r="53" spans="1:19" x14ac:dyDescent="0.2">
      <c r="A53" t="s">
        <v>1867</v>
      </c>
      <c r="D53" s="15" t="s">
        <v>252</v>
      </c>
      <c r="E53" s="58" t="s">
        <v>297</v>
      </c>
      <c r="F53" s="17" t="s">
        <v>1224</v>
      </c>
      <c r="G53" s="71" t="s">
        <v>452</v>
      </c>
      <c r="H53" t="s">
        <v>1224</v>
      </c>
      <c r="I53" s="73" t="s">
        <v>1174</v>
      </c>
      <c r="J53" t="s">
        <v>1224</v>
      </c>
      <c r="K53" s="71" t="s">
        <v>358</v>
      </c>
      <c r="N53" t="s">
        <v>252</v>
      </c>
      <c r="O53" s="228" t="s">
        <v>3178</v>
      </c>
      <c r="S53" t="s">
        <v>1167</v>
      </c>
    </row>
    <row r="54" spans="1:19" x14ac:dyDescent="0.2">
      <c r="A54" t="s">
        <v>1868</v>
      </c>
      <c r="D54" s="15" t="s">
        <v>252</v>
      </c>
      <c r="E54" s="58" t="s">
        <v>349</v>
      </c>
      <c r="F54" s="15" t="s">
        <v>252</v>
      </c>
      <c r="G54" s="58" t="s">
        <v>2048</v>
      </c>
      <c r="H54" t="s">
        <v>252</v>
      </c>
      <c r="I54" s="59" t="s">
        <v>160</v>
      </c>
      <c r="J54" t="s">
        <v>252</v>
      </c>
      <c r="K54" s="58" t="s">
        <v>402</v>
      </c>
      <c r="S54" t="s">
        <v>1167</v>
      </c>
    </row>
    <row r="55" spans="1:19" x14ac:dyDescent="0.2">
      <c r="D55" s="15" t="s">
        <v>252</v>
      </c>
      <c r="E55" s="113" t="s">
        <v>1259</v>
      </c>
      <c r="F55" s="15" t="s">
        <v>252</v>
      </c>
      <c r="G55" s="58" t="s">
        <v>2049</v>
      </c>
      <c r="H55" t="s">
        <v>252</v>
      </c>
      <c r="I55" s="62" t="s">
        <v>2052</v>
      </c>
      <c r="S55" t="s">
        <v>1167</v>
      </c>
    </row>
    <row r="56" spans="1:19" x14ac:dyDescent="0.2">
      <c r="A56" s="121" t="s">
        <v>939</v>
      </c>
      <c r="D56" s="15" t="s">
        <v>252</v>
      </c>
      <c r="E56" s="113" t="s">
        <v>1260</v>
      </c>
      <c r="F56" s="15" t="s">
        <v>252</v>
      </c>
      <c r="G56" s="58" t="s">
        <v>1430</v>
      </c>
      <c r="H56" t="s">
        <v>252</v>
      </c>
      <c r="I56" s="59" t="s">
        <v>12</v>
      </c>
      <c r="N56" s="22" t="s">
        <v>3181</v>
      </c>
      <c r="O56" s="17"/>
      <c r="P56" s="17"/>
      <c r="S56" t="s">
        <v>1167</v>
      </c>
    </row>
    <row r="57" spans="1:19" x14ac:dyDescent="0.2">
      <c r="A57" s="122" t="s">
        <v>940</v>
      </c>
      <c r="D57" s="15" t="s">
        <v>252</v>
      </c>
      <c r="E57" s="63" t="s">
        <v>350</v>
      </c>
      <c r="F57" s="15" t="s">
        <v>252</v>
      </c>
      <c r="H57" t="s">
        <v>252</v>
      </c>
      <c r="I57" s="59" t="s">
        <v>878</v>
      </c>
      <c r="N57" s="17" t="s">
        <v>1224</v>
      </c>
      <c r="O57" s="26" t="s">
        <v>3182</v>
      </c>
      <c r="P57" t="s">
        <v>1224</v>
      </c>
      <c r="S57" t="s">
        <v>1167</v>
      </c>
    </row>
    <row r="58" spans="1:19" x14ac:dyDescent="0.2">
      <c r="A58" s="121" t="s">
        <v>1294</v>
      </c>
      <c r="D58" s="15" t="s">
        <v>252</v>
      </c>
      <c r="E58" s="64" t="s">
        <v>1552</v>
      </c>
      <c r="F58" s="15" t="s">
        <v>252</v>
      </c>
      <c r="H58" t="s">
        <v>252</v>
      </c>
      <c r="I58" s="58" t="s">
        <v>879</v>
      </c>
      <c r="N58" s="17" t="s">
        <v>252</v>
      </c>
      <c r="O58" s="197" t="s">
        <v>3183</v>
      </c>
      <c r="P58" t="s">
        <v>252</v>
      </c>
      <c r="S58" t="s">
        <v>1167</v>
      </c>
    </row>
    <row r="59" spans="1:19" x14ac:dyDescent="0.2">
      <c r="D59" s="15" t="s">
        <v>252</v>
      </c>
      <c r="E59" s="58" t="s">
        <v>341</v>
      </c>
      <c r="F59" s="15" t="s">
        <v>252</v>
      </c>
      <c r="H59" t="s">
        <v>252</v>
      </c>
      <c r="N59" s="17" t="s">
        <v>252</v>
      </c>
      <c r="O59" s="40" t="s">
        <v>3184</v>
      </c>
      <c r="P59" s="17"/>
      <c r="S59" t="s">
        <v>1167</v>
      </c>
    </row>
    <row r="60" spans="1:19" x14ac:dyDescent="0.2">
      <c r="A60" s="40" t="s">
        <v>1021</v>
      </c>
      <c r="D60" s="15" t="s">
        <v>252</v>
      </c>
      <c r="E60" s="59" t="s">
        <v>351</v>
      </c>
      <c r="F60" s="15" t="s">
        <v>252</v>
      </c>
      <c r="H60" t="s">
        <v>1224</v>
      </c>
      <c r="I60" s="71" t="s">
        <v>881</v>
      </c>
      <c r="N60" s="17" t="s">
        <v>252</v>
      </c>
      <c r="O60" s="228" t="s">
        <v>3185</v>
      </c>
      <c r="S60" t="s">
        <v>1167</v>
      </c>
    </row>
    <row r="61" spans="1:19" x14ac:dyDescent="0.2">
      <c r="A61" s="41" t="s">
        <v>880</v>
      </c>
      <c r="D61" s="15" t="s">
        <v>252</v>
      </c>
      <c r="E61" s="59" t="s">
        <v>597</v>
      </c>
      <c r="F61" s="17" t="s">
        <v>1224</v>
      </c>
      <c r="G61" s="73" t="s">
        <v>211</v>
      </c>
      <c r="H61" t="s">
        <v>252</v>
      </c>
      <c r="I61" s="58" t="s">
        <v>404</v>
      </c>
      <c r="N61" s="17"/>
      <c r="O61" s="17"/>
      <c r="P61" s="17"/>
      <c r="S61" t="s">
        <v>1167</v>
      </c>
    </row>
    <row r="62" spans="1:19" x14ac:dyDescent="0.2">
      <c r="D62" s="15" t="s">
        <v>252</v>
      </c>
      <c r="E62" s="62" t="s">
        <v>454</v>
      </c>
      <c r="F62" s="15" t="s">
        <v>252</v>
      </c>
      <c r="G62" s="59" t="s">
        <v>2050</v>
      </c>
      <c r="H62" t="s">
        <v>252</v>
      </c>
      <c r="I62" s="1"/>
      <c r="J62" s="1"/>
      <c r="K62" s="1"/>
      <c r="S62" t="s">
        <v>1167</v>
      </c>
    </row>
    <row r="63" spans="1:19" x14ac:dyDescent="0.2">
      <c r="D63" s="15" t="s">
        <v>252</v>
      </c>
      <c r="E63" s="58" t="s">
        <v>455</v>
      </c>
      <c r="F63" s="15" t="s">
        <v>252</v>
      </c>
      <c r="G63" s="58" t="s">
        <v>159</v>
      </c>
      <c r="H63" t="s">
        <v>1224</v>
      </c>
      <c r="I63" s="72" t="s">
        <v>453</v>
      </c>
      <c r="J63" s="1"/>
      <c r="K63" s="1"/>
      <c r="S63" t="s">
        <v>1167</v>
      </c>
    </row>
    <row r="64" spans="1:19" x14ac:dyDescent="0.2">
      <c r="A64" s="67" t="s">
        <v>1738</v>
      </c>
      <c r="D64" s="15" t="s">
        <v>252</v>
      </c>
      <c r="E64" s="58" t="s">
        <v>1980</v>
      </c>
      <c r="F64" s="15" t="s">
        <v>252</v>
      </c>
      <c r="G64" s="59" t="s">
        <v>1793</v>
      </c>
      <c r="H64" t="s">
        <v>252</v>
      </c>
      <c r="I64" s="62" t="s">
        <v>404</v>
      </c>
      <c r="J64" s="1"/>
      <c r="K64" s="1"/>
      <c r="S64" t="s">
        <v>1167</v>
      </c>
    </row>
    <row r="65" spans="1:19" x14ac:dyDescent="0.2">
      <c r="A65" s="58" t="s">
        <v>238</v>
      </c>
      <c r="D65" s="15" t="s">
        <v>252</v>
      </c>
      <c r="F65" s="15" t="s">
        <v>252</v>
      </c>
      <c r="G65" s="62" t="s">
        <v>2056</v>
      </c>
      <c r="H65" t="s">
        <v>252</v>
      </c>
      <c r="I65" s="1"/>
      <c r="J65" s="1"/>
      <c r="K65" s="1"/>
      <c r="S65" t="s">
        <v>1167</v>
      </c>
    </row>
    <row r="66" spans="1:19" x14ac:dyDescent="0.2">
      <c r="A66" s="66" t="s">
        <v>239</v>
      </c>
      <c r="D66" s="15" t="s">
        <v>252</v>
      </c>
      <c r="F66" s="15" t="s">
        <v>252</v>
      </c>
      <c r="G66" s="58" t="s">
        <v>157</v>
      </c>
      <c r="H66" t="s">
        <v>1224</v>
      </c>
      <c r="I66" s="72" t="s">
        <v>707</v>
      </c>
      <c r="J66" s="1"/>
      <c r="K66" s="1"/>
      <c r="S66" t="s">
        <v>1167</v>
      </c>
    </row>
    <row r="67" spans="1:19" x14ac:dyDescent="0.2">
      <c r="A67" s="85" t="s">
        <v>1786</v>
      </c>
      <c r="D67" s="15" t="s">
        <v>252</v>
      </c>
      <c r="F67" s="15" t="s">
        <v>252</v>
      </c>
      <c r="G67" s="62" t="s">
        <v>158</v>
      </c>
      <c r="H67" t="s">
        <v>252</v>
      </c>
      <c r="I67" s="62" t="s">
        <v>405</v>
      </c>
      <c r="J67" s="1"/>
      <c r="K67" s="1"/>
      <c r="S67" t="s">
        <v>1167</v>
      </c>
    </row>
    <row r="68" spans="1:19" x14ac:dyDescent="0.2">
      <c r="A68" s="92" t="s">
        <v>1744</v>
      </c>
      <c r="D68" s="15" t="s">
        <v>252</v>
      </c>
      <c r="F68" s="15" t="s">
        <v>252</v>
      </c>
      <c r="H68" t="s">
        <v>252</v>
      </c>
      <c r="I68" s="1"/>
      <c r="J68" s="1"/>
      <c r="K68" s="1"/>
      <c r="S68" t="s">
        <v>1167</v>
      </c>
    </row>
    <row r="69" spans="1:19" x14ac:dyDescent="0.2">
      <c r="A69" s="108" t="s">
        <v>259</v>
      </c>
      <c r="B69" s="1"/>
      <c r="C69" s="1"/>
      <c r="D69" s="15" t="s">
        <v>252</v>
      </c>
      <c r="F69" s="15" t="s">
        <v>252</v>
      </c>
      <c r="H69" t="s">
        <v>1224</v>
      </c>
      <c r="I69" s="72" t="s">
        <v>1340</v>
      </c>
      <c r="J69" s="1"/>
      <c r="K69" s="1"/>
      <c r="S69" t="s">
        <v>1167</v>
      </c>
    </row>
    <row r="70" spans="1:19" x14ac:dyDescent="0.2">
      <c r="A70" s="149" t="s">
        <v>990</v>
      </c>
      <c r="B70" s="1"/>
      <c r="C70" s="1"/>
      <c r="D70" s="15" t="s">
        <v>252</v>
      </c>
      <c r="F70" s="15" t="s">
        <v>252</v>
      </c>
      <c r="H70" t="s">
        <v>252</v>
      </c>
      <c r="I70" s="62" t="s">
        <v>406</v>
      </c>
      <c r="J70" s="1"/>
      <c r="K70" s="1"/>
      <c r="S70" t="s">
        <v>1167</v>
      </c>
    </row>
    <row r="71" spans="1:19" x14ac:dyDescent="0.2">
      <c r="A71" s="153" t="s">
        <v>810</v>
      </c>
      <c r="B71" s="1"/>
      <c r="C71" s="1"/>
      <c r="D71" s="15" t="s">
        <v>252</v>
      </c>
      <c r="F71" s="15" t="s">
        <v>252</v>
      </c>
      <c r="J71" s="1"/>
      <c r="K71" s="1"/>
      <c r="S71" t="s">
        <v>1167</v>
      </c>
    </row>
    <row r="72" spans="1:19" x14ac:dyDescent="0.2">
      <c r="A72" s="78" t="s">
        <v>1076</v>
      </c>
      <c r="B72" s="1"/>
      <c r="C72" s="1"/>
      <c r="D72" s="15" t="s">
        <v>252</v>
      </c>
      <c r="F72" s="17" t="s">
        <v>1224</v>
      </c>
      <c r="G72" s="73" t="s">
        <v>210</v>
      </c>
      <c r="H72" t="s">
        <v>1224</v>
      </c>
      <c r="I72" s="71" t="s">
        <v>2893</v>
      </c>
      <c r="J72" s="1"/>
      <c r="K72" s="1"/>
      <c r="S72" t="s">
        <v>1167</v>
      </c>
    </row>
    <row r="73" spans="1:19" x14ac:dyDescent="0.2">
      <c r="A73" s="112" t="s">
        <v>19</v>
      </c>
      <c r="B73" s="1"/>
      <c r="C73" s="1"/>
      <c r="D73" s="15" t="s">
        <v>252</v>
      </c>
      <c r="F73" s="15" t="s">
        <v>252</v>
      </c>
      <c r="G73" s="58" t="s">
        <v>2051</v>
      </c>
      <c r="H73" t="s">
        <v>252</v>
      </c>
      <c r="I73" s="62" t="s">
        <v>2894</v>
      </c>
      <c r="J73" s="1"/>
      <c r="K73" s="1"/>
      <c r="L73" s="1"/>
      <c r="M73" s="1"/>
      <c r="N73" s="1"/>
      <c r="O73" s="1"/>
      <c r="Q73" s="1"/>
      <c r="R73" s="1"/>
      <c r="S73" t="s">
        <v>1167</v>
      </c>
    </row>
    <row r="74" spans="1:19" x14ac:dyDescent="0.2">
      <c r="A74" s="172" t="s">
        <v>2047</v>
      </c>
      <c r="B74" s="1"/>
      <c r="C74" s="1"/>
      <c r="D74" s="15" t="s">
        <v>252</v>
      </c>
      <c r="F74" s="15" t="s">
        <v>252</v>
      </c>
      <c r="G74" s="58" t="s">
        <v>1428</v>
      </c>
      <c r="H74" t="s">
        <v>252</v>
      </c>
      <c r="I74" s="1"/>
      <c r="J74" s="1"/>
      <c r="K74" s="1"/>
      <c r="L74" s="1"/>
      <c r="M74" s="1"/>
      <c r="N74" s="1"/>
      <c r="O74" s="1"/>
      <c r="Q74" s="1"/>
      <c r="R74" s="1"/>
      <c r="S74" t="s">
        <v>1167</v>
      </c>
    </row>
    <row r="75" spans="1:19" x14ac:dyDescent="0.2">
      <c r="A75" s="183" t="s">
        <v>2200</v>
      </c>
      <c r="B75" s="1"/>
      <c r="C75" s="1"/>
      <c r="D75" s="15" t="s">
        <v>252</v>
      </c>
      <c r="F75" s="15" t="s">
        <v>252</v>
      </c>
      <c r="H75" t="s">
        <v>1224</v>
      </c>
      <c r="I75" s="72" t="s">
        <v>2905</v>
      </c>
      <c r="J75" s="1"/>
      <c r="K75" s="1"/>
      <c r="L75" s="1"/>
      <c r="M75" s="1"/>
      <c r="N75" s="1"/>
      <c r="O75" s="1"/>
      <c r="Q75" s="1"/>
      <c r="R75" s="1"/>
      <c r="S75" t="s">
        <v>1167</v>
      </c>
    </row>
    <row r="76" spans="1:19" x14ac:dyDescent="0.2">
      <c r="A76" s="197" t="s">
        <v>2524</v>
      </c>
      <c r="B76" s="1"/>
      <c r="C76" s="1"/>
      <c r="D76" s="15" t="s">
        <v>252</v>
      </c>
      <c r="F76" s="17" t="s">
        <v>1224</v>
      </c>
      <c r="G76" s="71" t="s">
        <v>707</v>
      </c>
      <c r="H76" t="s">
        <v>252</v>
      </c>
      <c r="I76" s="59" t="s">
        <v>2906</v>
      </c>
      <c r="J76" s="1"/>
      <c r="K76" s="1"/>
      <c r="L76" s="1"/>
      <c r="M76" s="1"/>
      <c r="N76" s="1"/>
      <c r="O76" s="1"/>
      <c r="Q76" s="1"/>
      <c r="R76" s="1"/>
      <c r="S76" t="s">
        <v>1167</v>
      </c>
    </row>
    <row r="77" spans="1:19" x14ac:dyDescent="0.2">
      <c r="A77" s="207" t="s">
        <v>2782</v>
      </c>
      <c r="B77" s="1"/>
      <c r="C77" s="1"/>
      <c r="D77" s="15" t="s">
        <v>252</v>
      </c>
      <c r="F77" s="15" t="s">
        <v>252</v>
      </c>
      <c r="G77" s="58" t="s">
        <v>729</v>
      </c>
      <c r="H77" t="s">
        <v>252</v>
      </c>
      <c r="I77" s="59" t="s">
        <v>2907</v>
      </c>
      <c r="J77" s="1"/>
      <c r="K77" s="1"/>
      <c r="L77" s="1"/>
      <c r="M77" s="1"/>
      <c r="N77" s="1"/>
      <c r="O77" s="1"/>
      <c r="Q77" s="1"/>
      <c r="R77" s="1"/>
      <c r="S77" t="s">
        <v>1167</v>
      </c>
    </row>
    <row r="78" spans="1:19" x14ac:dyDescent="0.2">
      <c r="A78" s="221" t="s">
        <v>2911</v>
      </c>
      <c r="B78" s="1"/>
      <c r="C78" s="1"/>
      <c r="D78" s="15" t="s">
        <v>252</v>
      </c>
      <c r="F78" s="15" t="s">
        <v>252</v>
      </c>
      <c r="G78" s="58" t="s">
        <v>1429</v>
      </c>
      <c r="H78" t="s">
        <v>252</v>
      </c>
      <c r="I78" s="58" t="s">
        <v>2908</v>
      </c>
      <c r="J78" s="1"/>
      <c r="K78" s="1"/>
      <c r="S78" t="s">
        <v>1167</v>
      </c>
    </row>
    <row r="79" spans="1:19" x14ac:dyDescent="0.2">
      <c r="A79" s="228" t="s">
        <v>3101</v>
      </c>
      <c r="B79" s="1"/>
      <c r="C79" s="1"/>
      <c r="D79" s="15" t="s">
        <v>252</v>
      </c>
      <c r="F79" s="15"/>
      <c r="G79" s="15"/>
      <c r="H79" t="s">
        <v>252</v>
      </c>
      <c r="I79" s="1"/>
      <c r="J79" s="1"/>
      <c r="K79" s="1"/>
      <c r="S79" t="s">
        <v>1167</v>
      </c>
    </row>
    <row r="80" spans="1:19" x14ac:dyDescent="0.2">
      <c r="A80" s="238" t="s">
        <v>3270</v>
      </c>
      <c r="B80" s="1"/>
      <c r="C80" s="1"/>
      <c r="D80" s="17" t="s">
        <v>1224</v>
      </c>
      <c r="E80" t="s">
        <v>923</v>
      </c>
      <c r="F80" t="s">
        <v>1224</v>
      </c>
      <c r="G80" s="58" t="s">
        <v>487</v>
      </c>
      <c r="H80" t="s">
        <v>1224</v>
      </c>
      <c r="I80" s="72" t="s">
        <v>2896</v>
      </c>
      <c r="J80" t="s">
        <v>1224</v>
      </c>
      <c r="K80" s="220" t="s">
        <v>2898</v>
      </c>
      <c r="M80" s="1"/>
      <c r="O80" s="1"/>
      <c r="S80" t="s">
        <v>1167</v>
      </c>
    </row>
    <row r="81" spans="1:19" x14ac:dyDescent="0.2">
      <c r="A81" s="260" t="s">
        <v>3657</v>
      </c>
      <c r="B81" s="1"/>
      <c r="C81" s="1"/>
      <c r="D81" s="15" t="s">
        <v>252</v>
      </c>
      <c r="E81" s="58" t="s">
        <v>1159</v>
      </c>
      <c r="F81" t="s">
        <v>252</v>
      </c>
      <c r="G81" s="58" t="s">
        <v>1321</v>
      </c>
      <c r="H81" t="s">
        <v>252</v>
      </c>
      <c r="I81" s="62" t="s">
        <v>2892</v>
      </c>
      <c r="J81" t="s">
        <v>252</v>
      </c>
      <c r="K81" s="211" t="s">
        <v>2897</v>
      </c>
      <c r="M81" s="1"/>
      <c r="O81" s="1"/>
      <c r="S81" t="s">
        <v>1167</v>
      </c>
    </row>
    <row r="82" spans="1:19" x14ac:dyDescent="0.2">
      <c r="A82" s="1"/>
      <c r="B82" s="1"/>
      <c r="C82" s="1"/>
      <c r="D82" s="15" t="s">
        <v>252</v>
      </c>
      <c r="E82" s="58" t="s">
        <v>922</v>
      </c>
      <c r="F82" t="s">
        <v>252</v>
      </c>
      <c r="G82" s="58"/>
      <c r="H82" t="s">
        <v>252</v>
      </c>
      <c r="I82" s="214" t="s">
        <v>2895</v>
      </c>
      <c r="J82" t="s">
        <v>252</v>
      </c>
      <c r="K82" s="1"/>
      <c r="M82" s="1"/>
      <c r="O82" s="1"/>
      <c r="S82" t="s">
        <v>1167</v>
      </c>
    </row>
    <row r="83" spans="1:19" x14ac:dyDescent="0.2">
      <c r="A83" s="1"/>
      <c r="B83" s="1"/>
      <c r="C83" s="1"/>
      <c r="D83" s="15" t="s">
        <v>252</v>
      </c>
      <c r="E83" s="58" t="s">
        <v>961</v>
      </c>
      <c r="F83" t="s">
        <v>1224</v>
      </c>
      <c r="G83" s="58" t="s">
        <v>58</v>
      </c>
      <c r="H83" t="s">
        <v>252</v>
      </c>
      <c r="J83" t="s">
        <v>1224</v>
      </c>
      <c r="K83" s="220" t="s">
        <v>2900</v>
      </c>
      <c r="M83" s="1"/>
      <c r="O83" s="1"/>
      <c r="S83" t="s">
        <v>1167</v>
      </c>
    </row>
    <row r="84" spans="1:19" x14ac:dyDescent="0.2">
      <c r="A84" s="1"/>
      <c r="B84" s="1"/>
      <c r="C84" s="1"/>
      <c r="D84" s="15" t="s">
        <v>252</v>
      </c>
      <c r="E84" s="112" t="s">
        <v>1348</v>
      </c>
      <c r="F84" t="s">
        <v>252</v>
      </c>
      <c r="G84" s="58" t="s">
        <v>486</v>
      </c>
      <c r="H84" t="s">
        <v>1224</v>
      </c>
      <c r="I84" s="214" t="s">
        <v>2909</v>
      </c>
      <c r="J84" t="s">
        <v>252</v>
      </c>
      <c r="K84" s="211" t="s">
        <v>2899</v>
      </c>
      <c r="M84" s="1"/>
      <c r="O84" s="1"/>
      <c r="S84" t="s">
        <v>1167</v>
      </c>
    </row>
    <row r="85" spans="1:19" x14ac:dyDescent="0.2">
      <c r="A85" s="1"/>
      <c r="B85" s="1"/>
      <c r="C85" s="1"/>
      <c r="D85" s="15" t="s">
        <v>252</v>
      </c>
      <c r="E85" s="58"/>
      <c r="F85" t="s">
        <v>252</v>
      </c>
      <c r="G85" s="58"/>
      <c r="H85" t="s">
        <v>252</v>
      </c>
      <c r="I85" s="207" t="s">
        <v>2910</v>
      </c>
      <c r="J85" t="s">
        <v>252</v>
      </c>
      <c r="K85" s="211" t="s">
        <v>2903</v>
      </c>
      <c r="M85" s="1"/>
      <c r="O85" s="1"/>
      <c r="S85" t="s">
        <v>1167</v>
      </c>
    </row>
    <row r="86" spans="1:19" x14ac:dyDescent="0.2">
      <c r="A86" s="1"/>
      <c r="B86" s="1"/>
      <c r="C86" s="1"/>
      <c r="D86" s="15" t="s">
        <v>252</v>
      </c>
      <c r="E86" s="58"/>
      <c r="F86" t="s">
        <v>1224</v>
      </c>
      <c r="G86" s="58" t="s">
        <v>1347</v>
      </c>
      <c r="H86" s="15"/>
      <c r="J86" t="s">
        <v>252</v>
      </c>
      <c r="M86" s="1"/>
      <c r="O86" s="1"/>
      <c r="S86" t="s">
        <v>1167</v>
      </c>
    </row>
    <row r="87" spans="1:19" x14ac:dyDescent="0.2">
      <c r="A87" s="1"/>
      <c r="B87" s="1"/>
      <c r="C87" s="1"/>
      <c r="D87" s="15" t="s">
        <v>252</v>
      </c>
      <c r="E87" s="58"/>
      <c r="F87" t="s">
        <v>252</v>
      </c>
      <c r="G87" s="58" t="s">
        <v>1836</v>
      </c>
      <c r="H87" s="15"/>
      <c r="J87" t="s">
        <v>1224</v>
      </c>
      <c r="K87" s="220" t="s">
        <v>2901</v>
      </c>
      <c r="M87" s="1"/>
      <c r="O87" s="1"/>
      <c r="S87" t="s">
        <v>1167</v>
      </c>
    </row>
    <row r="88" spans="1:19" x14ac:dyDescent="0.2">
      <c r="A88" s="1"/>
      <c r="B88" s="1"/>
      <c r="C88" s="1"/>
      <c r="D88" s="15" t="s">
        <v>252</v>
      </c>
      <c r="E88" s="58"/>
      <c r="F88" t="s">
        <v>252</v>
      </c>
      <c r="G88" s="58" t="s">
        <v>214</v>
      </c>
      <c r="H88" s="15"/>
      <c r="J88" t="s">
        <v>252</v>
      </c>
      <c r="K88" s="211" t="s">
        <v>2902</v>
      </c>
      <c r="M88" s="1"/>
      <c r="O88" s="1"/>
      <c r="S88" t="s">
        <v>1167</v>
      </c>
    </row>
    <row r="89" spans="1:19" x14ac:dyDescent="0.2">
      <c r="A89" s="1"/>
      <c r="B89" s="1"/>
      <c r="C89" s="1"/>
      <c r="D89" s="15" t="s">
        <v>252</v>
      </c>
      <c r="E89" s="58"/>
      <c r="F89" t="s">
        <v>252</v>
      </c>
      <c r="G89" s="58" t="s">
        <v>1834</v>
      </c>
      <c r="H89" s="15"/>
      <c r="J89" t="s">
        <v>252</v>
      </c>
      <c r="K89" s="211" t="s">
        <v>2904</v>
      </c>
      <c r="M89" s="1"/>
      <c r="O89" s="1"/>
      <c r="S89" t="s">
        <v>1167</v>
      </c>
    </row>
    <row r="90" spans="1:19" x14ac:dyDescent="0.2">
      <c r="A90" s="1"/>
      <c r="B90" s="1"/>
      <c r="C90" s="1"/>
      <c r="D90" s="15" t="s">
        <v>252</v>
      </c>
      <c r="E90" s="58"/>
      <c r="F90" t="s">
        <v>252</v>
      </c>
      <c r="G90" s="58" t="s">
        <v>1835</v>
      </c>
      <c r="H90" s="15"/>
      <c r="J90" s="1"/>
      <c r="K90" s="1"/>
      <c r="M90" s="1"/>
      <c r="O90" s="1"/>
      <c r="S90" t="s">
        <v>1167</v>
      </c>
    </row>
    <row r="91" spans="1:19" x14ac:dyDescent="0.2">
      <c r="A91" s="1"/>
      <c r="B91" s="1"/>
      <c r="C91" s="1"/>
      <c r="D91" s="15" t="s">
        <v>252</v>
      </c>
      <c r="H91" s="15"/>
      <c r="J91" s="1"/>
      <c r="K91" s="1"/>
      <c r="M91" s="1"/>
      <c r="O91" s="1"/>
      <c r="S91" t="s">
        <v>1167</v>
      </c>
    </row>
    <row r="92" spans="1:19" x14ac:dyDescent="0.2">
      <c r="A92" s="1"/>
      <c r="B92" s="1"/>
      <c r="C92" s="1"/>
      <c r="D92" s="15" t="s">
        <v>252</v>
      </c>
      <c r="F92" t="s">
        <v>1224</v>
      </c>
      <c r="G92" s="58" t="s">
        <v>1234</v>
      </c>
      <c r="H92" s="15"/>
      <c r="J92" s="1"/>
      <c r="K92" s="1"/>
      <c r="M92" s="1"/>
      <c r="O92" s="1"/>
      <c r="S92" t="s">
        <v>1167</v>
      </c>
    </row>
    <row r="93" spans="1:19" x14ac:dyDescent="0.2">
      <c r="A93" s="1"/>
      <c r="B93" s="1"/>
      <c r="C93" s="1"/>
      <c r="D93" s="15" t="s">
        <v>252</v>
      </c>
      <c r="F93" t="s">
        <v>252</v>
      </c>
      <c r="G93" s="58" t="s">
        <v>1093</v>
      </c>
      <c r="H93" s="15"/>
      <c r="J93" s="1"/>
      <c r="K93" s="1"/>
      <c r="M93" s="1"/>
      <c r="O93" s="1"/>
      <c r="S93" t="s">
        <v>1167</v>
      </c>
    </row>
    <row r="94" spans="1:19" x14ac:dyDescent="0.2">
      <c r="A94" s="1"/>
      <c r="B94" s="1"/>
      <c r="C94" s="1"/>
      <c r="D94" s="15" t="s">
        <v>252</v>
      </c>
      <c r="F94" t="s">
        <v>252</v>
      </c>
      <c r="G94" s="58"/>
      <c r="H94" s="15"/>
      <c r="J94" s="1"/>
      <c r="S94" t="s">
        <v>1167</v>
      </c>
    </row>
    <row r="95" spans="1:19" x14ac:dyDescent="0.2">
      <c r="A95" s="1"/>
      <c r="B95" s="1"/>
      <c r="C95" s="1"/>
      <c r="D95" s="17" t="s">
        <v>1224</v>
      </c>
      <c r="E95" s="59" t="s">
        <v>1264</v>
      </c>
      <c r="F95" t="s">
        <v>1224</v>
      </c>
      <c r="G95" s="58" t="s">
        <v>1605</v>
      </c>
      <c r="H95" s="15"/>
      <c r="J95" s="1"/>
      <c r="S95" t="s">
        <v>1167</v>
      </c>
    </row>
    <row r="96" spans="1:19" x14ac:dyDescent="0.2">
      <c r="B96" s="1"/>
      <c r="C96" s="1"/>
      <c r="D96" s="15" t="s">
        <v>252</v>
      </c>
      <c r="E96" s="62" t="s">
        <v>1873</v>
      </c>
      <c r="F96" t="s">
        <v>252</v>
      </c>
      <c r="G96" s="58" t="s">
        <v>1094</v>
      </c>
      <c r="H96" s="15"/>
      <c r="J96" s="1"/>
      <c r="S96" t="s">
        <v>1167</v>
      </c>
    </row>
    <row r="97" spans="2:19" x14ac:dyDescent="0.2">
      <c r="B97" s="1"/>
      <c r="C97" s="1"/>
      <c r="D97" s="15" t="s">
        <v>252</v>
      </c>
      <c r="E97" s="62" t="s">
        <v>119</v>
      </c>
      <c r="F97" t="s">
        <v>252</v>
      </c>
      <c r="H97" s="15"/>
      <c r="J97" s="1"/>
      <c r="S97" t="s">
        <v>1167</v>
      </c>
    </row>
    <row r="98" spans="2:19" x14ac:dyDescent="0.2">
      <c r="B98" s="1"/>
      <c r="C98" s="1"/>
      <c r="D98" s="15" t="s">
        <v>252</v>
      </c>
      <c r="E98" t="s">
        <v>1833</v>
      </c>
      <c r="F98" t="s">
        <v>1224</v>
      </c>
      <c r="G98" s="58" t="s">
        <v>1606</v>
      </c>
      <c r="H98" s="15"/>
      <c r="J98" s="1"/>
      <c r="S98" t="s">
        <v>1167</v>
      </c>
    </row>
    <row r="99" spans="2:19" x14ac:dyDescent="0.2">
      <c r="B99" s="1"/>
      <c r="C99" s="1"/>
      <c r="D99" s="15" t="s">
        <v>252</v>
      </c>
      <c r="E99" s="58" t="s">
        <v>1358</v>
      </c>
      <c r="F99" t="s">
        <v>252</v>
      </c>
      <c r="G99" s="58" t="s">
        <v>1095</v>
      </c>
      <c r="H99" s="17" t="s">
        <v>1224</v>
      </c>
      <c r="I99" s="72" t="s">
        <v>685</v>
      </c>
      <c r="J99" s="1"/>
      <c r="S99" t="s">
        <v>1167</v>
      </c>
    </row>
    <row r="100" spans="2:19" x14ac:dyDescent="0.2">
      <c r="B100" s="1"/>
      <c r="C100" s="1"/>
      <c r="D100" s="15" t="s">
        <v>252</v>
      </c>
      <c r="E100" s="58" t="s">
        <v>16</v>
      </c>
      <c r="F100" t="s">
        <v>252</v>
      </c>
      <c r="H100" s="15" t="s">
        <v>252</v>
      </c>
      <c r="I100" s="62" t="s">
        <v>1273</v>
      </c>
      <c r="J100" s="1"/>
      <c r="S100" t="s">
        <v>1167</v>
      </c>
    </row>
    <row r="101" spans="2:19" x14ac:dyDescent="0.2">
      <c r="B101" s="1"/>
      <c r="C101" s="1"/>
      <c r="D101" s="15"/>
      <c r="E101" s="15"/>
      <c r="F101" s="15" t="s">
        <v>252</v>
      </c>
      <c r="H101" s="15" t="s">
        <v>252</v>
      </c>
      <c r="I101" s="62"/>
      <c r="J101" s="1"/>
      <c r="K101" s="1"/>
      <c r="L101" s="1"/>
      <c r="M101" s="1"/>
      <c r="N101" s="1"/>
      <c r="O101" s="1"/>
      <c r="Q101" s="1"/>
      <c r="R101" s="1"/>
      <c r="S101" t="s">
        <v>1167</v>
      </c>
    </row>
    <row r="102" spans="2:19" x14ac:dyDescent="0.2">
      <c r="B102" s="1"/>
      <c r="C102" s="1"/>
      <c r="F102" s="17" t="s">
        <v>1224</v>
      </c>
      <c r="G102" s="58" t="s">
        <v>343</v>
      </c>
      <c r="H102" s="17" t="s">
        <v>1224</v>
      </c>
      <c r="I102" s="72" t="s">
        <v>526</v>
      </c>
      <c r="J102" s="1"/>
      <c r="K102" s="1"/>
      <c r="L102" s="1"/>
      <c r="M102" s="1"/>
      <c r="N102" s="1"/>
      <c r="O102" s="1"/>
      <c r="Q102" s="1"/>
      <c r="R102" s="1"/>
      <c r="S102" t="s">
        <v>1167</v>
      </c>
    </row>
    <row r="103" spans="2:19" x14ac:dyDescent="0.2">
      <c r="B103" s="1"/>
      <c r="C103" s="1"/>
      <c r="F103" s="15" t="s">
        <v>252</v>
      </c>
      <c r="G103" s="58" t="s">
        <v>982</v>
      </c>
      <c r="H103" s="15" t="s">
        <v>252</v>
      </c>
      <c r="I103" s="62" t="s">
        <v>1359</v>
      </c>
      <c r="J103" s="1"/>
      <c r="K103" s="1"/>
      <c r="L103" s="1"/>
      <c r="M103" s="1"/>
      <c r="N103" s="1"/>
      <c r="O103" s="1"/>
      <c r="Q103" s="1"/>
      <c r="R103" s="1"/>
      <c r="S103" t="s">
        <v>1167</v>
      </c>
    </row>
    <row r="104" spans="2:19" x14ac:dyDescent="0.2">
      <c r="B104" s="1"/>
      <c r="C104" s="1"/>
      <c r="F104" s="15" t="s">
        <v>252</v>
      </c>
      <c r="G104" s="58"/>
      <c r="H104" s="15" t="s">
        <v>252</v>
      </c>
      <c r="J104" s="1"/>
      <c r="K104" s="1"/>
      <c r="L104" s="1"/>
      <c r="M104" s="1"/>
      <c r="N104" s="1"/>
      <c r="O104" s="1"/>
      <c r="Q104" s="1"/>
      <c r="R104" s="1"/>
      <c r="S104" t="s">
        <v>1167</v>
      </c>
    </row>
    <row r="105" spans="2:19" x14ac:dyDescent="0.2">
      <c r="B105" s="1"/>
      <c r="C105" s="1"/>
      <c r="F105" s="17" t="s">
        <v>1224</v>
      </c>
      <c r="G105" s="58" t="s">
        <v>1453</v>
      </c>
      <c r="H105" s="17" t="s">
        <v>1224</v>
      </c>
      <c r="I105" s="73" t="s">
        <v>1361</v>
      </c>
      <c r="J105" t="s">
        <v>1224</v>
      </c>
      <c r="K105" s="223" t="s">
        <v>3113</v>
      </c>
      <c r="L105" s="1"/>
      <c r="M105" s="1"/>
      <c r="N105" s="1"/>
      <c r="O105" s="1"/>
      <c r="Q105" s="1"/>
      <c r="R105" s="1"/>
      <c r="S105" t="s">
        <v>1167</v>
      </c>
    </row>
    <row r="106" spans="2:19" x14ac:dyDescent="0.2">
      <c r="B106" s="1"/>
      <c r="C106" s="1"/>
      <c r="F106" s="15" t="s">
        <v>252</v>
      </c>
      <c r="G106" s="58" t="s">
        <v>983</v>
      </c>
      <c r="H106" s="15" t="s">
        <v>252</v>
      </c>
      <c r="I106" s="58" t="s">
        <v>265</v>
      </c>
      <c r="J106" s="1">
        <v>1</v>
      </c>
      <c r="K106" s="223" t="s">
        <v>3114</v>
      </c>
      <c r="L106" s="1"/>
      <c r="M106" s="1"/>
      <c r="N106" s="1"/>
      <c r="O106" s="1"/>
      <c r="Q106" s="1"/>
      <c r="R106" s="1"/>
      <c r="S106" t="s">
        <v>1167</v>
      </c>
    </row>
    <row r="107" spans="2:19" x14ac:dyDescent="0.2">
      <c r="B107" s="1"/>
      <c r="C107" s="1"/>
      <c r="F107" s="15" t="s">
        <v>252</v>
      </c>
      <c r="G107" s="58"/>
      <c r="H107" s="15" t="s">
        <v>252</v>
      </c>
      <c r="I107" s="58" t="s">
        <v>266</v>
      </c>
      <c r="J107" t="s">
        <v>252</v>
      </c>
      <c r="K107" s="223" t="s">
        <v>3115</v>
      </c>
      <c r="L107" s="1"/>
      <c r="M107" s="1"/>
      <c r="N107" s="1"/>
      <c r="O107" s="1"/>
      <c r="Q107" s="1"/>
      <c r="R107" s="1"/>
      <c r="S107" t="s">
        <v>1167</v>
      </c>
    </row>
    <row r="108" spans="2:19" x14ac:dyDescent="0.2">
      <c r="B108" s="1"/>
      <c r="C108" s="1"/>
      <c r="F108" t="s">
        <v>1224</v>
      </c>
      <c r="G108" s="59" t="s">
        <v>1221</v>
      </c>
      <c r="H108" s="15" t="s">
        <v>252</v>
      </c>
      <c r="I108" s="58" t="s">
        <v>1417</v>
      </c>
      <c r="J108" s="1"/>
      <c r="K108" s="1"/>
      <c r="L108" s="1"/>
      <c r="M108" s="1"/>
      <c r="N108" s="1"/>
      <c r="O108" s="1"/>
      <c r="Q108" s="1"/>
      <c r="R108" s="1"/>
      <c r="S108" t="s">
        <v>1167</v>
      </c>
    </row>
    <row r="109" spans="2:19" x14ac:dyDescent="0.2">
      <c r="B109" s="1"/>
      <c r="C109" s="1"/>
      <c r="F109" s="15" t="s">
        <v>252</v>
      </c>
      <c r="G109" s="58" t="s">
        <v>1694</v>
      </c>
      <c r="H109" s="15"/>
      <c r="I109" s="58"/>
      <c r="J109" s="1"/>
      <c r="K109" s="1"/>
      <c r="L109" s="1"/>
      <c r="M109" s="1"/>
      <c r="N109" s="1"/>
      <c r="O109" s="1"/>
      <c r="Q109" s="1"/>
      <c r="R109" s="1"/>
      <c r="S109" t="s">
        <v>1167</v>
      </c>
    </row>
    <row r="110" spans="2:19" x14ac:dyDescent="0.2">
      <c r="B110" s="1"/>
      <c r="C110" s="1"/>
      <c r="E110" s="58"/>
      <c r="F110" s="15" t="s">
        <v>252</v>
      </c>
      <c r="G110" s="58" t="s">
        <v>1274</v>
      </c>
      <c r="H110" s="15"/>
      <c r="I110" s="58"/>
      <c r="J110" s="1"/>
      <c r="K110" s="1"/>
      <c r="L110" s="1"/>
      <c r="M110" s="1"/>
      <c r="N110" s="1"/>
      <c r="O110" s="1"/>
      <c r="Q110" s="1"/>
      <c r="R110" s="1"/>
      <c r="S110" t="s">
        <v>1167</v>
      </c>
    </row>
    <row r="111" spans="2:19" x14ac:dyDescent="0.2">
      <c r="B111" s="1"/>
      <c r="C111" s="1"/>
      <c r="E111" s="58"/>
      <c r="F111" s="15" t="s">
        <v>252</v>
      </c>
      <c r="G111" s="58" t="s">
        <v>1736</v>
      </c>
      <c r="H111" s="15"/>
      <c r="I111" s="58"/>
      <c r="J111" s="1"/>
      <c r="K111" s="1"/>
      <c r="L111" s="1"/>
      <c r="M111" s="1"/>
      <c r="N111" s="1"/>
      <c r="O111" s="1"/>
      <c r="Q111" s="1"/>
      <c r="R111" s="1"/>
      <c r="S111" t="s">
        <v>1167</v>
      </c>
    </row>
    <row r="112" spans="2:19" x14ac:dyDescent="0.2">
      <c r="B112" s="1"/>
      <c r="C112" s="1"/>
      <c r="E112" s="58"/>
      <c r="F112" s="15" t="s">
        <v>252</v>
      </c>
      <c r="G112" s="58" t="s">
        <v>17</v>
      </c>
      <c r="H112" s="15"/>
      <c r="I112" s="58"/>
      <c r="J112" s="1"/>
      <c r="K112" s="1"/>
      <c r="L112" s="1"/>
      <c r="M112" s="1"/>
      <c r="N112" s="1"/>
      <c r="O112" s="1"/>
      <c r="Q112" s="1"/>
      <c r="R112" s="1"/>
      <c r="S112" t="s">
        <v>1167</v>
      </c>
    </row>
    <row r="113" spans="1:19" x14ac:dyDescent="0.2">
      <c r="B113" s="1"/>
      <c r="C113" s="1"/>
      <c r="E113" s="58"/>
      <c r="F113" s="15" t="s">
        <v>252</v>
      </c>
      <c r="H113" s="15"/>
      <c r="I113" s="58"/>
      <c r="J113" s="1"/>
      <c r="K113" s="1"/>
      <c r="L113" s="1"/>
      <c r="M113" s="1"/>
      <c r="N113" s="1"/>
      <c r="O113" s="1"/>
      <c r="Q113" s="1"/>
      <c r="R113" s="1"/>
      <c r="S113" t="s">
        <v>1167</v>
      </c>
    </row>
    <row r="114" spans="1:19" x14ac:dyDescent="0.2">
      <c r="B114" s="1"/>
      <c r="C114" s="1"/>
      <c r="E114" s="58"/>
      <c r="F114" s="17" t="s">
        <v>1224</v>
      </c>
      <c r="G114" s="58" t="s">
        <v>784</v>
      </c>
      <c r="H114" s="15"/>
      <c r="I114" s="58"/>
      <c r="J114" s="1"/>
      <c r="K114" s="1"/>
      <c r="L114" s="1"/>
      <c r="M114" s="1"/>
      <c r="N114" s="1"/>
      <c r="O114" s="1"/>
      <c r="Q114" s="1"/>
      <c r="R114" s="1"/>
      <c r="S114" t="s">
        <v>1167</v>
      </c>
    </row>
    <row r="115" spans="1:19" x14ac:dyDescent="0.2">
      <c r="B115" s="1"/>
      <c r="C115" s="1"/>
      <c r="E115" s="58"/>
      <c r="F115" s="15" t="s">
        <v>252</v>
      </c>
      <c r="G115" s="58" t="s">
        <v>1607</v>
      </c>
      <c r="H115" s="15"/>
      <c r="I115" s="58"/>
      <c r="J115" s="1"/>
      <c r="K115" s="1"/>
      <c r="L115" s="1"/>
      <c r="M115" s="1"/>
      <c r="N115" s="1"/>
      <c r="O115" s="1"/>
      <c r="Q115" s="1"/>
      <c r="R115" s="1"/>
      <c r="S115" t="s">
        <v>1167</v>
      </c>
    </row>
    <row r="116" spans="1:19" x14ac:dyDescent="0.2">
      <c r="B116" s="1"/>
      <c r="C116" s="1"/>
      <c r="E116" s="58"/>
      <c r="F116" s="15" t="s">
        <v>252</v>
      </c>
      <c r="H116" s="15"/>
      <c r="I116" s="58"/>
      <c r="J116" s="1"/>
      <c r="K116" s="1"/>
      <c r="L116" s="1"/>
      <c r="M116" s="1"/>
      <c r="N116" s="1"/>
      <c r="O116" s="1"/>
      <c r="Q116" s="1"/>
      <c r="R116" s="1"/>
      <c r="S116" t="s">
        <v>1167</v>
      </c>
    </row>
    <row r="117" spans="1:19" x14ac:dyDescent="0.2">
      <c r="B117" s="1"/>
      <c r="C117" s="1"/>
      <c r="E117" s="58"/>
      <c r="F117" s="17" t="s">
        <v>1224</v>
      </c>
      <c r="G117" s="58" t="s">
        <v>1123</v>
      </c>
      <c r="H117" s="15"/>
      <c r="I117" s="58"/>
      <c r="J117" s="1"/>
      <c r="K117" s="1"/>
      <c r="L117" s="1"/>
      <c r="M117" s="1"/>
      <c r="N117" s="1"/>
      <c r="O117" s="1"/>
      <c r="Q117" s="1"/>
      <c r="R117" s="1"/>
      <c r="S117" t="s">
        <v>1167</v>
      </c>
    </row>
    <row r="118" spans="1:19" x14ac:dyDescent="0.2">
      <c r="B118" s="1"/>
      <c r="C118" s="1"/>
      <c r="E118" s="58"/>
      <c r="F118" s="15" t="s">
        <v>252</v>
      </c>
      <c r="G118" s="58" t="s">
        <v>1124</v>
      </c>
      <c r="H118" t="s">
        <v>1224</v>
      </c>
      <c r="I118" s="71" t="s">
        <v>1327</v>
      </c>
      <c r="J118" s="1"/>
      <c r="K118" s="1"/>
      <c r="L118" s="1"/>
      <c r="M118" s="1"/>
      <c r="N118" s="1"/>
      <c r="O118" s="1"/>
      <c r="Q118" s="1"/>
      <c r="R118" s="1"/>
      <c r="S118" t="s">
        <v>1167</v>
      </c>
    </row>
    <row r="119" spans="1:19" x14ac:dyDescent="0.2">
      <c r="B119" s="1"/>
      <c r="C119" s="1"/>
      <c r="E119" s="58"/>
      <c r="F119" s="15"/>
      <c r="G119" s="15"/>
      <c r="H119" t="s">
        <v>252</v>
      </c>
      <c r="I119" s="58" t="s">
        <v>1328</v>
      </c>
      <c r="J119" s="1"/>
      <c r="K119" s="1"/>
      <c r="L119" s="1"/>
      <c r="M119" s="1" t="s">
        <v>1329</v>
      </c>
      <c r="N119" s="1"/>
      <c r="O119" s="1"/>
      <c r="Q119" s="1"/>
      <c r="R119" s="1"/>
      <c r="S119" t="s">
        <v>1167</v>
      </c>
    </row>
    <row r="120" spans="1:19" x14ac:dyDescent="0.2">
      <c r="B120" s="1"/>
      <c r="C120" s="1"/>
      <c r="E120" s="58"/>
      <c r="I120" s="58"/>
      <c r="J120" s="1"/>
      <c r="K120" s="1"/>
      <c r="M120" s="2" t="s">
        <v>1628</v>
      </c>
      <c r="O120" s="2" t="s">
        <v>1629</v>
      </c>
      <c r="Q120" s="2" t="s">
        <v>1630</v>
      </c>
      <c r="S120" t="s">
        <v>1167</v>
      </c>
    </row>
    <row r="121" spans="1:19" x14ac:dyDescent="0.2">
      <c r="B121" s="1"/>
      <c r="C121" t="s">
        <v>1942</v>
      </c>
      <c r="E121" t="s">
        <v>1943</v>
      </c>
      <c r="G121" t="s">
        <v>1944</v>
      </c>
      <c r="I121" t="s">
        <v>1945</v>
      </c>
      <c r="K121" t="s">
        <v>1946</v>
      </c>
      <c r="M121" s="1" t="s">
        <v>1947</v>
      </c>
      <c r="O121" s="1" t="s">
        <v>1948</v>
      </c>
      <c r="Q121" t="s">
        <v>1949</v>
      </c>
      <c r="S121" t="s">
        <v>1167</v>
      </c>
    </row>
    <row r="122" spans="1:19" x14ac:dyDescent="0.2">
      <c r="B122" t="s">
        <v>1631</v>
      </c>
      <c r="C122" t="s">
        <v>1243</v>
      </c>
      <c r="D122" t="s">
        <v>1631</v>
      </c>
      <c r="E122" t="s">
        <v>1243</v>
      </c>
      <c r="F122" t="s">
        <v>1631</v>
      </c>
      <c r="G122" t="s">
        <v>1243</v>
      </c>
      <c r="H122" t="s">
        <v>1631</v>
      </c>
      <c r="I122" t="s">
        <v>1243</v>
      </c>
      <c r="J122" t="s">
        <v>1631</v>
      </c>
      <c r="K122" t="s">
        <v>1243</v>
      </c>
      <c r="L122" t="s">
        <v>1631</v>
      </c>
      <c r="M122" t="s">
        <v>1243</v>
      </c>
      <c r="N122" t="s">
        <v>1631</v>
      </c>
      <c r="O122" t="s">
        <v>1243</v>
      </c>
      <c r="P122" t="s">
        <v>1631</v>
      </c>
      <c r="Q122" t="s">
        <v>1243</v>
      </c>
      <c r="R122" t="s">
        <v>1360</v>
      </c>
      <c r="S122" t="s">
        <v>1167</v>
      </c>
    </row>
    <row r="123" spans="1:19" x14ac:dyDescent="0.2">
      <c r="A123" s="1" t="s">
        <v>264</v>
      </c>
      <c r="B123" s="1"/>
      <c r="C123" s="1">
        <f>SUM(B5:B120)</f>
        <v>0</v>
      </c>
      <c r="E123" s="1">
        <f>SUM(D5:D120)</f>
        <v>0</v>
      </c>
      <c r="G123" s="1">
        <f>SUM(F5:F120)</f>
        <v>0</v>
      </c>
      <c r="I123" s="1">
        <f>SUM(H5:H120)</f>
        <v>0</v>
      </c>
      <c r="J123" s="1"/>
      <c r="K123" s="1">
        <f>SUM(J5:J120)</f>
        <v>1</v>
      </c>
      <c r="L123" s="1"/>
      <c r="M123" s="1">
        <f>SUM(L5:L120)</f>
        <v>0</v>
      </c>
      <c r="N123" s="1"/>
      <c r="O123" s="1">
        <f>SUM(N5:N120)</f>
        <v>0</v>
      </c>
      <c r="Q123" s="1">
        <f>SUM(P5:P120)</f>
        <v>0</v>
      </c>
      <c r="R123" s="1">
        <f>SUM(B123:Q123)</f>
        <v>1</v>
      </c>
      <c r="S123" t="s">
        <v>1167</v>
      </c>
    </row>
    <row r="124" spans="1:19" x14ac:dyDescent="0.2">
      <c r="A124" s="1" t="s">
        <v>1840</v>
      </c>
      <c r="B124" s="1"/>
      <c r="C124" s="1">
        <v>0</v>
      </c>
      <c r="E124" s="1">
        <v>0</v>
      </c>
      <c r="G124" s="1">
        <v>0</v>
      </c>
      <c r="I124" s="1">
        <v>0</v>
      </c>
      <c r="J124" s="1"/>
      <c r="K124" s="1">
        <v>0</v>
      </c>
      <c r="L124" s="1"/>
      <c r="M124" s="1">
        <v>0</v>
      </c>
      <c r="N124" s="1"/>
      <c r="O124" s="1">
        <v>0</v>
      </c>
      <c r="Q124" s="1">
        <v>0</v>
      </c>
      <c r="R124" s="1">
        <f>SUM(B124:Q124)</f>
        <v>0</v>
      </c>
      <c r="S124" t="s">
        <v>1167</v>
      </c>
    </row>
    <row r="125" spans="1:19" x14ac:dyDescent="0.2">
      <c r="A125" s="1" t="s">
        <v>1305</v>
      </c>
      <c r="B125" s="1"/>
      <c r="C125" s="1">
        <f>C123+C124</f>
        <v>0</v>
      </c>
      <c r="E125" s="1">
        <f>E123+E124</f>
        <v>0</v>
      </c>
      <c r="G125" s="1">
        <f>G123+G124</f>
        <v>0</v>
      </c>
      <c r="I125" s="1">
        <f>I123+I124</f>
        <v>0</v>
      </c>
      <c r="J125" s="1"/>
      <c r="K125" s="1">
        <f>K123+K124</f>
        <v>1</v>
      </c>
      <c r="L125" s="1"/>
      <c r="M125" s="1">
        <f>M123+M124</f>
        <v>0</v>
      </c>
      <c r="N125" s="1"/>
      <c r="O125" s="1">
        <f>O123+O124</f>
        <v>0</v>
      </c>
      <c r="Q125" s="1">
        <f>Q123+Q124</f>
        <v>0</v>
      </c>
      <c r="R125" s="1">
        <f>R123+R124</f>
        <v>1</v>
      </c>
      <c r="S125" t="s">
        <v>1167</v>
      </c>
    </row>
    <row r="126" spans="1:19" x14ac:dyDescent="0.2">
      <c r="A126" t="s">
        <v>1330</v>
      </c>
      <c r="C126" t="s">
        <v>828</v>
      </c>
      <c r="D126" t="s">
        <v>1563</v>
      </c>
      <c r="F126" t="s">
        <v>1563</v>
      </c>
      <c r="I126" t="s">
        <v>174</v>
      </c>
      <c r="K126" t="s">
        <v>910</v>
      </c>
      <c r="O126" t="s">
        <v>1563</v>
      </c>
      <c r="Q126" t="s">
        <v>1563</v>
      </c>
      <c r="S126" t="s">
        <v>1167</v>
      </c>
    </row>
    <row r="127" spans="1:19" x14ac:dyDescent="0.2">
      <c r="F127" s="1"/>
      <c r="G127" s="1"/>
      <c r="H127" s="1"/>
      <c r="I127" s="1"/>
      <c r="J127" s="1"/>
      <c r="K127" s="1"/>
      <c r="L127" s="1"/>
    </row>
  </sheetData>
  <phoneticPr fontId="0" type="noConversion"/>
  <hyperlinks>
    <hyperlink ref="A36" r:id="rId1" display="http://freepages.genealogy.rootsweb.com/~gregheberle/HEBERLE-IMAGES.htm"/>
    <hyperlink ref="A42" r:id="rId2" display="..\HEBERLE-HOUSES-BUSINESSES-WEBPAGES.htm"/>
    <hyperlink ref="A35" r:id="rId3"/>
    <hyperlink ref="A40" r:id="rId4" display="..\Htm\Sport\Sport.htm"/>
    <hyperlink ref="A33" r:id="rId5" display="..\Htm\Doctors-Professors\DoctorsProfessors.htm"/>
    <hyperlink ref="A34" r:id="rId6" display="..\Htm\Immigration\Migration.htm"/>
    <hyperlink ref="A37" r:id="rId7" display="..\Htm\Politicians\Politicians.htm"/>
    <hyperlink ref="A38" r:id="rId8" display="..\Htm\Publications\Books-Papers.htm"/>
    <hyperlink ref="A39" r:id="rId9" display="..\Htm\Religious\ReligiousProfessionals.htm"/>
    <hyperlink ref="A41" r:id="rId10" display="..\Htm\WarService\WarService.htm"/>
    <hyperlink ref="C1" r:id="rId11"/>
  </hyperlinks>
  <printOptions gridLinesSet="0"/>
  <pageMargins left="0" right="0" top="0.39370078740157483" bottom="0.39370078740157483" header="0.31496062992125984" footer="0.31496062992125984"/>
  <pageSetup paperSize="9" scale="35" orientation="portrait" horizontalDpi="300" verticalDpi="300" r:id="rId12"/>
  <headerFooter alignWithMargins="0">
    <oddHeader>&amp;A</oddHeader>
    <oddFooter>&amp;A</oddFooter>
  </headerFooter>
  <drawing r:id="rId13"/>
  <webPublishItems count="1">
    <webPublishItem id="9707" divId="H-amafoc_9707" sourceType="printArea" destinationFile="C:\homepage\Htm\familytree\a2NewZ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20"/>
  <sheetViews>
    <sheetView showGridLines="0" zoomScale="60" workbookViewId="0">
      <selection activeCell="P1309" sqref="P1309"/>
    </sheetView>
  </sheetViews>
  <sheetFormatPr defaultRowHeight="12.75" x14ac:dyDescent="0.2"/>
  <cols>
    <col min="1" max="1" width="5.28515625" customWidth="1"/>
    <col min="2" max="2" width="46" customWidth="1"/>
    <col min="3" max="3" width="2.7109375" customWidth="1"/>
    <col min="4" max="4" width="29.42578125" customWidth="1"/>
    <col min="5" max="5" width="2.7109375" customWidth="1"/>
    <col min="6" max="6" width="36.7109375" customWidth="1"/>
    <col min="7" max="7" width="2.7109375" customWidth="1"/>
    <col min="8" max="8" width="37.140625" customWidth="1"/>
    <col min="9" max="9" width="2.7109375" customWidth="1"/>
    <col min="10" max="10" width="40.7109375" customWidth="1"/>
    <col min="11" max="11" width="2.7109375" customWidth="1"/>
    <col min="12" max="12" width="41.7109375" customWidth="1"/>
    <col min="13" max="13" width="2.7109375" customWidth="1"/>
    <col min="14" max="14" width="37.85546875" customWidth="1"/>
    <col min="15" max="15" width="2.7109375" customWidth="1"/>
    <col min="16" max="16" width="31.7109375" customWidth="1"/>
    <col min="17" max="17" width="2.7109375" customWidth="1"/>
    <col min="18" max="18" width="25.5703125" customWidth="1"/>
    <col min="19" max="19" width="2.7109375" customWidth="1"/>
    <col min="21" max="21" width="2.7109375" customWidth="1"/>
  </cols>
  <sheetData>
    <row r="1" spans="1:21" ht="30" x14ac:dyDescent="0.4">
      <c r="B1" s="25" t="s">
        <v>1874</v>
      </c>
      <c r="D1" s="157" t="s">
        <v>1086</v>
      </c>
      <c r="F1" t="s">
        <v>1563</v>
      </c>
      <c r="H1" t="s">
        <v>1563</v>
      </c>
      <c r="J1" t="s">
        <v>1563</v>
      </c>
      <c r="L1" t="s">
        <v>1563</v>
      </c>
      <c r="N1" t="s">
        <v>286</v>
      </c>
      <c r="P1" t="s">
        <v>286</v>
      </c>
      <c r="R1" t="s">
        <v>286</v>
      </c>
      <c r="U1" t="s">
        <v>1167</v>
      </c>
    </row>
    <row r="2" spans="1:21" x14ac:dyDescent="0.2">
      <c r="A2" s="21" t="s">
        <v>825</v>
      </c>
      <c r="B2" s="16"/>
      <c r="F2" s="1" t="s">
        <v>287</v>
      </c>
      <c r="H2" s="2" t="s">
        <v>1629</v>
      </c>
      <c r="J2" s="2" t="s">
        <v>1630</v>
      </c>
      <c r="L2" s="2" t="s">
        <v>288</v>
      </c>
      <c r="N2" s="2" t="s">
        <v>289</v>
      </c>
      <c r="P2" s="2" t="s">
        <v>290</v>
      </c>
      <c r="R2" s="2" t="s">
        <v>291</v>
      </c>
      <c r="U2" t="s">
        <v>1167</v>
      </c>
    </row>
    <row r="3" spans="1:21" x14ac:dyDescent="0.2">
      <c r="A3" s="74" t="s">
        <v>2077</v>
      </c>
      <c r="B3" s="16"/>
      <c r="D3" s="2" t="s">
        <v>1957</v>
      </c>
      <c r="F3" s="2" t="s">
        <v>1512</v>
      </c>
      <c r="H3" s="2" t="s">
        <v>1513</v>
      </c>
      <c r="J3" s="2" t="s">
        <v>1514</v>
      </c>
      <c r="L3" s="2" t="s">
        <v>488</v>
      </c>
      <c r="N3" s="2" t="s">
        <v>489</v>
      </c>
      <c r="P3" s="2" t="s">
        <v>1074</v>
      </c>
      <c r="R3" t="s">
        <v>1223</v>
      </c>
      <c r="U3" t="s">
        <v>1167</v>
      </c>
    </row>
    <row r="4" spans="1:21" x14ac:dyDescent="0.2">
      <c r="A4" s="4" t="s">
        <v>2074</v>
      </c>
      <c r="B4" s="16"/>
      <c r="E4" s="15"/>
      <c r="F4" s="37" t="s">
        <v>1779</v>
      </c>
      <c r="G4" s="15"/>
      <c r="H4" s="15"/>
      <c r="I4" s="15"/>
      <c r="J4" s="2"/>
      <c r="K4" t="s">
        <v>1440</v>
      </c>
      <c r="L4" t="s">
        <v>838</v>
      </c>
      <c r="M4" t="s">
        <v>1440</v>
      </c>
      <c r="N4" t="s">
        <v>838</v>
      </c>
      <c r="O4" t="s">
        <v>1440</v>
      </c>
      <c r="P4" t="s">
        <v>838</v>
      </c>
      <c r="Q4" t="s">
        <v>1440</v>
      </c>
      <c r="R4" t="s">
        <v>838</v>
      </c>
      <c r="U4" t="s">
        <v>1167</v>
      </c>
    </row>
    <row r="5" spans="1:21" x14ac:dyDescent="0.2">
      <c r="A5" s="261" t="s">
        <v>3784</v>
      </c>
      <c r="E5" s="17" t="s">
        <v>1224</v>
      </c>
      <c r="F5" s="26" t="s">
        <v>920</v>
      </c>
      <c r="G5" s="18" t="s">
        <v>1224</v>
      </c>
      <c r="H5" s="251" t="s">
        <v>3587</v>
      </c>
      <c r="I5" s="15"/>
      <c r="U5" t="s">
        <v>1167</v>
      </c>
    </row>
    <row r="6" spans="1:21" x14ac:dyDescent="0.2">
      <c r="A6" s="65" t="s">
        <v>1480</v>
      </c>
      <c r="B6" s="16"/>
      <c r="E6" s="15" t="s">
        <v>252</v>
      </c>
      <c r="F6" s="33" t="s">
        <v>3588</v>
      </c>
      <c r="G6" s="16" t="s">
        <v>252</v>
      </c>
      <c r="H6" s="116" t="s">
        <v>1066</v>
      </c>
      <c r="I6" s="15"/>
      <c r="J6" s="2"/>
      <c r="U6" t="s">
        <v>1167</v>
      </c>
    </row>
    <row r="7" spans="1:21" x14ac:dyDescent="0.2">
      <c r="A7" s="65" t="s">
        <v>1481</v>
      </c>
      <c r="B7" s="16"/>
      <c r="E7" s="15" t="s">
        <v>252</v>
      </c>
      <c r="F7" s="26" t="s">
        <v>1883</v>
      </c>
      <c r="G7" s="16" t="s">
        <v>252</v>
      </c>
      <c r="H7" s="18" t="s">
        <v>1891</v>
      </c>
      <c r="I7" s="15"/>
      <c r="J7" s="88"/>
      <c r="U7" t="s">
        <v>1167</v>
      </c>
    </row>
    <row r="8" spans="1:21" x14ac:dyDescent="0.2">
      <c r="A8" s="65" t="s">
        <v>1455</v>
      </c>
      <c r="B8" s="16"/>
      <c r="E8" s="15" t="s">
        <v>252</v>
      </c>
      <c r="F8" t="s">
        <v>3589</v>
      </c>
      <c r="G8" s="16" t="s">
        <v>252</v>
      </c>
      <c r="H8" s="121" t="s">
        <v>146</v>
      </c>
      <c r="I8" s="15"/>
      <c r="U8" t="s">
        <v>1167</v>
      </c>
    </row>
    <row r="9" spans="1:21" x14ac:dyDescent="0.2">
      <c r="A9" s="40" t="s">
        <v>1452</v>
      </c>
      <c r="B9" s="16"/>
      <c r="E9" s="15" t="s">
        <v>252</v>
      </c>
      <c r="F9" t="s">
        <v>3590</v>
      </c>
      <c r="G9" s="18" t="s">
        <v>1224</v>
      </c>
      <c r="H9" s="168" t="s">
        <v>3224</v>
      </c>
      <c r="I9" s="18" t="s">
        <v>1224</v>
      </c>
      <c r="J9" s="93" t="s">
        <v>374</v>
      </c>
      <c r="U9" t="s">
        <v>1167</v>
      </c>
    </row>
    <row r="10" spans="1:21" x14ac:dyDescent="0.2">
      <c r="A10" s="76" t="s">
        <v>588</v>
      </c>
      <c r="B10" s="16"/>
      <c r="E10" s="15" t="s">
        <v>252</v>
      </c>
      <c r="F10" s="207" t="s">
        <v>3591</v>
      </c>
      <c r="G10" s="15" t="s">
        <v>252</v>
      </c>
      <c r="H10" s="61" t="s">
        <v>1880</v>
      </c>
      <c r="I10" s="15"/>
      <c r="J10" s="59"/>
      <c r="U10" t="s">
        <v>1167</v>
      </c>
    </row>
    <row r="11" spans="1:21" x14ac:dyDescent="0.2">
      <c r="A11" s="19" t="s">
        <v>876</v>
      </c>
      <c r="E11" s="15" t="s">
        <v>252</v>
      </c>
      <c r="F11" s="113" t="s">
        <v>3592</v>
      </c>
      <c r="G11" s="15" t="s">
        <v>252</v>
      </c>
      <c r="H11" s="60" t="s">
        <v>1569</v>
      </c>
      <c r="I11" s="15"/>
      <c r="J11" s="59"/>
      <c r="U11" t="s">
        <v>1167</v>
      </c>
    </row>
    <row r="12" spans="1:21" x14ac:dyDescent="0.2">
      <c r="E12" s="15" t="s">
        <v>252</v>
      </c>
      <c r="F12" s="15"/>
      <c r="G12" s="15" t="s">
        <v>252</v>
      </c>
      <c r="H12" s="61" t="s">
        <v>142</v>
      </c>
      <c r="I12" s="15"/>
      <c r="U12" t="s">
        <v>1167</v>
      </c>
    </row>
    <row r="13" spans="1:21" x14ac:dyDescent="0.2">
      <c r="A13" s="74" t="s">
        <v>1743</v>
      </c>
      <c r="C13" s="37" t="s">
        <v>139</v>
      </c>
      <c r="D13" s="15"/>
      <c r="E13" s="16" t="s">
        <v>252</v>
      </c>
      <c r="F13" s="16"/>
      <c r="G13" s="15" t="s">
        <v>252</v>
      </c>
      <c r="H13" s="59" t="s">
        <v>535</v>
      </c>
      <c r="I13" s="15"/>
      <c r="J13" s="59"/>
      <c r="U13" t="s">
        <v>1167</v>
      </c>
    </row>
    <row r="14" spans="1:21" x14ac:dyDescent="0.2">
      <c r="A14" s="16" t="s">
        <v>257</v>
      </c>
      <c r="C14" s="15"/>
      <c r="D14" s="105" t="s">
        <v>1766</v>
      </c>
      <c r="E14" s="16" t="s">
        <v>252</v>
      </c>
      <c r="F14" s="16"/>
      <c r="G14" s="15" t="s">
        <v>252</v>
      </c>
      <c r="H14" s="61" t="s">
        <v>1882</v>
      </c>
      <c r="I14" s="15"/>
      <c r="U14" t="s">
        <v>1167</v>
      </c>
    </row>
    <row r="15" spans="1:21" x14ac:dyDescent="0.2">
      <c r="A15" s="16" t="s">
        <v>808</v>
      </c>
      <c r="B15" s="16"/>
      <c r="C15" s="15"/>
      <c r="D15" s="105" t="s">
        <v>1767</v>
      </c>
      <c r="E15" s="16" t="s">
        <v>252</v>
      </c>
      <c r="F15" s="16"/>
      <c r="G15" s="15" t="s">
        <v>252</v>
      </c>
      <c r="H15" s="120" t="s">
        <v>780</v>
      </c>
      <c r="I15" s="15"/>
      <c r="J15" s="58"/>
      <c r="U15" t="s">
        <v>1167</v>
      </c>
    </row>
    <row r="16" spans="1:21" x14ac:dyDescent="0.2">
      <c r="A16" s="16" t="s">
        <v>1974</v>
      </c>
      <c r="B16" s="16"/>
      <c r="C16" s="15"/>
      <c r="D16" s="105" t="s">
        <v>1258</v>
      </c>
      <c r="E16" s="16" t="s">
        <v>252</v>
      </c>
      <c r="F16" s="16"/>
      <c r="G16" s="15" t="s">
        <v>252</v>
      </c>
      <c r="H16" s="16"/>
      <c r="I16" s="15"/>
      <c r="J16" s="59"/>
      <c r="U16" t="s">
        <v>1167</v>
      </c>
    </row>
    <row r="17" spans="1:21" x14ac:dyDescent="0.2">
      <c r="A17" s="16" t="s">
        <v>1669</v>
      </c>
      <c r="B17" s="16"/>
      <c r="C17" s="15"/>
      <c r="D17" s="16"/>
      <c r="E17" s="16" t="s">
        <v>252</v>
      </c>
      <c r="F17" s="16"/>
      <c r="G17" s="17" t="s">
        <v>1224</v>
      </c>
      <c r="H17" s="16" t="s">
        <v>2000</v>
      </c>
      <c r="I17" s="15"/>
      <c r="J17" s="59"/>
      <c r="U17" t="s">
        <v>1167</v>
      </c>
    </row>
    <row r="18" spans="1:21" x14ac:dyDescent="0.2">
      <c r="A18" s="16" t="s">
        <v>1670</v>
      </c>
      <c r="B18" s="16"/>
      <c r="C18" s="15"/>
      <c r="D18" s="105" t="s">
        <v>1768</v>
      </c>
      <c r="E18" s="16" t="s">
        <v>252</v>
      </c>
      <c r="F18" s="16"/>
      <c r="G18" s="15" t="s">
        <v>252</v>
      </c>
      <c r="H18" s="115" t="s">
        <v>2001</v>
      </c>
      <c r="I18" s="15"/>
      <c r="J18" s="59"/>
      <c r="K18" s="2"/>
      <c r="U18" t="s">
        <v>1167</v>
      </c>
    </row>
    <row r="19" spans="1:21" x14ac:dyDescent="0.2">
      <c r="A19" s="16" t="s">
        <v>1671</v>
      </c>
      <c r="B19" s="16"/>
      <c r="C19" s="17" t="s">
        <v>1224</v>
      </c>
      <c r="D19" s="16" t="s">
        <v>542</v>
      </c>
      <c r="E19" s="16" t="s">
        <v>252</v>
      </c>
      <c r="F19" s="16"/>
      <c r="G19" s="15" t="s">
        <v>252</v>
      </c>
      <c r="H19" s="251" t="s">
        <v>3593</v>
      </c>
      <c r="I19" s="15"/>
      <c r="J19" s="59"/>
      <c r="U19" t="s">
        <v>1167</v>
      </c>
    </row>
    <row r="20" spans="1:21" x14ac:dyDescent="0.2">
      <c r="A20" s="16" t="s">
        <v>1788</v>
      </c>
      <c r="B20" s="16"/>
      <c r="C20" s="15" t="s">
        <v>252</v>
      </c>
      <c r="D20" s="16" t="s">
        <v>370</v>
      </c>
      <c r="E20" s="16" t="s">
        <v>252</v>
      </c>
      <c r="F20" s="16"/>
      <c r="G20" s="15" t="s">
        <v>252</v>
      </c>
      <c r="H20" s="16"/>
      <c r="I20" s="15"/>
      <c r="J20" s="58"/>
      <c r="U20" t="s">
        <v>1167</v>
      </c>
    </row>
    <row r="21" spans="1:21" x14ac:dyDescent="0.2">
      <c r="A21" s="16" t="s">
        <v>1057</v>
      </c>
      <c r="B21" s="16"/>
      <c r="C21" s="15" t="s">
        <v>252</v>
      </c>
      <c r="D21" s="16" t="s">
        <v>82</v>
      </c>
      <c r="E21" s="16" t="s">
        <v>252</v>
      </c>
      <c r="F21" s="16"/>
      <c r="G21" s="17" t="s">
        <v>1224</v>
      </c>
      <c r="H21" s="107" t="s">
        <v>1180</v>
      </c>
      <c r="I21" s="15"/>
      <c r="J21" s="58"/>
      <c r="U21" t="s">
        <v>1167</v>
      </c>
    </row>
    <row r="22" spans="1:21" x14ac:dyDescent="0.2">
      <c r="A22" s="16" t="s">
        <v>173</v>
      </c>
      <c r="B22" s="16"/>
      <c r="C22" s="15"/>
      <c r="D22" s="16"/>
      <c r="E22" s="16" t="s">
        <v>252</v>
      </c>
      <c r="F22" s="16"/>
      <c r="G22" s="15" t="s">
        <v>252</v>
      </c>
      <c r="H22" s="168" t="s">
        <v>1994</v>
      </c>
      <c r="I22" s="15"/>
      <c r="J22" s="59"/>
      <c r="K22" s="2"/>
      <c r="U22" t="s">
        <v>1167</v>
      </c>
    </row>
    <row r="23" spans="1:21" x14ac:dyDescent="0.2">
      <c r="A23" t="s">
        <v>966</v>
      </c>
      <c r="B23" s="16"/>
      <c r="C23" s="15"/>
      <c r="D23" s="105" t="s">
        <v>1769</v>
      </c>
      <c r="E23" s="16" t="s">
        <v>252</v>
      </c>
      <c r="F23" s="16"/>
      <c r="G23" s="15" t="s">
        <v>252</v>
      </c>
      <c r="H23" s="16"/>
      <c r="I23" s="15"/>
      <c r="U23" t="s">
        <v>1167</v>
      </c>
    </row>
    <row r="24" spans="1:21" x14ac:dyDescent="0.2">
      <c r="B24" s="16"/>
      <c r="C24" s="17" t="s">
        <v>1224</v>
      </c>
      <c r="D24" s="16" t="s">
        <v>895</v>
      </c>
      <c r="E24" s="16" t="s">
        <v>252</v>
      </c>
      <c r="F24" s="16"/>
      <c r="G24" s="17" t="s">
        <v>1224</v>
      </c>
      <c r="H24" s="168" t="s">
        <v>3223</v>
      </c>
      <c r="I24" s="17" t="s">
        <v>1224</v>
      </c>
      <c r="J24" s="92" t="s">
        <v>377</v>
      </c>
      <c r="U24" t="s">
        <v>1167</v>
      </c>
    </row>
    <row r="25" spans="1:21" x14ac:dyDescent="0.2">
      <c r="A25" s="67" t="s">
        <v>1738</v>
      </c>
      <c r="B25" s="16"/>
      <c r="C25" s="15" t="s">
        <v>252</v>
      </c>
      <c r="D25" s="16" t="s">
        <v>371</v>
      </c>
      <c r="E25" s="16" t="s">
        <v>252</v>
      </c>
      <c r="F25" s="16"/>
      <c r="G25" s="15" t="s">
        <v>252</v>
      </c>
      <c r="H25" s="16" t="s">
        <v>1087</v>
      </c>
      <c r="I25" s="15"/>
      <c r="K25" s="2"/>
      <c r="U25" t="s">
        <v>1167</v>
      </c>
    </row>
    <row r="26" spans="1:21" x14ac:dyDescent="0.2">
      <c r="A26" s="58" t="s">
        <v>238</v>
      </c>
      <c r="B26" s="16"/>
      <c r="C26" s="15" t="s">
        <v>252</v>
      </c>
      <c r="D26" s="16" t="s">
        <v>82</v>
      </c>
      <c r="E26" s="16" t="s">
        <v>252</v>
      </c>
      <c r="F26" s="16"/>
      <c r="G26" s="15" t="s">
        <v>252</v>
      </c>
      <c r="H26" s="115" t="s">
        <v>1045</v>
      </c>
      <c r="I26" s="15"/>
      <c r="U26" t="s">
        <v>1167</v>
      </c>
    </row>
    <row r="27" spans="1:21" x14ac:dyDescent="0.2">
      <c r="A27" s="66" t="s">
        <v>239</v>
      </c>
      <c r="B27" s="16"/>
      <c r="C27" s="15"/>
      <c r="D27" s="16"/>
      <c r="E27" s="16" t="s">
        <v>252</v>
      </c>
      <c r="F27" s="16"/>
      <c r="G27" s="15" t="s">
        <v>252</v>
      </c>
      <c r="H27" s="15"/>
      <c r="I27" s="15"/>
      <c r="U27" t="s">
        <v>1167</v>
      </c>
    </row>
    <row r="28" spans="1:21" x14ac:dyDescent="0.2">
      <c r="A28" s="85" t="s">
        <v>1786</v>
      </c>
      <c r="B28" s="16"/>
      <c r="C28" s="15"/>
      <c r="D28" s="105" t="s">
        <v>712</v>
      </c>
      <c r="E28" s="16" t="s">
        <v>252</v>
      </c>
      <c r="F28" s="16"/>
      <c r="G28" t="s">
        <v>252</v>
      </c>
      <c r="H28" s="16" t="s">
        <v>1515</v>
      </c>
      <c r="U28" t="s">
        <v>1167</v>
      </c>
    </row>
    <row r="29" spans="1:21" x14ac:dyDescent="0.2">
      <c r="A29" s="92" t="s">
        <v>1744</v>
      </c>
      <c r="B29" s="16"/>
      <c r="C29" s="17" t="s">
        <v>1224</v>
      </c>
      <c r="D29" s="16" t="s">
        <v>1770</v>
      </c>
      <c r="E29" s="16" t="s">
        <v>252</v>
      </c>
      <c r="F29" s="16"/>
      <c r="G29" s="1">
        <v>1</v>
      </c>
      <c r="H29" s="75" t="s">
        <v>1813</v>
      </c>
      <c r="U29" t="s">
        <v>1167</v>
      </c>
    </row>
    <row r="30" spans="1:21" x14ac:dyDescent="0.2">
      <c r="A30" s="108" t="s">
        <v>259</v>
      </c>
      <c r="B30" s="16"/>
      <c r="C30" s="15" t="s">
        <v>252</v>
      </c>
      <c r="D30" s="16" t="s">
        <v>187</v>
      </c>
      <c r="E30" s="16" t="s">
        <v>252</v>
      </c>
      <c r="F30" s="16"/>
      <c r="G30" t="s">
        <v>252</v>
      </c>
      <c r="H30" s="16" t="s">
        <v>2080</v>
      </c>
      <c r="K30" s="2"/>
      <c r="U30" t="s">
        <v>1167</v>
      </c>
    </row>
    <row r="31" spans="1:21" x14ac:dyDescent="0.2">
      <c r="A31" s="149" t="s">
        <v>990</v>
      </c>
      <c r="B31" s="16"/>
      <c r="C31" s="15" t="s">
        <v>252</v>
      </c>
      <c r="D31" s="16" t="s">
        <v>188</v>
      </c>
      <c r="E31" s="16" t="s">
        <v>252</v>
      </c>
      <c r="F31" s="16"/>
      <c r="G31" t="s">
        <v>252</v>
      </c>
      <c r="H31" s="16" t="s">
        <v>1995</v>
      </c>
      <c r="U31" t="s">
        <v>1167</v>
      </c>
    </row>
    <row r="32" spans="1:21" x14ac:dyDescent="0.2">
      <c r="A32" s="153" t="s">
        <v>810</v>
      </c>
      <c r="C32" s="15" t="s">
        <v>252</v>
      </c>
      <c r="D32" s="16" t="s">
        <v>1131</v>
      </c>
      <c r="E32" s="16" t="s">
        <v>252</v>
      </c>
      <c r="F32" s="121" t="s">
        <v>146</v>
      </c>
      <c r="G32" s="1">
        <v>1</v>
      </c>
      <c r="H32" s="75" t="s">
        <v>357</v>
      </c>
      <c r="J32" s="121" t="s">
        <v>146</v>
      </c>
      <c r="U32" t="s">
        <v>1167</v>
      </c>
    </row>
    <row r="33" spans="1:21" x14ac:dyDescent="0.2">
      <c r="A33" s="78" t="s">
        <v>1076</v>
      </c>
      <c r="C33" s="15"/>
      <c r="D33" s="16"/>
      <c r="E33" s="15" t="s">
        <v>252</v>
      </c>
      <c r="F33" s="37" t="s">
        <v>1779</v>
      </c>
      <c r="G33" s="15"/>
      <c r="H33" s="15"/>
      <c r="I33" s="17"/>
      <c r="U33" t="s">
        <v>1167</v>
      </c>
    </row>
    <row r="34" spans="1:21" x14ac:dyDescent="0.2">
      <c r="A34" s="166" t="s">
        <v>19</v>
      </c>
      <c r="C34" s="15"/>
      <c r="D34" s="105" t="s">
        <v>1109</v>
      </c>
      <c r="E34" s="17" t="s">
        <v>1224</v>
      </c>
      <c r="F34" s="168" t="s">
        <v>3233</v>
      </c>
      <c r="G34" s="18" t="s">
        <v>1224</v>
      </c>
      <c r="H34" s="18" t="s">
        <v>1970</v>
      </c>
      <c r="I34" s="15"/>
      <c r="K34" s="2"/>
      <c r="U34" t="s">
        <v>1167</v>
      </c>
    </row>
    <row r="35" spans="1:21" x14ac:dyDescent="0.2">
      <c r="A35" s="173" t="s">
        <v>2047</v>
      </c>
      <c r="C35" s="17" t="s">
        <v>1224</v>
      </c>
      <c r="D35" s="16" t="s">
        <v>711</v>
      </c>
      <c r="E35" s="15" t="s">
        <v>252</v>
      </c>
      <c r="F35" s="16" t="s">
        <v>1878</v>
      </c>
      <c r="G35" t="s">
        <v>252</v>
      </c>
      <c r="H35" s="16" t="s">
        <v>460</v>
      </c>
      <c r="I35" s="15"/>
      <c r="U35" t="s">
        <v>1167</v>
      </c>
    </row>
    <row r="36" spans="1:21" x14ac:dyDescent="0.2">
      <c r="A36" s="184" t="s">
        <v>2200</v>
      </c>
      <c r="C36" s="15" t="s">
        <v>252</v>
      </c>
      <c r="D36" s="16" t="s">
        <v>1885</v>
      </c>
      <c r="E36" s="15" t="s">
        <v>252</v>
      </c>
      <c r="F36" s="106" t="s">
        <v>1569</v>
      </c>
      <c r="G36" t="s">
        <v>252</v>
      </c>
      <c r="H36" s="115" t="s">
        <v>1614</v>
      </c>
      <c r="I36" s="17" t="s">
        <v>1224</v>
      </c>
      <c r="J36" s="59" t="s">
        <v>1413</v>
      </c>
      <c r="U36" t="s">
        <v>1167</v>
      </c>
    </row>
    <row r="37" spans="1:21" x14ac:dyDescent="0.2">
      <c r="A37" s="197" t="s">
        <v>2524</v>
      </c>
      <c r="C37" s="15" t="s">
        <v>252</v>
      </c>
      <c r="D37" s="16" t="s">
        <v>1731</v>
      </c>
      <c r="E37" s="15" t="s">
        <v>252</v>
      </c>
      <c r="F37" s="99" t="s">
        <v>1132</v>
      </c>
      <c r="G37" t="s">
        <v>252</v>
      </c>
      <c r="H37" s="16" t="s">
        <v>560</v>
      </c>
      <c r="I37" s="1">
        <v>1</v>
      </c>
      <c r="J37" s="59" t="s">
        <v>2525</v>
      </c>
      <c r="U37" t="s">
        <v>1167</v>
      </c>
    </row>
    <row r="38" spans="1:21" x14ac:dyDescent="0.2">
      <c r="A38" s="207" t="s">
        <v>2782</v>
      </c>
      <c r="C38" s="16" t="s">
        <v>252</v>
      </c>
      <c r="D38" s="16" t="s">
        <v>753</v>
      </c>
      <c r="E38" s="15" t="s">
        <v>252</v>
      </c>
      <c r="F38" s="99" t="s">
        <v>1490</v>
      </c>
      <c r="G38" t="s">
        <v>252</v>
      </c>
      <c r="H38" s="16"/>
      <c r="I38" s="15" t="s">
        <v>252</v>
      </c>
      <c r="U38" t="s">
        <v>1167</v>
      </c>
    </row>
    <row r="39" spans="1:21" x14ac:dyDescent="0.2">
      <c r="A39" s="221" t="s">
        <v>2911</v>
      </c>
      <c r="C39" s="16" t="s">
        <v>252</v>
      </c>
      <c r="D39" s="16" t="s">
        <v>1817</v>
      </c>
      <c r="E39" s="15" t="s">
        <v>252</v>
      </c>
      <c r="F39" s="99" t="s">
        <v>1218</v>
      </c>
      <c r="G39" s="18" t="s">
        <v>1224</v>
      </c>
      <c r="H39" s="168" t="s">
        <v>3221</v>
      </c>
      <c r="I39" s="17" t="s">
        <v>1224</v>
      </c>
      <c r="J39" t="s">
        <v>1283</v>
      </c>
      <c r="U39" t="s">
        <v>1167</v>
      </c>
    </row>
    <row r="40" spans="1:21" x14ac:dyDescent="0.2">
      <c r="A40" s="228" t="s">
        <v>3101</v>
      </c>
      <c r="C40" s="15"/>
      <c r="D40" s="16"/>
      <c r="E40" s="15" t="s">
        <v>252</v>
      </c>
      <c r="F40" s="16" t="s">
        <v>1613</v>
      </c>
      <c r="G40" t="s">
        <v>252</v>
      </c>
      <c r="H40" s="16" t="s">
        <v>1898</v>
      </c>
      <c r="I40" s="1">
        <v>1</v>
      </c>
      <c r="J40" t="s">
        <v>1285</v>
      </c>
      <c r="U40" t="s">
        <v>1167</v>
      </c>
    </row>
    <row r="41" spans="1:21" x14ac:dyDescent="0.2">
      <c r="A41" s="238" t="s">
        <v>3270</v>
      </c>
      <c r="C41" s="15"/>
      <c r="D41" s="105" t="s">
        <v>1110</v>
      </c>
      <c r="E41" s="15" t="s">
        <v>252</v>
      </c>
      <c r="F41" s="99" t="s">
        <v>1390</v>
      </c>
      <c r="G41" t="s">
        <v>252</v>
      </c>
      <c r="H41" s="115" t="s">
        <v>1614</v>
      </c>
      <c r="I41" s="15" t="s">
        <v>252</v>
      </c>
      <c r="U41" t="s">
        <v>1167</v>
      </c>
    </row>
    <row r="42" spans="1:21" x14ac:dyDescent="0.2">
      <c r="A42" s="260" t="s">
        <v>3657</v>
      </c>
      <c r="C42" s="17" t="s">
        <v>1224</v>
      </c>
      <c r="D42" s="16" t="s">
        <v>1692</v>
      </c>
      <c r="E42" s="15" t="s">
        <v>252</v>
      </c>
      <c r="F42" s="115" t="s">
        <v>559</v>
      </c>
      <c r="G42" t="s">
        <v>252</v>
      </c>
      <c r="H42" s="16"/>
      <c r="I42" s="17" t="s">
        <v>1224</v>
      </c>
      <c r="J42" t="s">
        <v>662</v>
      </c>
      <c r="U42" t="s">
        <v>1167</v>
      </c>
    </row>
    <row r="43" spans="1:21" x14ac:dyDescent="0.2">
      <c r="C43" s="15" t="s">
        <v>252</v>
      </c>
      <c r="D43" s="16" t="s">
        <v>1886</v>
      </c>
      <c r="E43" s="15"/>
      <c r="F43" s="15"/>
      <c r="G43" s="15" t="s">
        <v>252</v>
      </c>
      <c r="H43" s="16"/>
      <c r="I43" s="1">
        <v>1</v>
      </c>
      <c r="J43" t="s">
        <v>2081</v>
      </c>
      <c r="U43" t="s">
        <v>1167</v>
      </c>
    </row>
    <row r="44" spans="1:21" x14ac:dyDescent="0.2">
      <c r="A44" s="121" t="s">
        <v>939</v>
      </c>
      <c r="C44" s="15" t="s">
        <v>252</v>
      </c>
      <c r="D44" s="16" t="s">
        <v>686</v>
      </c>
      <c r="E44" s="16"/>
      <c r="F44" s="16"/>
      <c r="G44" s="17" t="s">
        <v>1224</v>
      </c>
      <c r="H44" s="16" t="s">
        <v>1287</v>
      </c>
      <c r="I44" s="15"/>
      <c r="U44" t="s">
        <v>1167</v>
      </c>
    </row>
    <row r="45" spans="1:21" x14ac:dyDescent="0.2">
      <c r="A45" s="122" t="s">
        <v>940</v>
      </c>
      <c r="C45" s="16" t="s">
        <v>252</v>
      </c>
      <c r="D45" s="16" t="s">
        <v>1887</v>
      </c>
      <c r="E45" s="16"/>
      <c r="F45" s="16"/>
      <c r="G45" s="15" t="s">
        <v>252</v>
      </c>
      <c r="H45" s="16" t="s">
        <v>1067</v>
      </c>
      <c r="I45" s="17" t="s">
        <v>1224</v>
      </c>
      <c r="J45" s="92" t="s">
        <v>378</v>
      </c>
      <c r="U45" t="s">
        <v>1167</v>
      </c>
    </row>
    <row r="46" spans="1:21" x14ac:dyDescent="0.2">
      <c r="A46" s="121" t="s">
        <v>146</v>
      </c>
      <c r="B46" s="16"/>
      <c r="C46" s="15"/>
      <c r="D46" s="16"/>
      <c r="E46" s="16"/>
      <c r="F46" s="16"/>
      <c r="G46" s="15" t="s">
        <v>252</v>
      </c>
      <c r="I46" s="15" t="s">
        <v>252</v>
      </c>
      <c r="J46" s="41"/>
      <c r="U46" t="s">
        <v>1167</v>
      </c>
    </row>
    <row r="47" spans="1:21" x14ac:dyDescent="0.2">
      <c r="A47" s="121" t="s">
        <v>147</v>
      </c>
      <c r="B47" s="16"/>
      <c r="C47" s="15"/>
      <c r="D47" s="105" t="s">
        <v>1111</v>
      </c>
      <c r="E47" s="16"/>
      <c r="F47" s="16"/>
      <c r="G47" s="17" t="s">
        <v>1224</v>
      </c>
      <c r="H47" s="175" t="s">
        <v>3222</v>
      </c>
      <c r="I47" s="17" t="s">
        <v>1224</v>
      </c>
      <c r="J47" s="92" t="s">
        <v>40</v>
      </c>
      <c r="U47" t="s">
        <v>1167</v>
      </c>
    </row>
    <row r="48" spans="1:21" x14ac:dyDescent="0.2">
      <c r="B48" s="16"/>
      <c r="C48" s="17" t="s">
        <v>1224</v>
      </c>
      <c r="D48" s="16" t="s">
        <v>515</v>
      </c>
      <c r="E48" s="16"/>
      <c r="F48" s="16"/>
      <c r="G48" s="15" t="s">
        <v>252</v>
      </c>
      <c r="H48" s="16" t="s">
        <v>1801</v>
      </c>
      <c r="I48" s="15" t="s">
        <v>252</v>
      </c>
      <c r="J48" s="41"/>
      <c r="U48" t="s">
        <v>1167</v>
      </c>
    </row>
    <row r="49" spans="1:21" x14ac:dyDescent="0.2">
      <c r="A49" s="40" t="s">
        <v>1021</v>
      </c>
      <c r="B49" s="16"/>
      <c r="C49" s="15" t="s">
        <v>252</v>
      </c>
      <c r="D49" s="16" t="s">
        <v>750</v>
      </c>
      <c r="G49" s="15" t="s">
        <v>252</v>
      </c>
      <c r="H49" s="78" t="s">
        <v>571</v>
      </c>
      <c r="I49" s="17" t="s">
        <v>1224</v>
      </c>
      <c r="J49" s="92" t="s">
        <v>375</v>
      </c>
      <c r="U49" t="s">
        <v>1167</v>
      </c>
    </row>
    <row r="50" spans="1:21" x14ac:dyDescent="0.2">
      <c r="A50" s="41" t="s">
        <v>1107</v>
      </c>
      <c r="C50" s="15" t="s">
        <v>252</v>
      </c>
      <c r="D50" s="16" t="s">
        <v>1888</v>
      </c>
      <c r="G50" s="15" t="s">
        <v>252</v>
      </c>
      <c r="H50" s="91" t="s">
        <v>274</v>
      </c>
      <c r="I50" s="15"/>
      <c r="U50" t="s">
        <v>1167</v>
      </c>
    </row>
    <row r="51" spans="1:21" x14ac:dyDescent="0.2">
      <c r="A51" s="41" t="s">
        <v>631</v>
      </c>
      <c r="C51" s="15"/>
      <c r="D51" s="16"/>
      <c r="G51" s="15" t="s">
        <v>252</v>
      </c>
      <c r="H51" s="115" t="s">
        <v>1614</v>
      </c>
      <c r="I51" s="17"/>
      <c r="J51" s="92"/>
      <c r="U51" t="s">
        <v>1167</v>
      </c>
    </row>
    <row r="52" spans="1:21" x14ac:dyDescent="0.2">
      <c r="C52" s="15"/>
      <c r="D52" s="105" t="s">
        <v>762</v>
      </c>
      <c r="G52" s="15" t="s">
        <v>252</v>
      </c>
      <c r="H52" s="92" t="s">
        <v>1460</v>
      </c>
      <c r="I52" s="15"/>
      <c r="J52" s="41"/>
      <c r="U52" t="s">
        <v>1167</v>
      </c>
    </row>
    <row r="53" spans="1:21" x14ac:dyDescent="0.2">
      <c r="A53" s="18" t="s">
        <v>1142</v>
      </c>
      <c r="B53" s="16"/>
      <c r="C53" s="17" t="s">
        <v>1224</v>
      </c>
      <c r="D53" s="16" t="s">
        <v>1173</v>
      </c>
      <c r="G53" s="15" t="s">
        <v>252</v>
      </c>
      <c r="H53" s="45" t="s">
        <v>664</v>
      </c>
      <c r="I53" s="17"/>
      <c r="J53" s="92"/>
      <c r="U53" t="s">
        <v>1167</v>
      </c>
    </row>
    <row r="54" spans="1:21" x14ac:dyDescent="0.2">
      <c r="A54" s="16" t="s">
        <v>848</v>
      </c>
      <c r="B54" s="16"/>
      <c r="C54" s="15" t="s">
        <v>252</v>
      </c>
      <c r="D54" s="16" t="s">
        <v>1889</v>
      </c>
      <c r="G54" s="15" t="s">
        <v>252</v>
      </c>
      <c r="H54" t="s">
        <v>1789</v>
      </c>
      <c r="I54" s="15"/>
      <c r="J54" s="41"/>
      <c r="U54" t="s">
        <v>1167</v>
      </c>
    </row>
    <row r="55" spans="1:21" x14ac:dyDescent="0.2">
      <c r="A55" s="16" t="s">
        <v>1201</v>
      </c>
      <c r="C55" s="15" t="s">
        <v>252</v>
      </c>
      <c r="D55" s="16" t="s">
        <v>1890</v>
      </c>
      <c r="G55" s="15" t="s">
        <v>252</v>
      </c>
      <c r="H55" s="78" t="s">
        <v>571</v>
      </c>
      <c r="I55" s="17"/>
      <c r="J55" s="92"/>
      <c r="U55" t="s">
        <v>1167</v>
      </c>
    </row>
    <row r="56" spans="1:21" x14ac:dyDescent="0.2">
      <c r="C56" s="15"/>
      <c r="D56" s="15"/>
      <c r="G56" s="15" t="s">
        <v>252</v>
      </c>
      <c r="I56" s="17"/>
      <c r="O56" s="2" t="s">
        <v>1224</v>
      </c>
      <c r="P56" s="10" t="s">
        <v>440</v>
      </c>
      <c r="U56" t="s">
        <v>1167</v>
      </c>
    </row>
    <row r="57" spans="1:21" x14ac:dyDescent="0.2">
      <c r="A57" s="28" t="s">
        <v>623</v>
      </c>
      <c r="E57" s="16"/>
      <c r="G57" s="15" t="s">
        <v>252</v>
      </c>
      <c r="I57" s="17"/>
      <c r="O57" s="1">
        <v>1</v>
      </c>
      <c r="P57" s="151" t="s">
        <v>1138</v>
      </c>
      <c r="U57" t="s">
        <v>1167</v>
      </c>
    </row>
    <row r="58" spans="1:21" x14ac:dyDescent="0.2">
      <c r="A58" s="28" t="s">
        <v>2357</v>
      </c>
      <c r="G58" s="15" t="s">
        <v>252</v>
      </c>
      <c r="I58" s="15"/>
      <c r="K58" s="2"/>
      <c r="N58" s="66"/>
      <c r="O58" t="s">
        <v>252</v>
      </c>
      <c r="P58" s="151" t="s">
        <v>1139</v>
      </c>
      <c r="U58" t="s">
        <v>1167</v>
      </c>
    </row>
    <row r="59" spans="1:21" x14ac:dyDescent="0.2">
      <c r="G59" s="17" t="s">
        <v>1224</v>
      </c>
      <c r="H59" s="168" t="s">
        <v>3225</v>
      </c>
      <c r="I59" s="17" t="s">
        <v>1224</v>
      </c>
      <c r="J59" t="s">
        <v>411</v>
      </c>
      <c r="L59" s="2"/>
      <c r="O59" t="s">
        <v>252</v>
      </c>
      <c r="P59" s="62" t="s">
        <v>3039</v>
      </c>
      <c r="U59" t="s">
        <v>1167</v>
      </c>
    </row>
    <row r="60" spans="1:21" x14ac:dyDescent="0.2">
      <c r="A60" s="141" t="s">
        <v>1632</v>
      </c>
      <c r="B60" s="16"/>
      <c r="G60" s="15" t="s">
        <v>252</v>
      </c>
      <c r="H60" s="16" t="s">
        <v>1879</v>
      </c>
      <c r="I60" s="1">
        <v>1</v>
      </c>
      <c r="J60" t="s">
        <v>241</v>
      </c>
      <c r="L60" s="66"/>
      <c r="O60" t="s">
        <v>252</v>
      </c>
      <c r="P60" s="173" t="s">
        <v>2146</v>
      </c>
      <c r="U60" t="s">
        <v>1167</v>
      </c>
    </row>
    <row r="61" spans="1:21" x14ac:dyDescent="0.2">
      <c r="A61" s="129" t="s">
        <v>200</v>
      </c>
      <c r="B61" s="16"/>
      <c r="C61" s="16"/>
      <c r="D61" s="16"/>
      <c r="G61" s="15" t="s">
        <v>252</v>
      </c>
      <c r="H61" s="115" t="s">
        <v>1614</v>
      </c>
      <c r="I61" s="15" t="s">
        <v>252</v>
      </c>
      <c r="O61" t="s">
        <v>252</v>
      </c>
      <c r="P61" s="173" t="s">
        <v>2147</v>
      </c>
      <c r="U61" t="s">
        <v>1167</v>
      </c>
    </row>
    <row r="62" spans="1:21" x14ac:dyDescent="0.2">
      <c r="A62" s="128" t="s">
        <v>1102</v>
      </c>
      <c r="B62" s="16"/>
      <c r="C62" s="16"/>
      <c r="D62" s="16"/>
      <c r="G62" s="15" t="s">
        <v>252</v>
      </c>
      <c r="H62" s="16" t="s">
        <v>781</v>
      </c>
      <c r="I62" s="17" t="s">
        <v>1224</v>
      </c>
      <c r="J62" s="26" t="s">
        <v>3227</v>
      </c>
      <c r="K62" s="2" t="s">
        <v>1224</v>
      </c>
      <c r="L62" s="92" t="s">
        <v>519</v>
      </c>
      <c r="N62" s="78"/>
      <c r="O62" t="s">
        <v>252</v>
      </c>
      <c r="P62" s="164" t="s">
        <v>3451</v>
      </c>
      <c r="U62" t="s">
        <v>1167</v>
      </c>
    </row>
    <row r="63" spans="1:21" x14ac:dyDescent="0.2">
      <c r="A63" s="142" t="s">
        <v>684</v>
      </c>
      <c r="B63" s="16"/>
      <c r="C63" s="16"/>
      <c r="D63" s="16"/>
      <c r="G63" s="15" t="s">
        <v>252</v>
      </c>
      <c r="H63" s="171" t="s">
        <v>2042</v>
      </c>
      <c r="I63" s="1">
        <v>1</v>
      </c>
      <c r="J63" s="10" t="s">
        <v>414</v>
      </c>
      <c r="N63" s="92"/>
      <c r="O63" t="s">
        <v>252</v>
      </c>
      <c r="Q63" t="s">
        <v>1718</v>
      </c>
      <c r="U63" t="s">
        <v>1167</v>
      </c>
    </row>
    <row r="64" spans="1:21" x14ac:dyDescent="0.2">
      <c r="A64" s="143" t="s">
        <v>1298</v>
      </c>
      <c r="C64" s="16"/>
      <c r="D64" s="16"/>
      <c r="G64" s="15" t="s">
        <v>252</v>
      </c>
      <c r="H64" s="75" t="s">
        <v>1101</v>
      </c>
      <c r="I64" s="15" t="s">
        <v>252</v>
      </c>
      <c r="J64" s="10" t="s">
        <v>669</v>
      </c>
      <c r="L64" s="85"/>
      <c r="N64" s="92"/>
      <c r="O64" s="2" t="s">
        <v>1224</v>
      </c>
      <c r="P64" s="10" t="s">
        <v>439</v>
      </c>
      <c r="Q64" t="s">
        <v>1258</v>
      </c>
      <c r="U64" t="s">
        <v>1167</v>
      </c>
    </row>
    <row r="65" spans="1:21" x14ac:dyDescent="0.2">
      <c r="A65" s="144" t="s">
        <v>1103</v>
      </c>
      <c r="B65" s="16"/>
      <c r="G65" s="15" t="s">
        <v>252</v>
      </c>
      <c r="H65" s="37"/>
      <c r="I65" s="1">
        <v>1</v>
      </c>
      <c r="J65" s="179" t="s">
        <v>2091</v>
      </c>
      <c r="N65" s="2"/>
      <c r="O65" s="1">
        <v>1</v>
      </c>
      <c r="P65" s="2" t="s">
        <v>955</v>
      </c>
      <c r="U65" t="s">
        <v>1167</v>
      </c>
    </row>
    <row r="66" spans="1:21" x14ac:dyDescent="0.2">
      <c r="A66" s="132" t="s">
        <v>1104</v>
      </c>
      <c r="B66" s="16"/>
      <c r="C66" s="16"/>
      <c r="D66" s="16"/>
      <c r="G66" t="s">
        <v>252</v>
      </c>
      <c r="H66" s="99" t="s">
        <v>1962</v>
      </c>
      <c r="I66" t="s">
        <v>252</v>
      </c>
      <c r="J66" s="92" t="s">
        <v>851</v>
      </c>
      <c r="K66" s="2" t="s">
        <v>1224</v>
      </c>
      <c r="L66" s="2" t="s">
        <v>1977</v>
      </c>
      <c r="M66" s="4" t="s">
        <v>1224</v>
      </c>
      <c r="N66" s="92" t="s">
        <v>516</v>
      </c>
      <c r="O66" t="s">
        <v>252</v>
      </c>
      <c r="P66" s="59" t="s">
        <v>1410</v>
      </c>
      <c r="U66" t="s">
        <v>1167</v>
      </c>
    </row>
    <row r="67" spans="1:21" x14ac:dyDescent="0.2">
      <c r="A67" s="130" t="s">
        <v>127</v>
      </c>
      <c r="C67" s="16"/>
      <c r="D67" s="16"/>
      <c r="G67" t="s">
        <v>252</v>
      </c>
      <c r="H67" s="92" t="s">
        <v>116</v>
      </c>
      <c r="I67" t="s">
        <v>252</v>
      </c>
      <c r="K67" s="1">
        <v>1</v>
      </c>
      <c r="L67" s="10" t="s">
        <v>1156</v>
      </c>
      <c r="M67" s="2"/>
      <c r="N67" s="121" t="s">
        <v>146</v>
      </c>
      <c r="O67" t="s">
        <v>252</v>
      </c>
      <c r="P67" s="62" t="s">
        <v>1411</v>
      </c>
      <c r="U67" t="s">
        <v>1167</v>
      </c>
    </row>
    <row r="68" spans="1:21" x14ac:dyDescent="0.2">
      <c r="A68" s="145" t="s">
        <v>128</v>
      </c>
      <c r="C68" s="16"/>
      <c r="D68" s="16"/>
      <c r="G68" t="s">
        <v>252</v>
      </c>
      <c r="H68" s="238" t="s">
        <v>3578</v>
      </c>
      <c r="I68" s="2" t="s">
        <v>1224</v>
      </c>
      <c r="J68" t="s">
        <v>110</v>
      </c>
      <c r="K68" t="s">
        <v>252</v>
      </c>
      <c r="L68" s="201" t="s">
        <v>3238</v>
      </c>
      <c r="M68" s="2" t="s">
        <v>1224</v>
      </c>
      <c r="N68" s="26" t="s">
        <v>2693</v>
      </c>
      <c r="O68" t="s">
        <v>252</v>
      </c>
      <c r="P68" s="228" t="s">
        <v>3331</v>
      </c>
      <c r="U68" t="s">
        <v>1167</v>
      </c>
    </row>
    <row r="69" spans="1:21" x14ac:dyDescent="0.2">
      <c r="A69" s="131" t="s">
        <v>129</v>
      </c>
      <c r="C69" s="16"/>
      <c r="D69" s="16"/>
      <c r="G69" t="s">
        <v>252</v>
      </c>
      <c r="I69" s="1">
        <v>1</v>
      </c>
      <c r="J69" t="s">
        <v>1912</v>
      </c>
      <c r="K69" t="s">
        <v>252</v>
      </c>
      <c r="L69" s="92" t="s">
        <v>330</v>
      </c>
      <c r="M69" s="1">
        <v>1</v>
      </c>
      <c r="N69" s="4" t="s">
        <v>2527</v>
      </c>
      <c r="O69" t="s">
        <v>252</v>
      </c>
      <c r="P69" s="228" t="s">
        <v>3334</v>
      </c>
      <c r="U69" t="s">
        <v>1167</v>
      </c>
    </row>
    <row r="70" spans="1:21" x14ac:dyDescent="0.2">
      <c r="A70" s="146" t="s">
        <v>1297</v>
      </c>
      <c r="C70" s="16"/>
      <c r="D70" s="16"/>
      <c r="G70" t="s">
        <v>252</v>
      </c>
      <c r="I70" t="s">
        <v>252</v>
      </c>
      <c r="J70" s="2" t="s">
        <v>1335</v>
      </c>
      <c r="K70" t="s">
        <v>252</v>
      </c>
      <c r="L70" s="123" t="s">
        <v>648</v>
      </c>
      <c r="M70" t="s">
        <v>252</v>
      </c>
      <c r="N70" s="135" t="s">
        <v>702</v>
      </c>
      <c r="O70" t="s">
        <v>252</v>
      </c>
      <c r="P70" s="164" t="s">
        <v>3333</v>
      </c>
      <c r="U70" t="s">
        <v>1167</v>
      </c>
    </row>
    <row r="71" spans="1:21" x14ac:dyDescent="0.2">
      <c r="A71" s="237" t="s">
        <v>2552</v>
      </c>
      <c r="C71" s="16"/>
      <c r="D71" s="16"/>
      <c r="G71" t="s">
        <v>252</v>
      </c>
      <c r="I71" t="s">
        <v>252</v>
      </c>
      <c r="K71" s="1">
        <v>1</v>
      </c>
      <c r="L71" s="26" t="s">
        <v>3237</v>
      </c>
      <c r="M71" t="s">
        <v>252</v>
      </c>
      <c r="N71" s="92" t="s">
        <v>3067</v>
      </c>
      <c r="O71" t="s">
        <v>252</v>
      </c>
      <c r="P71" s="228" t="s">
        <v>3332</v>
      </c>
      <c r="U71" t="s">
        <v>1167</v>
      </c>
    </row>
    <row r="72" spans="1:21" x14ac:dyDescent="0.2">
      <c r="C72" s="16"/>
      <c r="D72" s="16"/>
      <c r="G72" t="s">
        <v>252</v>
      </c>
      <c r="I72" s="2" t="s">
        <v>1224</v>
      </c>
      <c r="J72" s="26" t="s">
        <v>3226</v>
      </c>
      <c r="K72" t="s">
        <v>252</v>
      </c>
      <c r="L72" s="201" t="s">
        <v>3239</v>
      </c>
      <c r="M72" t="s">
        <v>252</v>
      </c>
      <c r="N72" s="92" t="s">
        <v>346</v>
      </c>
      <c r="O72" t="s">
        <v>252</v>
      </c>
      <c r="P72" s="228" t="s">
        <v>3330</v>
      </c>
      <c r="U72" t="s">
        <v>1167</v>
      </c>
    </row>
    <row r="73" spans="1:21" x14ac:dyDescent="0.2">
      <c r="B73" s="5" t="s">
        <v>3320</v>
      </c>
      <c r="C73" s="16"/>
      <c r="D73" s="16"/>
      <c r="G73" t="s">
        <v>252</v>
      </c>
      <c r="I73" s="1">
        <v>1</v>
      </c>
      <c r="J73" s="26" t="s">
        <v>133</v>
      </c>
      <c r="K73" s="1">
        <v>1</v>
      </c>
      <c r="L73" s="4" t="s">
        <v>2692</v>
      </c>
      <c r="M73" s="1">
        <v>1</v>
      </c>
      <c r="N73" s="4" t="s">
        <v>1378</v>
      </c>
      <c r="O73" t="s">
        <v>252</v>
      </c>
      <c r="U73" t="s">
        <v>1167</v>
      </c>
    </row>
    <row r="74" spans="1:21" x14ac:dyDescent="0.2">
      <c r="B74" s="16"/>
      <c r="G74" t="s">
        <v>252</v>
      </c>
      <c r="I74" t="s">
        <v>252</v>
      </c>
      <c r="J74" s="26" t="s">
        <v>1915</v>
      </c>
      <c r="K74" t="s">
        <v>252</v>
      </c>
      <c r="L74" s="197" t="s">
        <v>2690</v>
      </c>
      <c r="M74" t="s">
        <v>252</v>
      </c>
      <c r="N74" s="207" t="s">
        <v>2915</v>
      </c>
      <c r="O74" t="s">
        <v>252</v>
      </c>
      <c r="P74" s="62"/>
      <c r="U74" t="s">
        <v>1167</v>
      </c>
    </row>
    <row r="75" spans="1:21" x14ac:dyDescent="0.2">
      <c r="A75" s="5" t="s">
        <v>3729</v>
      </c>
      <c r="G75" t="s">
        <v>252</v>
      </c>
      <c r="I75" s="1">
        <v>1</v>
      </c>
      <c r="J75" s="92" t="s">
        <v>855</v>
      </c>
      <c r="K75" t="s">
        <v>252</v>
      </c>
      <c r="L75" s="197" t="s">
        <v>2691</v>
      </c>
      <c r="M75" t="s">
        <v>252</v>
      </c>
      <c r="N75" s="9" t="s">
        <v>787</v>
      </c>
      <c r="O75" s="2" t="s">
        <v>1224</v>
      </c>
      <c r="P75" s="26" t="s">
        <v>3486</v>
      </c>
      <c r="Q75" s="2" t="s">
        <v>1224</v>
      </c>
      <c r="R75" s="66" t="s">
        <v>262</v>
      </c>
      <c r="U75" t="s">
        <v>1167</v>
      </c>
    </row>
    <row r="76" spans="1:21" x14ac:dyDescent="0.2">
      <c r="G76" t="s">
        <v>252</v>
      </c>
      <c r="I76" t="s">
        <v>252</v>
      </c>
      <c r="K76" t="s">
        <v>252</v>
      </c>
      <c r="L76" s="201" t="s">
        <v>2555</v>
      </c>
      <c r="M76" s="1">
        <v>1</v>
      </c>
      <c r="N76" s="207" t="s">
        <v>2914</v>
      </c>
      <c r="O76" s="1">
        <v>1</v>
      </c>
      <c r="P76" s="4" t="s">
        <v>1245</v>
      </c>
      <c r="Q76" s="1">
        <v>1</v>
      </c>
      <c r="R76" s="10" t="s">
        <v>437</v>
      </c>
      <c r="U76" t="s">
        <v>1167</v>
      </c>
    </row>
    <row r="77" spans="1:21" x14ac:dyDescent="0.2">
      <c r="A77" s="5" t="s">
        <v>3740</v>
      </c>
      <c r="G77" t="s">
        <v>252</v>
      </c>
      <c r="I77" s="2" t="s">
        <v>1224</v>
      </c>
      <c r="J77" t="s">
        <v>1444</v>
      </c>
      <c r="M77" t="s">
        <v>252</v>
      </c>
      <c r="N77" s="207" t="s">
        <v>2916</v>
      </c>
      <c r="O77" t="s">
        <v>252</v>
      </c>
      <c r="P77" s="149" t="s">
        <v>3475</v>
      </c>
      <c r="U77" t="s">
        <v>1167</v>
      </c>
    </row>
    <row r="78" spans="1:21" x14ac:dyDescent="0.2">
      <c r="G78" t="s">
        <v>252</v>
      </c>
      <c r="I78" s="1">
        <v>1</v>
      </c>
      <c r="J78" s="29" t="s">
        <v>1157</v>
      </c>
      <c r="M78" t="s">
        <v>252</v>
      </c>
      <c r="N78" s="207" t="s">
        <v>3337</v>
      </c>
      <c r="O78" t="s">
        <v>252</v>
      </c>
      <c r="P78" s="149" t="s">
        <v>3476</v>
      </c>
      <c r="U78" t="s">
        <v>1167</v>
      </c>
    </row>
    <row r="79" spans="1:21" x14ac:dyDescent="0.2">
      <c r="A79" s="28" t="s">
        <v>1792</v>
      </c>
      <c r="B79" s="16"/>
      <c r="G79" t="s">
        <v>252</v>
      </c>
      <c r="I79" t="s">
        <v>252</v>
      </c>
      <c r="J79" s="62" t="s">
        <v>1112</v>
      </c>
      <c r="M79" s="1">
        <v>1</v>
      </c>
      <c r="N79" s="207" t="s">
        <v>2917</v>
      </c>
      <c r="O79" s="1">
        <v>1</v>
      </c>
      <c r="P79" s="58" t="s">
        <v>3044</v>
      </c>
      <c r="U79" t="s">
        <v>1167</v>
      </c>
    </row>
    <row r="80" spans="1:21" x14ac:dyDescent="0.2">
      <c r="A80" s="1" t="s">
        <v>124</v>
      </c>
      <c r="B80" s="16"/>
      <c r="G80" t="s">
        <v>252</v>
      </c>
      <c r="I80" t="s">
        <v>252</v>
      </c>
      <c r="J80" s="59" t="s">
        <v>861</v>
      </c>
      <c r="M80" t="s">
        <v>252</v>
      </c>
      <c r="O80" t="s">
        <v>252</v>
      </c>
      <c r="P80" s="66" t="s">
        <v>3045</v>
      </c>
      <c r="U80" t="s">
        <v>1167</v>
      </c>
    </row>
    <row r="81" spans="1:21" x14ac:dyDescent="0.2">
      <c r="A81" s="93" t="s">
        <v>1213</v>
      </c>
      <c r="B81" s="16"/>
      <c r="G81" t="s">
        <v>252</v>
      </c>
      <c r="I81" t="s">
        <v>252</v>
      </c>
      <c r="J81" s="62" t="s">
        <v>862</v>
      </c>
      <c r="K81" s="2"/>
      <c r="M81" s="2" t="s">
        <v>1224</v>
      </c>
      <c r="N81" s="10" t="s">
        <v>432</v>
      </c>
      <c r="O81" t="s">
        <v>252</v>
      </c>
      <c r="P81" s="10" t="s">
        <v>571</v>
      </c>
      <c r="U81" t="s">
        <v>1167</v>
      </c>
    </row>
    <row r="82" spans="1:21" x14ac:dyDescent="0.2">
      <c r="A82" s="42" t="s">
        <v>125</v>
      </c>
      <c r="B82" s="16"/>
      <c r="G82" t="s">
        <v>252</v>
      </c>
      <c r="I82" t="s">
        <v>252</v>
      </c>
      <c r="J82" s="59" t="s">
        <v>827</v>
      </c>
      <c r="M82" s="1">
        <v>1</v>
      </c>
      <c r="N82" s="2" t="s">
        <v>3187</v>
      </c>
      <c r="U82" t="s">
        <v>1167</v>
      </c>
    </row>
    <row r="83" spans="1:21" x14ac:dyDescent="0.2">
      <c r="A83" s="26" t="s">
        <v>3442</v>
      </c>
      <c r="G83" t="s">
        <v>252</v>
      </c>
      <c r="I83" t="s">
        <v>252</v>
      </c>
      <c r="L83" s="85"/>
      <c r="M83" t="s">
        <v>252</v>
      </c>
      <c r="N83" t="s">
        <v>1299</v>
      </c>
      <c r="U83" t="s">
        <v>1167</v>
      </c>
    </row>
    <row r="84" spans="1:21" x14ac:dyDescent="0.2">
      <c r="A84" s="7" t="s">
        <v>3443</v>
      </c>
      <c r="G84" t="s">
        <v>252</v>
      </c>
      <c r="I84" s="2" t="s">
        <v>1224</v>
      </c>
      <c r="J84" t="s">
        <v>1059</v>
      </c>
      <c r="L84" s="66"/>
      <c r="M84" t="s">
        <v>252</v>
      </c>
      <c r="N84" t="s">
        <v>2994</v>
      </c>
      <c r="O84" s="2" t="s">
        <v>1224</v>
      </c>
      <c r="P84" s="26" t="s">
        <v>3035</v>
      </c>
      <c r="Q84" s="2" t="s">
        <v>1224</v>
      </c>
      <c r="R84" s="221" t="s">
        <v>3036</v>
      </c>
      <c r="U84" t="s">
        <v>1167</v>
      </c>
    </row>
    <row r="85" spans="1:21" x14ac:dyDescent="0.2">
      <c r="A85" s="42" t="s">
        <v>126</v>
      </c>
      <c r="G85" t="s">
        <v>252</v>
      </c>
      <c r="I85" s="1">
        <v>1</v>
      </c>
      <c r="J85" t="s">
        <v>495</v>
      </c>
      <c r="M85" t="s">
        <v>252</v>
      </c>
      <c r="O85" s="1">
        <v>1</v>
      </c>
      <c r="P85" s="2" t="s">
        <v>1296</v>
      </c>
      <c r="Q85" s="1">
        <v>1</v>
      </c>
      <c r="R85" s="260" t="s">
        <v>3692</v>
      </c>
      <c r="U85" t="s">
        <v>1167</v>
      </c>
    </row>
    <row r="86" spans="1:21" x14ac:dyDescent="0.2">
      <c r="A86" s="26" t="s">
        <v>3445</v>
      </c>
      <c r="G86" t="s">
        <v>252</v>
      </c>
      <c r="I86" s="1">
        <v>1</v>
      </c>
      <c r="J86" t="s">
        <v>1454</v>
      </c>
      <c r="K86" s="2"/>
      <c r="M86" s="2" t="s">
        <v>1224</v>
      </c>
      <c r="N86" s="26" t="s">
        <v>2694</v>
      </c>
      <c r="O86" t="s">
        <v>252</v>
      </c>
      <c r="P86" s="208" t="s">
        <v>2826</v>
      </c>
      <c r="Q86" t="s">
        <v>252</v>
      </c>
      <c r="U86" t="s">
        <v>1167</v>
      </c>
    </row>
    <row r="87" spans="1:21" x14ac:dyDescent="0.2">
      <c r="G87" s="15" t="s">
        <v>252</v>
      </c>
      <c r="H87" s="37" t="s">
        <v>1779</v>
      </c>
      <c r="I87" s="17"/>
      <c r="J87" s="41"/>
      <c r="K87" s="2"/>
      <c r="L87" s="78"/>
      <c r="M87" s="1">
        <v>1</v>
      </c>
      <c r="N87" s="29" t="s">
        <v>433</v>
      </c>
      <c r="O87" t="s">
        <v>252</v>
      </c>
      <c r="P87" s="208" t="s">
        <v>2827</v>
      </c>
      <c r="Q87" s="2" t="s">
        <v>1224</v>
      </c>
      <c r="R87" s="260" t="s">
        <v>3691</v>
      </c>
      <c r="U87" t="s">
        <v>1167</v>
      </c>
    </row>
    <row r="88" spans="1:21" x14ac:dyDescent="0.2">
      <c r="A88" s="1" t="s">
        <v>523</v>
      </c>
      <c r="G88" s="17" t="s">
        <v>1224</v>
      </c>
      <c r="H88" s="168" t="s">
        <v>3229</v>
      </c>
      <c r="I88" s="17" t="s">
        <v>1224</v>
      </c>
      <c r="J88" s="93" t="s">
        <v>301</v>
      </c>
      <c r="M88" t="s">
        <v>252</v>
      </c>
      <c r="N88" s="92" t="s">
        <v>3066</v>
      </c>
      <c r="O88" s="1">
        <v>1</v>
      </c>
      <c r="P88" s="208" t="s">
        <v>2828</v>
      </c>
      <c r="Q88" s="1">
        <v>1</v>
      </c>
      <c r="R88" s="260" t="s">
        <v>3693</v>
      </c>
      <c r="U88" t="s">
        <v>1167</v>
      </c>
    </row>
    <row r="89" spans="1:21" x14ac:dyDescent="0.2">
      <c r="G89" s="15" t="s">
        <v>252</v>
      </c>
      <c r="H89" s="176" t="s">
        <v>2165</v>
      </c>
      <c r="I89" s="15"/>
      <c r="M89" t="s">
        <v>252</v>
      </c>
      <c r="N89" s="92" t="s">
        <v>1961</v>
      </c>
      <c r="O89" t="s">
        <v>252</v>
      </c>
      <c r="P89" s="238" t="s">
        <v>3352</v>
      </c>
      <c r="U89" t="s">
        <v>1167</v>
      </c>
    </row>
    <row r="90" spans="1:21" x14ac:dyDescent="0.2">
      <c r="A90" s="4" t="s">
        <v>3444</v>
      </c>
      <c r="G90" s="15" t="s">
        <v>252</v>
      </c>
      <c r="H90" s="115" t="s">
        <v>1614</v>
      </c>
      <c r="I90" s="2" t="s">
        <v>1224</v>
      </c>
      <c r="J90" t="s">
        <v>960</v>
      </c>
      <c r="K90" s="2" t="s">
        <v>1224</v>
      </c>
      <c r="L90" s="154" t="s">
        <v>1493</v>
      </c>
      <c r="M90" t="s">
        <v>252</v>
      </c>
      <c r="N90" s="4" t="s">
        <v>2029</v>
      </c>
      <c r="O90" t="s">
        <v>252</v>
      </c>
      <c r="P90" s="92"/>
      <c r="U90" t="s">
        <v>1167</v>
      </c>
    </row>
    <row r="91" spans="1:21" x14ac:dyDescent="0.2">
      <c r="A91" s="4" t="s">
        <v>3446</v>
      </c>
      <c r="G91" s="15" t="s">
        <v>252</v>
      </c>
      <c r="H91" s="176" t="s">
        <v>2166</v>
      </c>
      <c r="I91" s="1">
        <v>1</v>
      </c>
      <c r="J91" t="s">
        <v>1068</v>
      </c>
      <c r="K91" s="1">
        <v>1</v>
      </c>
      <c r="L91" s="154" t="s">
        <v>461</v>
      </c>
      <c r="M91" s="1">
        <v>1</v>
      </c>
      <c r="N91" s="58" t="s">
        <v>2028</v>
      </c>
      <c r="O91" s="2" t="s">
        <v>1224</v>
      </c>
      <c r="P91" s="10" t="s">
        <v>436</v>
      </c>
      <c r="U91" t="s">
        <v>1167</v>
      </c>
    </row>
    <row r="92" spans="1:21" x14ac:dyDescent="0.2">
      <c r="A92" t="s">
        <v>1969</v>
      </c>
      <c r="G92" s="15" t="s">
        <v>252</v>
      </c>
      <c r="H92" s="15"/>
      <c r="I92" t="s">
        <v>252</v>
      </c>
      <c r="K92" t="s">
        <v>252</v>
      </c>
      <c r="M92" t="s">
        <v>252</v>
      </c>
      <c r="N92" s="58"/>
      <c r="O92" s="1">
        <v>1</v>
      </c>
      <c r="P92" s="140" t="s">
        <v>1457</v>
      </c>
      <c r="U92" t="s">
        <v>1167</v>
      </c>
    </row>
    <row r="93" spans="1:21" x14ac:dyDescent="0.2">
      <c r="A93" s="4" t="s">
        <v>3447</v>
      </c>
      <c r="G93" t="s">
        <v>252</v>
      </c>
      <c r="I93" s="2" t="s">
        <v>1224</v>
      </c>
      <c r="J93" s="26" t="s">
        <v>3228</v>
      </c>
      <c r="K93" s="2" t="s">
        <v>1224</v>
      </c>
      <c r="L93" s="92" t="s">
        <v>518</v>
      </c>
      <c r="M93" s="2" t="s">
        <v>1224</v>
      </c>
      <c r="N93" s="10" t="s">
        <v>434</v>
      </c>
      <c r="O93" t="s">
        <v>252</v>
      </c>
      <c r="P93" s="238" t="s">
        <v>3503</v>
      </c>
      <c r="U93" t="s">
        <v>1167</v>
      </c>
    </row>
    <row r="94" spans="1:21" x14ac:dyDescent="0.2">
      <c r="A94" s="41" t="s">
        <v>1286</v>
      </c>
      <c r="G94" t="s">
        <v>252</v>
      </c>
      <c r="I94" s="1">
        <v>1</v>
      </c>
      <c r="J94" t="s">
        <v>1642</v>
      </c>
      <c r="L94" s="121" t="s">
        <v>146</v>
      </c>
      <c r="M94" s="1">
        <v>1</v>
      </c>
      <c r="N94" s="4" t="s">
        <v>3234</v>
      </c>
      <c r="O94" t="s">
        <v>252</v>
      </c>
      <c r="P94" s="238" t="s">
        <v>3504</v>
      </c>
      <c r="U94" t="s">
        <v>1167</v>
      </c>
    </row>
    <row r="95" spans="1:21" x14ac:dyDescent="0.2">
      <c r="A95" s="2" t="s">
        <v>524</v>
      </c>
      <c r="G95" t="s">
        <v>252</v>
      </c>
      <c r="I95" t="s">
        <v>252</v>
      </c>
      <c r="J95" s="92" t="s">
        <v>1748</v>
      </c>
      <c r="K95" s="2" t="s">
        <v>1224</v>
      </c>
      <c r="L95" t="s">
        <v>1292</v>
      </c>
      <c r="M95" t="s">
        <v>252</v>
      </c>
      <c r="N95" s="201" t="s">
        <v>2555</v>
      </c>
      <c r="O95" t="s">
        <v>252</v>
      </c>
      <c r="P95" s="238" t="s">
        <v>3505</v>
      </c>
      <c r="U95" t="s">
        <v>1167</v>
      </c>
    </row>
    <row r="96" spans="1:21" x14ac:dyDescent="0.2">
      <c r="A96" s="40" t="s">
        <v>1284</v>
      </c>
      <c r="G96" t="s">
        <v>252</v>
      </c>
      <c r="I96" t="s">
        <v>252</v>
      </c>
      <c r="J96" s="92" t="s">
        <v>1467</v>
      </c>
      <c r="K96" s="1">
        <v>1</v>
      </c>
      <c r="L96" s="2" t="s">
        <v>408</v>
      </c>
      <c r="M96" t="s">
        <v>252</v>
      </c>
      <c r="U96" t="s">
        <v>1167</v>
      </c>
    </row>
    <row r="97" spans="1:21" x14ac:dyDescent="0.2">
      <c r="A97" s="26" t="s">
        <v>3448</v>
      </c>
      <c r="G97" t="s">
        <v>252</v>
      </c>
      <c r="I97" t="s">
        <v>252</v>
      </c>
      <c r="J97" t="s">
        <v>463</v>
      </c>
      <c r="K97" t="s">
        <v>252</v>
      </c>
      <c r="M97" s="2" t="s">
        <v>1224</v>
      </c>
      <c r="N97" s="10" t="s">
        <v>295</v>
      </c>
      <c r="U97" t="s">
        <v>1167</v>
      </c>
    </row>
    <row r="98" spans="1:21" x14ac:dyDescent="0.2">
      <c r="A98" t="s">
        <v>1795</v>
      </c>
      <c r="G98" t="s">
        <v>252</v>
      </c>
      <c r="I98" t="s">
        <v>252</v>
      </c>
      <c r="J98" s="112" t="s">
        <v>462</v>
      </c>
      <c r="K98" s="2" t="s">
        <v>1224</v>
      </c>
      <c r="L98" t="s">
        <v>555</v>
      </c>
      <c r="M98" s="1">
        <v>1</v>
      </c>
      <c r="N98" s="2" t="s">
        <v>2043</v>
      </c>
      <c r="U98" t="s">
        <v>1167</v>
      </c>
    </row>
    <row r="99" spans="1:21" x14ac:dyDescent="0.2">
      <c r="A99" t="s">
        <v>1802</v>
      </c>
      <c r="G99" t="s">
        <v>252</v>
      </c>
      <c r="I99" s="1">
        <v>1</v>
      </c>
      <c r="J99" s="173" t="s">
        <v>2084</v>
      </c>
      <c r="K99" t="s">
        <v>252</v>
      </c>
      <c r="L99" s="65" t="s">
        <v>594</v>
      </c>
      <c r="M99" t="s">
        <v>252</v>
      </c>
      <c r="N99" s="58" t="s">
        <v>3043</v>
      </c>
      <c r="U99" t="s">
        <v>1167</v>
      </c>
    </row>
    <row r="100" spans="1:21" x14ac:dyDescent="0.2">
      <c r="A100" s="1" t="s">
        <v>688</v>
      </c>
      <c r="G100" t="s">
        <v>252</v>
      </c>
      <c r="I100" t="s">
        <v>252</v>
      </c>
      <c r="J100" s="173" t="s">
        <v>2083</v>
      </c>
      <c r="K100" s="1">
        <v>1</v>
      </c>
      <c r="L100" s="95" t="s">
        <v>539</v>
      </c>
      <c r="M100" t="s">
        <v>252</v>
      </c>
      <c r="N100" s="141" t="s">
        <v>692</v>
      </c>
      <c r="U100" t="s">
        <v>1167</v>
      </c>
    </row>
    <row r="101" spans="1:21" x14ac:dyDescent="0.2">
      <c r="A101" s="41" t="s">
        <v>194</v>
      </c>
      <c r="G101" t="s">
        <v>252</v>
      </c>
      <c r="I101" s="1">
        <v>1</v>
      </c>
      <c r="J101" s="26" t="s">
        <v>1273</v>
      </c>
      <c r="K101" t="s">
        <v>252</v>
      </c>
      <c r="L101" s="92" t="s">
        <v>778</v>
      </c>
      <c r="M101" t="s">
        <v>252</v>
      </c>
      <c r="O101" s="2" t="s">
        <v>1224</v>
      </c>
      <c r="P101" s="10" t="s">
        <v>442</v>
      </c>
      <c r="U101" t="s">
        <v>1167</v>
      </c>
    </row>
    <row r="102" spans="1:21" x14ac:dyDescent="0.2">
      <c r="A102" s="40" t="s">
        <v>914</v>
      </c>
      <c r="G102" t="s">
        <v>252</v>
      </c>
      <c r="I102" t="s">
        <v>252</v>
      </c>
      <c r="J102" s="78" t="s">
        <v>571</v>
      </c>
      <c r="K102" t="s">
        <v>252</v>
      </c>
      <c r="L102" s="92" t="s">
        <v>620</v>
      </c>
      <c r="M102" s="2" t="s">
        <v>1224</v>
      </c>
      <c r="N102" s="10" t="s">
        <v>572</v>
      </c>
      <c r="O102" s="1">
        <v>1</v>
      </c>
      <c r="P102" s="2" t="s">
        <v>867</v>
      </c>
      <c r="U102" t="s">
        <v>1167</v>
      </c>
    </row>
    <row r="103" spans="1:21" x14ac:dyDescent="0.2">
      <c r="A103" t="s">
        <v>46</v>
      </c>
      <c r="G103" t="s">
        <v>252</v>
      </c>
      <c r="I103" t="s">
        <v>252</v>
      </c>
      <c r="K103" t="s">
        <v>252</v>
      </c>
      <c r="L103" s="124" t="s">
        <v>56</v>
      </c>
      <c r="M103" s="1">
        <v>1</v>
      </c>
      <c r="N103" s="2" t="s">
        <v>868</v>
      </c>
      <c r="O103" t="s">
        <v>252</v>
      </c>
      <c r="U103" t="s">
        <v>1167</v>
      </c>
    </row>
    <row r="104" spans="1:21" x14ac:dyDescent="0.2">
      <c r="A104" s="1" t="s">
        <v>915</v>
      </c>
      <c r="G104" t="s">
        <v>252</v>
      </c>
      <c r="I104" s="2" t="s">
        <v>1224</v>
      </c>
      <c r="J104" t="s">
        <v>1310</v>
      </c>
      <c r="K104" t="s">
        <v>252</v>
      </c>
      <c r="L104" s="135" t="s">
        <v>677</v>
      </c>
      <c r="M104" t="s">
        <v>252</v>
      </c>
      <c r="N104" s="100" t="s">
        <v>775</v>
      </c>
      <c r="O104" s="2" t="s">
        <v>1224</v>
      </c>
      <c r="P104" s="26" t="s">
        <v>3526</v>
      </c>
      <c r="Q104" s="2" t="s">
        <v>1224</v>
      </c>
      <c r="R104" s="238" t="s">
        <v>3527</v>
      </c>
      <c r="U104" t="s">
        <v>1167</v>
      </c>
    </row>
    <row r="105" spans="1:21" x14ac:dyDescent="0.2">
      <c r="A105" s="1" t="s">
        <v>980</v>
      </c>
      <c r="G105" t="s">
        <v>252</v>
      </c>
      <c r="H105" s="121" t="s">
        <v>146</v>
      </c>
      <c r="I105" s="1">
        <v>1</v>
      </c>
      <c r="J105" t="s">
        <v>1893</v>
      </c>
      <c r="K105" t="s">
        <v>252</v>
      </c>
      <c r="L105" s="2" t="s">
        <v>1896</v>
      </c>
      <c r="M105" t="s">
        <v>252</v>
      </c>
      <c r="N105" s="147" t="s">
        <v>538</v>
      </c>
      <c r="O105" s="1">
        <v>1</v>
      </c>
      <c r="P105" s="2" t="s">
        <v>866</v>
      </c>
      <c r="U105" t="s">
        <v>1167</v>
      </c>
    </row>
    <row r="106" spans="1:21" x14ac:dyDescent="0.2">
      <c r="A106" s="41" t="s">
        <v>981</v>
      </c>
      <c r="G106" s="2" t="s">
        <v>1224</v>
      </c>
      <c r="H106" s="26" t="s">
        <v>3230</v>
      </c>
      <c r="I106" t="s">
        <v>252</v>
      </c>
      <c r="K106" s="1">
        <v>1</v>
      </c>
      <c r="L106" s="9" t="s">
        <v>152</v>
      </c>
      <c r="O106" t="s">
        <v>252</v>
      </c>
      <c r="P106" s="111" t="s">
        <v>209</v>
      </c>
      <c r="U106" t="s">
        <v>1167</v>
      </c>
    </row>
    <row r="107" spans="1:21" x14ac:dyDescent="0.2">
      <c r="A107" s="41" t="s">
        <v>1597</v>
      </c>
      <c r="G107" s="1">
        <v>1</v>
      </c>
      <c r="H107" t="s">
        <v>1895</v>
      </c>
      <c r="I107" s="2" t="s">
        <v>1224</v>
      </c>
      <c r="J107" s="10" t="s">
        <v>1675</v>
      </c>
      <c r="K107" t="s">
        <v>252</v>
      </c>
      <c r="L107" s="141" t="s">
        <v>691</v>
      </c>
      <c r="M107" s="2" t="s">
        <v>1224</v>
      </c>
      <c r="N107" t="s">
        <v>1827</v>
      </c>
      <c r="O107" t="s">
        <v>252</v>
      </c>
      <c r="P107" s="111" t="s">
        <v>1968</v>
      </c>
      <c r="U107" t="s">
        <v>1167</v>
      </c>
    </row>
    <row r="108" spans="1:21" x14ac:dyDescent="0.2">
      <c r="A108" s="41" t="s">
        <v>1771</v>
      </c>
      <c r="G108" t="s">
        <v>252</v>
      </c>
      <c r="H108" s="92" t="s">
        <v>1466</v>
      </c>
      <c r="I108" s="1">
        <v>1</v>
      </c>
      <c r="J108" t="s">
        <v>1894</v>
      </c>
      <c r="K108" t="s">
        <v>252</v>
      </c>
      <c r="M108" s="1">
        <v>1</v>
      </c>
      <c r="N108" s="29" t="s">
        <v>1897</v>
      </c>
      <c r="O108" t="s">
        <v>252</v>
      </c>
      <c r="P108" s="141" t="s">
        <v>446</v>
      </c>
      <c r="U108" t="s">
        <v>1167</v>
      </c>
    </row>
    <row r="109" spans="1:21" x14ac:dyDescent="0.2">
      <c r="A109" s="1" t="s">
        <v>283</v>
      </c>
      <c r="G109" t="s">
        <v>252</v>
      </c>
      <c r="H109" s="92" t="s">
        <v>1465</v>
      </c>
      <c r="I109" t="s">
        <v>252</v>
      </c>
      <c r="J109" s="150" t="s">
        <v>989</v>
      </c>
      <c r="K109" t="s">
        <v>252</v>
      </c>
      <c r="L109" s="2"/>
      <c r="M109" s="1">
        <v>1</v>
      </c>
      <c r="N109" s="2" t="s">
        <v>1037</v>
      </c>
      <c r="O109" t="s">
        <v>252</v>
      </c>
      <c r="P109" s="260" t="s">
        <v>3749</v>
      </c>
      <c r="U109" t="s">
        <v>1167</v>
      </c>
    </row>
    <row r="110" spans="1:21" x14ac:dyDescent="0.2">
      <c r="A110" t="s">
        <v>663</v>
      </c>
      <c r="G110" t="s">
        <v>252</v>
      </c>
      <c r="H110" s="92" t="s">
        <v>339</v>
      </c>
      <c r="I110" t="s">
        <v>252</v>
      </c>
      <c r="J110" s="149" t="s">
        <v>991</v>
      </c>
      <c r="K110" s="2" t="s">
        <v>1224</v>
      </c>
      <c r="L110" s="10" t="s">
        <v>679</v>
      </c>
      <c r="M110" t="s">
        <v>252</v>
      </c>
      <c r="N110" s="9" t="s">
        <v>571</v>
      </c>
      <c r="O110" s="1">
        <v>1</v>
      </c>
      <c r="P110" s="154" t="s">
        <v>1672</v>
      </c>
      <c r="U110" t="s">
        <v>1167</v>
      </c>
    </row>
    <row r="111" spans="1:21" x14ac:dyDescent="0.2">
      <c r="A111" s="40" t="s">
        <v>284</v>
      </c>
      <c r="G111" t="s">
        <v>252</v>
      </c>
      <c r="H111" s="78" t="s">
        <v>1161</v>
      </c>
      <c r="I111" t="s">
        <v>252</v>
      </c>
      <c r="J111" s="149" t="s">
        <v>988</v>
      </c>
      <c r="K111" s="1">
        <v>1</v>
      </c>
      <c r="L111" s="110" t="s">
        <v>1693</v>
      </c>
      <c r="M111" t="s">
        <v>252</v>
      </c>
      <c r="N111" s="80"/>
      <c r="O111" t="s">
        <v>252</v>
      </c>
      <c r="P111" s="226" t="s">
        <v>641</v>
      </c>
      <c r="U111" t="s">
        <v>1167</v>
      </c>
    </row>
    <row r="112" spans="1:21" x14ac:dyDescent="0.2">
      <c r="A112" s="7" t="s">
        <v>3449</v>
      </c>
      <c r="G112" t="s">
        <v>252</v>
      </c>
      <c r="H112" s="10" t="s">
        <v>1162</v>
      </c>
      <c r="I112" t="s">
        <v>252</v>
      </c>
      <c r="J112" s="121"/>
      <c r="K112" t="s">
        <v>252</v>
      </c>
      <c r="L112" s="2" t="s">
        <v>450</v>
      </c>
      <c r="M112" t="s">
        <v>252</v>
      </c>
      <c r="N112" s="80"/>
      <c r="O112" s="266" t="s">
        <v>252</v>
      </c>
      <c r="P112" s="260" t="s">
        <v>3746</v>
      </c>
      <c r="U112" t="s">
        <v>1167</v>
      </c>
    </row>
    <row r="113" spans="1:21" x14ac:dyDescent="0.2">
      <c r="A113" s="26" t="s">
        <v>3450</v>
      </c>
      <c r="G113" s="1">
        <v>1</v>
      </c>
      <c r="H113" s="78" t="s">
        <v>1160</v>
      </c>
      <c r="I113" s="2" t="s">
        <v>1224</v>
      </c>
      <c r="J113" s="26" t="s">
        <v>3232</v>
      </c>
      <c r="K113" t="s">
        <v>252</v>
      </c>
      <c r="L113" s="1" t="s">
        <v>449</v>
      </c>
      <c r="M113" t="s">
        <v>252</v>
      </c>
      <c r="U113" t="s">
        <v>1167</v>
      </c>
    </row>
    <row r="114" spans="1:21" x14ac:dyDescent="0.2">
      <c r="A114" t="s">
        <v>1839</v>
      </c>
      <c r="G114" t="s">
        <v>252</v>
      </c>
      <c r="H114" s="201" t="s">
        <v>2555</v>
      </c>
      <c r="I114" s="1">
        <v>1</v>
      </c>
      <c r="J114" t="s">
        <v>1905</v>
      </c>
      <c r="K114" t="s">
        <v>252</v>
      </c>
      <c r="M114" s="2" t="s">
        <v>1224</v>
      </c>
      <c r="N114" t="s">
        <v>1826</v>
      </c>
      <c r="O114" s="2" t="s">
        <v>1224</v>
      </c>
      <c r="P114" t="s">
        <v>1282</v>
      </c>
      <c r="U114" t="s">
        <v>1167</v>
      </c>
    </row>
    <row r="115" spans="1:21" x14ac:dyDescent="0.2">
      <c r="A115" s="26" t="s">
        <v>3452</v>
      </c>
      <c r="G115" t="s">
        <v>252</v>
      </c>
      <c r="I115" t="s">
        <v>252</v>
      </c>
      <c r="J115" s="200" t="s">
        <v>2553</v>
      </c>
      <c r="K115" t="s">
        <v>252</v>
      </c>
      <c r="M115" s="1">
        <v>1</v>
      </c>
      <c r="N115" s="29" t="s">
        <v>1930</v>
      </c>
      <c r="O115" s="1">
        <v>1</v>
      </c>
      <c r="P115" s="2" t="s">
        <v>865</v>
      </c>
      <c r="U115" t="s">
        <v>1167</v>
      </c>
    </row>
    <row r="116" spans="1:21" x14ac:dyDescent="0.2">
      <c r="A116" s="4" t="s">
        <v>3748</v>
      </c>
      <c r="G116" t="s">
        <v>252</v>
      </c>
      <c r="I116" t="s">
        <v>252</v>
      </c>
      <c r="J116" s="92" t="s">
        <v>621</v>
      </c>
      <c r="K116" s="2" t="s">
        <v>1224</v>
      </c>
      <c r="L116" s="10" t="s">
        <v>761</v>
      </c>
      <c r="M116" t="s">
        <v>252</v>
      </c>
      <c r="N116" s="2" t="s">
        <v>1929</v>
      </c>
      <c r="U116" t="s">
        <v>1167</v>
      </c>
    </row>
    <row r="117" spans="1:21" x14ac:dyDescent="0.2">
      <c r="A117" t="s">
        <v>1147</v>
      </c>
      <c r="G117" t="s">
        <v>252</v>
      </c>
      <c r="I117" t="s">
        <v>252</v>
      </c>
      <c r="J117" s="92" t="s">
        <v>622</v>
      </c>
      <c r="K117" s="1">
        <v>1</v>
      </c>
      <c r="L117" s="110" t="s">
        <v>407</v>
      </c>
      <c r="M117" s="1">
        <v>1</v>
      </c>
      <c r="N117" s="9" t="s">
        <v>599</v>
      </c>
      <c r="U117" t="s">
        <v>1167</v>
      </c>
    </row>
    <row r="118" spans="1:21" x14ac:dyDescent="0.2">
      <c r="A118" t="s">
        <v>8</v>
      </c>
      <c r="G118" t="s">
        <v>252</v>
      </c>
      <c r="I118" t="s">
        <v>252</v>
      </c>
      <c r="J118" s="204" t="s">
        <v>3471</v>
      </c>
      <c r="K118" t="s">
        <v>252</v>
      </c>
      <c r="L118" s="123" t="s">
        <v>649</v>
      </c>
      <c r="M118" t="s">
        <v>252</v>
      </c>
      <c r="N118" s="10"/>
      <c r="U118" t="s">
        <v>1167</v>
      </c>
    </row>
    <row r="119" spans="1:21" x14ac:dyDescent="0.2">
      <c r="A119" t="s">
        <v>857</v>
      </c>
      <c r="G119" s="2" t="s">
        <v>1224</v>
      </c>
      <c r="H119" t="s">
        <v>1475</v>
      </c>
      <c r="I119" t="s">
        <v>252</v>
      </c>
      <c r="J119" s="10" t="s">
        <v>1125</v>
      </c>
      <c r="K119" t="s">
        <v>252</v>
      </c>
      <c r="L119" s="92" t="s">
        <v>338</v>
      </c>
      <c r="M119" s="2" t="s">
        <v>1224</v>
      </c>
      <c r="N119" s="10" t="s">
        <v>600</v>
      </c>
      <c r="U119" t="s">
        <v>1167</v>
      </c>
    </row>
    <row r="120" spans="1:21" x14ac:dyDescent="0.2">
      <c r="G120" s="1">
        <v>1</v>
      </c>
      <c r="H120" s="26" t="s">
        <v>2096</v>
      </c>
      <c r="I120" s="1">
        <v>1</v>
      </c>
      <c r="J120" t="s">
        <v>872</v>
      </c>
      <c r="K120" t="s">
        <v>252</v>
      </c>
      <c r="L120" s="92" t="s">
        <v>337</v>
      </c>
      <c r="M120" s="1">
        <v>1</v>
      </c>
      <c r="N120" s="2" t="s">
        <v>97</v>
      </c>
      <c r="U120" t="s">
        <v>1167</v>
      </c>
    </row>
    <row r="121" spans="1:21" x14ac:dyDescent="0.2">
      <c r="A121" s="26" t="s">
        <v>2365</v>
      </c>
      <c r="G121" t="s">
        <v>252</v>
      </c>
      <c r="I121" t="s">
        <v>252</v>
      </c>
      <c r="J121" s="26" t="s">
        <v>3235</v>
      </c>
      <c r="K121" t="s">
        <v>252</v>
      </c>
      <c r="L121" s="92" t="s">
        <v>336</v>
      </c>
      <c r="M121" t="s">
        <v>252</v>
      </c>
      <c r="N121" s="100" t="s">
        <v>760</v>
      </c>
      <c r="U121" t="s">
        <v>1167</v>
      </c>
    </row>
    <row r="122" spans="1:21" x14ac:dyDescent="0.2">
      <c r="G122" t="s">
        <v>252</v>
      </c>
      <c r="I122" t="s">
        <v>252</v>
      </c>
      <c r="J122" s="201" t="s">
        <v>2555</v>
      </c>
      <c r="K122" s="1">
        <v>1</v>
      </c>
      <c r="L122" s="29" t="s">
        <v>1600</v>
      </c>
      <c r="M122" s="1">
        <v>1</v>
      </c>
      <c r="N122" s="197" t="s">
        <v>2551</v>
      </c>
      <c r="U122" t="s">
        <v>1167</v>
      </c>
    </row>
    <row r="123" spans="1:21" x14ac:dyDescent="0.2">
      <c r="A123" s="4" t="s">
        <v>3453</v>
      </c>
      <c r="G123" t="s">
        <v>252</v>
      </c>
      <c r="K123" t="s">
        <v>252</v>
      </c>
      <c r="L123" s="9" t="s">
        <v>1599</v>
      </c>
      <c r="M123" t="s">
        <v>252</v>
      </c>
      <c r="N123" s="92" t="s">
        <v>3037</v>
      </c>
      <c r="U123" t="s">
        <v>1167</v>
      </c>
    </row>
    <row r="124" spans="1:21" x14ac:dyDescent="0.2">
      <c r="A124" s="246" t="s">
        <v>3351</v>
      </c>
      <c r="G124" t="s">
        <v>252</v>
      </c>
      <c r="K124" t="s">
        <v>252</v>
      </c>
      <c r="L124" s="4" t="s">
        <v>2045</v>
      </c>
      <c r="M124" t="s">
        <v>252</v>
      </c>
      <c r="P124" s="121" t="s">
        <v>146</v>
      </c>
      <c r="R124" s="121" t="s">
        <v>146</v>
      </c>
      <c r="U124" t="s">
        <v>1167</v>
      </c>
    </row>
    <row r="125" spans="1:21" x14ac:dyDescent="0.2">
      <c r="A125" s="1" t="s">
        <v>9</v>
      </c>
      <c r="G125" s="2" t="s">
        <v>1224</v>
      </c>
      <c r="H125" s="26" t="s">
        <v>3231</v>
      </c>
      <c r="I125" s="2" t="s">
        <v>1224</v>
      </c>
      <c r="J125" s="92" t="s">
        <v>519</v>
      </c>
      <c r="K125" s="1">
        <v>1</v>
      </c>
      <c r="L125" s="10" t="s">
        <v>992</v>
      </c>
      <c r="M125" s="2" t="s">
        <v>1224</v>
      </c>
      <c r="N125" t="s">
        <v>1436</v>
      </c>
      <c r="O125" s="2" t="s">
        <v>1224</v>
      </c>
      <c r="P125" s="2" t="s">
        <v>1226</v>
      </c>
      <c r="Q125" s="2" t="s">
        <v>1224</v>
      </c>
      <c r="R125" t="s">
        <v>873</v>
      </c>
      <c r="U125" t="s">
        <v>1167</v>
      </c>
    </row>
    <row r="126" spans="1:21" x14ac:dyDescent="0.2">
      <c r="A126" s="1" t="s">
        <v>267</v>
      </c>
      <c r="G126" s="1">
        <v>1</v>
      </c>
      <c r="H126" t="s">
        <v>199</v>
      </c>
      <c r="K126" t="s">
        <v>252</v>
      </c>
      <c r="L126" s="10"/>
      <c r="M126" s="1">
        <v>1</v>
      </c>
      <c r="N126" s="29" t="s">
        <v>846</v>
      </c>
      <c r="O126" s="1">
        <v>1</v>
      </c>
      <c r="P126" s="78" t="s">
        <v>864</v>
      </c>
      <c r="Q126" s="1">
        <v>1</v>
      </c>
      <c r="R126" s="2" t="s">
        <v>456</v>
      </c>
      <c r="U126" t="s">
        <v>1167</v>
      </c>
    </row>
    <row r="127" spans="1:21" x14ac:dyDescent="0.2">
      <c r="A127" s="1" t="s">
        <v>268</v>
      </c>
      <c r="G127" t="s">
        <v>252</v>
      </c>
      <c r="H127" s="173" t="s">
        <v>2149</v>
      </c>
      <c r="K127" s="2" t="s">
        <v>1224</v>
      </c>
      <c r="L127" s="10" t="s">
        <v>426</v>
      </c>
      <c r="M127" t="s">
        <v>252</v>
      </c>
      <c r="N127" s="10" t="s">
        <v>847</v>
      </c>
      <c r="O127" t="s">
        <v>252</v>
      </c>
      <c r="P127" s="78" t="s">
        <v>767</v>
      </c>
      <c r="Q127" t="s">
        <v>252</v>
      </c>
      <c r="U127" t="s">
        <v>1167</v>
      </c>
    </row>
    <row r="128" spans="1:21" x14ac:dyDescent="0.2">
      <c r="A128" t="s">
        <v>1236</v>
      </c>
      <c r="G128" t="s">
        <v>252</v>
      </c>
      <c r="H128" s="26" t="s">
        <v>2148</v>
      </c>
      <c r="I128" s="2"/>
      <c r="K128" s="1">
        <v>1</v>
      </c>
      <c r="L128" s="2" t="s">
        <v>1927</v>
      </c>
      <c r="N128" s="10"/>
      <c r="O128" s="1">
        <v>1</v>
      </c>
      <c r="P128" s="78" t="s">
        <v>768</v>
      </c>
      <c r="Q128" s="2" t="s">
        <v>1224</v>
      </c>
      <c r="R128" s="85" t="s">
        <v>1080</v>
      </c>
      <c r="U128" t="s">
        <v>1167</v>
      </c>
    </row>
    <row r="129" spans="1:21" x14ac:dyDescent="0.2">
      <c r="A129" s="2" t="s">
        <v>1517</v>
      </c>
      <c r="G129" s="1">
        <v>1</v>
      </c>
      <c r="H129" s="173" t="s">
        <v>2150</v>
      </c>
      <c r="K129" t="s">
        <v>252</v>
      </c>
      <c r="L129" s="123" t="s">
        <v>649</v>
      </c>
      <c r="M129" s="2" t="s">
        <v>1224</v>
      </c>
      <c r="N129" s="10" t="s">
        <v>279</v>
      </c>
      <c r="O129" t="s">
        <v>252</v>
      </c>
      <c r="P129" t="s">
        <v>1289</v>
      </c>
      <c r="Q129" s="1">
        <v>1</v>
      </c>
      <c r="R129" s="85" t="s">
        <v>1081</v>
      </c>
      <c r="U129" t="s">
        <v>1167</v>
      </c>
    </row>
    <row r="130" spans="1:21" x14ac:dyDescent="0.2">
      <c r="A130" s="1" t="s">
        <v>1237</v>
      </c>
      <c r="G130" t="s">
        <v>252</v>
      </c>
      <c r="J130" s="92"/>
      <c r="K130" t="s">
        <v>252</v>
      </c>
      <c r="L130" s="2" t="s">
        <v>671</v>
      </c>
      <c r="M130" s="1">
        <v>1</v>
      </c>
      <c r="N130" s="10" t="s">
        <v>1290</v>
      </c>
      <c r="Q130" t="s">
        <v>252</v>
      </c>
      <c r="U130" t="s">
        <v>1167</v>
      </c>
    </row>
    <row r="131" spans="1:21" x14ac:dyDescent="0.2">
      <c r="A131" s="1" t="s">
        <v>1238</v>
      </c>
      <c r="G131" s="2" t="s">
        <v>1224</v>
      </c>
      <c r="H131" s="41" t="s">
        <v>1814</v>
      </c>
      <c r="K131" s="1">
        <v>1</v>
      </c>
      <c r="L131" s="10" t="s">
        <v>993</v>
      </c>
      <c r="M131" t="s">
        <v>252</v>
      </c>
      <c r="N131" s="10" t="s">
        <v>1858</v>
      </c>
      <c r="Q131" s="2" t="s">
        <v>1224</v>
      </c>
      <c r="R131" s="80" t="s">
        <v>1524</v>
      </c>
      <c r="U131" t="s">
        <v>1167</v>
      </c>
    </row>
    <row r="132" spans="1:21" x14ac:dyDescent="0.2">
      <c r="A132" s="1" t="s">
        <v>1239</v>
      </c>
      <c r="G132" s="1">
        <v>1</v>
      </c>
      <c r="H132" t="s">
        <v>1824</v>
      </c>
      <c r="I132" s="2"/>
      <c r="K132" t="s">
        <v>252</v>
      </c>
      <c r="M132" t="s">
        <v>252</v>
      </c>
      <c r="N132" s="112" t="s">
        <v>1857</v>
      </c>
      <c r="Q132" s="1">
        <v>1</v>
      </c>
      <c r="R132" s="78" t="s">
        <v>1525</v>
      </c>
      <c r="U132" t="s">
        <v>1167</v>
      </c>
    </row>
    <row r="133" spans="1:21" x14ac:dyDescent="0.2">
      <c r="A133" s="1" t="s">
        <v>946</v>
      </c>
      <c r="G133" t="s">
        <v>252</v>
      </c>
      <c r="H133" s="41" t="s">
        <v>1362</v>
      </c>
      <c r="J133" s="2"/>
      <c r="K133" s="2" t="s">
        <v>1224</v>
      </c>
      <c r="L133" s="10" t="s">
        <v>1791</v>
      </c>
      <c r="M133" t="s">
        <v>252</v>
      </c>
      <c r="U133" t="s">
        <v>1167</v>
      </c>
    </row>
    <row r="134" spans="1:21" x14ac:dyDescent="0.2">
      <c r="A134" s="1" t="s">
        <v>258</v>
      </c>
      <c r="G134" t="s">
        <v>252</v>
      </c>
      <c r="H134" s="40" t="s">
        <v>1363</v>
      </c>
      <c r="K134" s="1">
        <v>1</v>
      </c>
      <c r="L134" s="92" t="s">
        <v>1137</v>
      </c>
      <c r="M134" s="2" t="s">
        <v>1224</v>
      </c>
      <c r="N134" s="10" t="s">
        <v>280</v>
      </c>
      <c r="U134" t="s">
        <v>1167</v>
      </c>
    </row>
    <row r="135" spans="1:21" x14ac:dyDescent="0.2">
      <c r="A135" s="1" t="s">
        <v>947</v>
      </c>
      <c r="G135" t="s">
        <v>252</v>
      </c>
      <c r="H135" s="40" t="s">
        <v>1688</v>
      </c>
      <c r="K135" t="s">
        <v>252</v>
      </c>
      <c r="L135" s="135" t="s">
        <v>703</v>
      </c>
      <c r="M135" s="1">
        <v>1</v>
      </c>
      <c r="N135" s="10" t="s">
        <v>843</v>
      </c>
      <c r="U135" t="s">
        <v>1167</v>
      </c>
    </row>
    <row r="136" spans="1:21" x14ac:dyDescent="0.2">
      <c r="A136" s="1" t="s">
        <v>10</v>
      </c>
      <c r="K136" t="s">
        <v>252</v>
      </c>
      <c r="L136" s="2" t="s">
        <v>1822</v>
      </c>
      <c r="M136" t="s">
        <v>252</v>
      </c>
      <c r="N136" s="112" t="s">
        <v>320</v>
      </c>
      <c r="O136" s="2" t="s">
        <v>1224</v>
      </c>
      <c r="P136" s="149" t="s">
        <v>2030</v>
      </c>
      <c r="U136" t="s">
        <v>1167</v>
      </c>
    </row>
    <row r="137" spans="1:21" x14ac:dyDescent="0.2">
      <c r="A137" s="42" t="s">
        <v>1432</v>
      </c>
      <c r="K137" t="s">
        <v>252</v>
      </c>
      <c r="L137" s="1" t="s">
        <v>389</v>
      </c>
      <c r="M137" s="1">
        <v>1</v>
      </c>
      <c r="N137" s="112" t="s">
        <v>1859</v>
      </c>
      <c r="O137" t="s">
        <v>252</v>
      </c>
      <c r="P137" s="149" t="s">
        <v>212</v>
      </c>
      <c r="U137" t="s">
        <v>1167</v>
      </c>
    </row>
    <row r="138" spans="1:21" x14ac:dyDescent="0.2">
      <c r="A138" s="4" t="s">
        <v>3454</v>
      </c>
      <c r="K138" s="1">
        <v>1</v>
      </c>
      <c r="L138" s="78" t="s">
        <v>2044</v>
      </c>
      <c r="M138" t="s">
        <v>252</v>
      </c>
      <c r="N138" s="112" t="s">
        <v>204</v>
      </c>
      <c r="O138" s="1">
        <v>1</v>
      </c>
      <c r="P138" s="149" t="s">
        <v>2021</v>
      </c>
      <c r="U138" t="s">
        <v>1167</v>
      </c>
    </row>
    <row r="139" spans="1:21" x14ac:dyDescent="0.2">
      <c r="A139" s="26" t="s">
        <v>3456</v>
      </c>
      <c r="K139" t="s">
        <v>252</v>
      </c>
      <c r="L139" s="201" t="s">
        <v>2555</v>
      </c>
      <c r="M139" t="s">
        <v>252</v>
      </c>
      <c r="N139" s="10" t="s">
        <v>844</v>
      </c>
      <c r="U139" t="s">
        <v>1167</v>
      </c>
    </row>
    <row r="140" spans="1:21" x14ac:dyDescent="0.2">
      <c r="A140" s="2" t="s">
        <v>716</v>
      </c>
      <c r="K140" t="s">
        <v>252</v>
      </c>
      <c r="M140" t="s">
        <v>252</v>
      </c>
      <c r="U140" t="s">
        <v>1167</v>
      </c>
    </row>
    <row r="141" spans="1:21" x14ac:dyDescent="0.2">
      <c r="A141" s="1" t="s">
        <v>1495</v>
      </c>
      <c r="K141" s="2" t="s">
        <v>1224</v>
      </c>
      <c r="L141" t="s">
        <v>1479</v>
      </c>
      <c r="M141" s="2" t="s">
        <v>1224</v>
      </c>
      <c r="N141" s="10" t="s">
        <v>1838</v>
      </c>
      <c r="U141" t="s">
        <v>1167</v>
      </c>
    </row>
    <row r="142" spans="1:21" x14ac:dyDescent="0.2">
      <c r="A142" s="1" t="s">
        <v>1496</v>
      </c>
      <c r="K142" s="1">
        <v>1</v>
      </c>
      <c r="L142" s="4" t="s">
        <v>2526</v>
      </c>
      <c r="M142" s="1">
        <v>1</v>
      </c>
      <c r="N142" t="s">
        <v>324</v>
      </c>
      <c r="O142" s="2" t="s">
        <v>1224</v>
      </c>
      <c r="P142" s="113" t="s">
        <v>322</v>
      </c>
      <c r="U142" t="s">
        <v>1167</v>
      </c>
    </row>
    <row r="143" spans="1:21" x14ac:dyDescent="0.2">
      <c r="A143" s="7" t="s">
        <v>3457</v>
      </c>
      <c r="M143" t="s">
        <v>252</v>
      </c>
      <c r="N143" t="s">
        <v>321</v>
      </c>
      <c r="O143" t="s">
        <v>252</v>
      </c>
      <c r="P143" s="112" t="s">
        <v>323</v>
      </c>
      <c r="U143" t="s">
        <v>1167</v>
      </c>
    </row>
    <row r="144" spans="1:21" x14ac:dyDescent="0.2">
      <c r="A144" s="4" t="s">
        <v>3458</v>
      </c>
      <c r="I144" s="2"/>
      <c r="M144" t="s">
        <v>252</v>
      </c>
      <c r="N144" t="s">
        <v>399</v>
      </c>
      <c r="U144" t="s">
        <v>1167</v>
      </c>
    </row>
    <row r="145" spans="1:21" x14ac:dyDescent="0.2">
      <c r="A145" s="10" t="s">
        <v>1497</v>
      </c>
      <c r="I145" s="16"/>
      <c r="M145" t="s">
        <v>252</v>
      </c>
      <c r="N145" t="s">
        <v>845</v>
      </c>
      <c r="U145" t="s">
        <v>1167</v>
      </c>
    </row>
    <row r="146" spans="1:21" x14ac:dyDescent="0.2">
      <c r="A146" s="1" t="s">
        <v>1758</v>
      </c>
      <c r="I146" s="16"/>
      <c r="U146" t="s">
        <v>1167</v>
      </c>
    </row>
    <row r="147" spans="1:21" x14ac:dyDescent="0.2">
      <c r="A147" s="1" t="s">
        <v>1759</v>
      </c>
      <c r="G147" s="2" t="s">
        <v>1224</v>
      </c>
      <c r="H147" s="205" t="s">
        <v>2722</v>
      </c>
      <c r="I147" s="2" t="s">
        <v>1224</v>
      </c>
      <c r="J147" s="26" t="s">
        <v>2737</v>
      </c>
      <c r="U147" t="s">
        <v>1167</v>
      </c>
    </row>
    <row r="148" spans="1:21" x14ac:dyDescent="0.2">
      <c r="A148" t="s">
        <v>1760</v>
      </c>
      <c r="G148" s="1">
        <v>1</v>
      </c>
      <c r="H148" t="s">
        <v>359</v>
      </c>
      <c r="I148" s="16"/>
      <c r="U148" t="s">
        <v>1167</v>
      </c>
    </row>
    <row r="149" spans="1:21" x14ac:dyDescent="0.2">
      <c r="A149" t="s">
        <v>1761</v>
      </c>
      <c r="G149" s="16" t="s">
        <v>252</v>
      </c>
      <c r="H149" t="s">
        <v>1649</v>
      </c>
      <c r="I149" s="16"/>
      <c r="U149" t="s">
        <v>1167</v>
      </c>
    </row>
    <row r="150" spans="1:21" x14ac:dyDescent="0.2">
      <c r="A150" t="s">
        <v>770</v>
      </c>
      <c r="G150" s="16" t="s">
        <v>252</v>
      </c>
      <c r="H150" t="s">
        <v>386</v>
      </c>
      <c r="I150" s="16" t="s">
        <v>1224</v>
      </c>
      <c r="J150" s="77" t="s">
        <v>918</v>
      </c>
      <c r="K150" s="16" t="s">
        <v>1224</v>
      </c>
      <c r="L150" s="77" t="s">
        <v>1385</v>
      </c>
      <c r="U150" t="s">
        <v>1167</v>
      </c>
    </row>
    <row r="151" spans="1:21" x14ac:dyDescent="0.2">
      <c r="A151" s="2" t="s">
        <v>134</v>
      </c>
      <c r="G151" s="16" t="s">
        <v>252</v>
      </c>
      <c r="H151" t="s">
        <v>971</v>
      </c>
      <c r="I151" s="16" t="s">
        <v>252</v>
      </c>
      <c r="J151" s="75" t="s">
        <v>190</v>
      </c>
      <c r="K151" s="16" t="s">
        <v>252</v>
      </c>
      <c r="L151" s="75" t="s">
        <v>1648</v>
      </c>
      <c r="U151" t="s">
        <v>1167</v>
      </c>
    </row>
    <row r="152" spans="1:21" x14ac:dyDescent="0.2">
      <c r="A152" s="1" t="s">
        <v>1762</v>
      </c>
      <c r="G152" s="16" t="s">
        <v>252</v>
      </c>
      <c r="H152" t="s">
        <v>1051</v>
      </c>
      <c r="I152" s="16" t="s">
        <v>252</v>
      </c>
      <c r="J152" s="75" t="s">
        <v>1384</v>
      </c>
      <c r="K152" s="16"/>
      <c r="U152" t="s">
        <v>1167</v>
      </c>
    </row>
    <row r="153" spans="1:21" x14ac:dyDescent="0.2">
      <c r="A153" s="26" t="s">
        <v>3459</v>
      </c>
      <c r="G153" s="16" t="s">
        <v>252</v>
      </c>
      <c r="H153" s="197" t="s">
        <v>2736</v>
      </c>
      <c r="I153" s="16" t="s">
        <v>252</v>
      </c>
      <c r="J153" s="75" t="s">
        <v>589</v>
      </c>
      <c r="K153" s="16"/>
      <c r="U153" t="s">
        <v>1167</v>
      </c>
    </row>
    <row r="154" spans="1:21" x14ac:dyDescent="0.2">
      <c r="A154" t="s">
        <v>481</v>
      </c>
      <c r="I154" s="16"/>
      <c r="J154" s="75"/>
      <c r="K154" s="16"/>
      <c r="U154" t="s">
        <v>1167</v>
      </c>
    </row>
    <row r="155" spans="1:21" x14ac:dyDescent="0.2">
      <c r="C155" s="28" t="s">
        <v>602</v>
      </c>
      <c r="I155" s="16"/>
      <c r="J155" s="75"/>
      <c r="K155" s="16"/>
      <c r="M155" s="15"/>
      <c r="N155" s="15"/>
      <c r="O155" s="15"/>
      <c r="P155" s="15"/>
      <c r="Q155" s="15"/>
      <c r="U155" t="s">
        <v>1167</v>
      </c>
    </row>
    <row r="156" spans="1:21" x14ac:dyDescent="0.2">
      <c r="C156" s="86" t="s">
        <v>124</v>
      </c>
      <c r="I156" s="16"/>
      <c r="J156" s="75"/>
      <c r="K156" s="16"/>
      <c r="M156" s="15" t="s">
        <v>1224</v>
      </c>
      <c r="N156" s="10" t="s">
        <v>1375</v>
      </c>
      <c r="O156" s="15" t="s">
        <v>1224</v>
      </c>
      <c r="P156" t="s">
        <v>298</v>
      </c>
      <c r="Q156" s="15"/>
      <c r="U156" t="s">
        <v>1167</v>
      </c>
    </row>
    <row r="157" spans="1:21" x14ac:dyDescent="0.2">
      <c r="A157" t="s">
        <v>1763</v>
      </c>
      <c r="B157" s="16"/>
      <c r="I157" s="16"/>
      <c r="J157" s="75"/>
      <c r="K157" s="16"/>
      <c r="M157" s="15" t="s">
        <v>252</v>
      </c>
      <c r="N157" s="140" t="s">
        <v>74</v>
      </c>
      <c r="O157" s="15" t="s">
        <v>252</v>
      </c>
      <c r="P157" s="10" t="s">
        <v>70</v>
      </c>
      <c r="Q157" s="15"/>
      <c r="U157" t="s">
        <v>1167</v>
      </c>
    </row>
    <row r="158" spans="1:21" x14ac:dyDescent="0.2">
      <c r="A158" t="s">
        <v>1764</v>
      </c>
      <c r="B158" s="16"/>
      <c r="I158" s="16"/>
      <c r="J158" s="75"/>
      <c r="K158" s="16"/>
      <c r="M158" s="15" t="s">
        <v>252</v>
      </c>
      <c r="N158" s="93" t="s">
        <v>1374</v>
      </c>
      <c r="O158" s="15" t="s">
        <v>252</v>
      </c>
      <c r="P158" s="93" t="s">
        <v>1376</v>
      </c>
      <c r="Q158" s="15"/>
      <c r="U158" t="s">
        <v>1167</v>
      </c>
    </row>
    <row r="159" spans="1:21" x14ac:dyDescent="0.2">
      <c r="A159" t="s">
        <v>1765</v>
      </c>
      <c r="I159" s="16"/>
      <c r="J159" s="75"/>
      <c r="K159" s="16"/>
      <c r="M159" s="15"/>
      <c r="N159" s="15"/>
      <c r="O159" s="15"/>
      <c r="P159" s="15"/>
      <c r="Q159" s="15"/>
      <c r="U159" t="s">
        <v>1167</v>
      </c>
    </row>
    <row r="160" spans="1:21" x14ac:dyDescent="0.2">
      <c r="A160" t="s">
        <v>481</v>
      </c>
      <c r="I160" s="16"/>
      <c r="J160" s="75"/>
      <c r="K160" s="16"/>
      <c r="N160" s="58"/>
      <c r="U160" t="s">
        <v>1167</v>
      </c>
    </row>
    <row r="161" spans="1:21" x14ac:dyDescent="0.2">
      <c r="C161" s="28" t="s">
        <v>154</v>
      </c>
      <c r="I161" s="16"/>
      <c r="J161" s="75"/>
      <c r="K161" s="16"/>
      <c r="M161" s="37" t="s">
        <v>1559</v>
      </c>
      <c r="N161" s="15"/>
      <c r="O161" s="15"/>
      <c r="U161" t="s">
        <v>1167</v>
      </c>
    </row>
    <row r="162" spans="1:21" x14ac:dyDescent="0.2">
      <c r="C162" s="86" t="s">
        <v>1213</v>
      </c>
      <c r="I162" s="16"/>
      <c r="J162" s="75"/>
      <c r="K162" s="16"/>
      <c r="M162" s="17" t="s">
        <v>1224</v>
      </c>
      <c r="N162" t="s">
        <v>482</v>
      </c>
      <c r="O162" s="15"/>
      <c r="U162" t="s">
        <v>1167</v>
      </c>
    </row>
    <row r="163" spans="1:21" x14ac:dyDescent="0.2">
      <c r="I163" s="16"/>
      <c r="J163" s="75"/>
      <c r="K163" s="16"/>
      <c r="M163" s="15" t="s">
        <v>252</v>
      </c>
      <c r="N163" s="10" t="s">
        <v>1118</v>
      </c>
      <c r="O163" s="15"/>
      <c r="U163" t="s">
        <v>1167</v>
      </c>
    </row>
    <row r="164" spans="1:21" x14ac:dyDescent="0.2">
      <c r="I164" s="16"/>
      <c r="J164" s="75"/>
      <c r="K164" s="16"/>
      <c r="M164" s="15" t="s">
        <v>252</v>
      </c>
      <c r="N164" s="92" t="s">
        <v>1215</v>
      </c>
      <c r="O164" s="15"/>
      <c r="U164" t="s">
        <v>1167</v>
      </c>
    </row>
    <row r="165" spans="1:21" x14ac:dyDescent="0.2">
      <c r="A165" t="s">
        <v>497</v>
      </c>
      <c r="I165" s="16"/>
      <c r="J165" s="75"/>
      <c r="K165" s="16"/>
      <c r="M165" s="15"/>
      <c r="N165" s="15"/>
      <c r="O165" s="15"/>
      <c r="U165" t="s">
        <v>1167</v>
      </c>
    </row>
    <row r="166" spans="1:21" x14ac:dyDescent="0.2">
      <c r="C166" s="5" t="s">
        <v>3442</v>
      </c>
      <c r="I166" s="15"/>
      <c r="J166" s="37" t="s">
        <v>376</v>
      </c>
      <c r="K166" s="15"/>
      <c r="N166" s="121" t="s">
        <v>146</v>
      </c>
      <c r="U166" t="s">
        <v>1167</v>
      </c>
    </row>
    <row r="167" spans="1:21" x14ac:dyDescent="0.2">
      <c r="I167" s="17" t="s">
        <v>1224</v>
      </c>
      <c r="J167" s="2" t="s">
        <v>81</v>
      </c>
      <c r="K167" s="15"/>
      <c r="U167" t="s">
        <v>1167</v>
      </c>
    </row>
    <row r="168" spans="1:21" x14ac:dyDescent="0.2">
      <c r="I168" s="15" t="s">
        <v>252</v>
      </c>
      <c r="J168" s="2" t="s">
        <v>544</v>
      </c>
      <c r="K168" s="15"/>
      <c r="U168" t="s">
        <v>1167</v>
      </c>
    </row>
    <row r="169" spans="1:21" x14ac:dyDescent="0.2">
      <c r="A169" s="74" t="s">
        <v>1509</v>
      </c>
      <c r="B169" s="16"/>
      <c r="I169" s="15" t="s">
        <v>252</v>
      </c>
      <c r="J169" s="88" t="s">
        <v>1577</v>
      </c>
      <c r="K169" s="15"/>
      <c r="U169" t="s">
        <v>1167</v>
      </c>
    </row>
    <row r="170" spans="1:21" x14ac:dyDescent="0.2">
      <c r="A170" s="16" t="s">
        <v>962</v>
      </c>
      <c r="B170" s="16"/>
      <c r="I170" s="15" t="s">
        <v>252</v>
      </c>
      <c r="J170" s="59"/>
      <c r="K170" s="15"/>
      <c r="U170" t="s">
        <v>1167</v>
      </c>
    </row>
    <row r="171" spans="1:21" x14ac:dyDescent="0.2">
      <c r="A171" s="16" t="s">
        <v>964</v>
      </c>
      <c r="B171" s="16"/>
      <c r="I171" s="17" t="s">
        <v>1224</v>
      </c>
      <c r="J171" t="s">
        <v>534</v>
      </c>
      <c r="K171" s="15"/>
      <c r="U171" t="s">
        <v>1167</v>
      </c>
    </row>
    <row r="172" spans="1:21" x14ac:dyDescent="0.2">
      <c r="A172" s="16" t="s">
        <v>1755</v>
      </c>
      <c r="B172" s="16"/>
      <c r="I172" s="15" t="s">
        <v>252</v>
      </c>
      <c r="J172" s="59" t="s">
        <v>545</v>
      </c>
      <c r="K172" s="15"/>
      <c r="U172" t="s">
        <v>1167</v>
      </c>
    </row>
    <row r="173" spans="1:21" x14ac:dyDescent="0.2">
      <c r="A173" s="16" t="s">
        <v>1046</v>
      </c>
      <c r="B173" s="16"/>
      <c r="I173" s="15" t="s">
        <v>252</v>
      </c>
      <c r="K173" s="15"/>
      <c r="U173" t="s">
        <v>1167</v>
      </c>
    </row>
    <row r="174" spans="1:21" x14ac:dyDescent="0.2">
      <c r="A174" s="16" t="s">
        <v>1683</v>
      </c>
      <c r="B174" s="16"/>
      <c r="I174" s="17" t="s">
        <v>1224</v>
      </c>
      <c r="J174" s="58" t="s">
        <v>1742</v>
      </c>
      <c r="K174" s="15"/>
      <c r="U174" t="s">
        <v>1167</v>
      </c>
    </row>
    <row r="175" spans="1:21" x14ac:dyDescent="0.2">
      <c r="A175" s="16" t="s">
        <v>1685</v>
      </c>
      <c r="B175" s="16"/>
      <c r="I175" s="15" t="s">
        <v>252</v>
      </c>
      <c r="J175" s="59" t="s">
        <v>546</v>
      </c>
      <c r="K175" s="17" t="s">
        <v>1224</v>
      </c>
      <c r="L175" t="s">
        <v>361</v>
      </c>
      <c r="U175" t="s">
        <v>1167</v>
      </c>
    </row>
    <row r="176" spans="1:21" x14ac:dyDescent="0.2">
      <c r="A176" s="16" t="s">
        <v>1686</v>
      </c>
      <c r="B176" s="16"/>
      <c r="I176" s="15" t="s">
        <v>252</v>
      </c>
      <c r="K176" s="1">
        <v>1</v>
      </c>
      <c r="L176" t="s">
        <v>1973</v>
      </c>
      <c r="U176" t="s">
        <v>1167</v>
      </c>
    </row>
    <row r="177" spans="1:21" x14ac:dyDescent="0.2">
      <c r="A177" s="16" t="s">
        <v>1556</v>
      </c>
      <c r="B177" s="16"/>
      <c r="I177" s="17" t="s">
        <v>1224</v>
      </c>
      <c r="J177" s="59" t="s">
        <v>1241</v>
      </c>
      <c r="K177" s="15" t="s">
        <v>252</v>
      </c>
      <c r="L177" t="s">
        <v>1331</v>
      </c>
      <c r="U177" t="s">
        <v>1167</v>
      </c>
    </row>
    <row r="178" spans="1:21" x14ac:dyDescent="0.2">
      <c r="A178" s="16" t="s">
        <v>1341</v>
      </c>
      <c r="B178" s="16"/>
      <c r="I178" s="15" t="s">
        <v>252</v>
      </c>
      <c r="J178" s="59" t="s">
        <v>547</v>
      </c>
      <c r="K178" s="15" t="s">
        <v>252</v>
      </c>
      <c r="U178" t="s">
        <v>1167</v>
      </c>
    </row>
    <row r="179" spans="1:21" x14ac:dyDescent="0.2">
      <c r="A179" s="16" t="s">
        <v>1342</v>
      </c>
      <c r="B179" s="16"/>
      <c r="I179" s="15" t="s">
        <v>252</v>
      </c>
      <c r="J179" s="58" t="s">
        <v>1405</v>
      </c>
      <c r="K179" s="17" t="s">
        <v>1224</v>
      </c>
      <c r="L179" s="78" t="s">
        <v>111</v>
      </c>
      <c r="U179" t="s">
        <v>1167</v>
      </c>
    </row>
    <row r="180" spans="1:21" x14ac:dyDescent="0.2">
      <c r="A180" s="16" t="s">
        <v>1114</v>
      </c>
      <c r="B180" s="16"/>
      <c r="I180" s="15" t="s">
        <v>252</v>
      </c>
      <c r="K180" s="1">
        <v>1</v>
      </c>
      <c r="L180" t="s">
        <v>1787</v>
      </c>
      <c r="U180" t="s">
        <v>1167</v>
      </c>
    </row>
    <row r="181" spans="1:21" x14ac:dyDescent="0.2">
      <c r="A181" s="16" t="s">
        <v>1578</v>
      </c>
      <c r="B181" s="16"/>
      <c r="I181" s="17" t="s">
        <v>1224</v>
      </c>
      <c r="J181" s="29" t="s">
        <v>1625</v>
      </c>
      <c r="K181" s="15" t="s">
        <v>252</v>
      </c>
      <c r="L181" s="78" t="s">
        <v>112</v>
      </c>
      <c r="U181" t="s">
        <v>1167</v>
      </c>
    </row>
    <row r="182" spans="1:21" x14ac:dyDescent="0.2">
      <c r="I182" s="15" t="s">
        <v>252</v>
      </c>
      <c r="J182" s="59" t="s">
        <v>104</v>
      </c>
      <c r="K182" s="15" t="s">
        <v>252</v>
      </c>
      <c r="U182" t="s">
        <v>1167</v>
      </c>
    </row>
    <row r="183" spans="1:21" x14ac:dyDescent="0.2">
      <c r="I183" s="15" t="s">
        <v>252</v>
      </c>
      <c r="J183" s="62" t="s">
        <v>892</v>
      </c>
      <c r="K183" s="17" t="s">
        <v>1224</v>
      </c>
      <c r="L183" t="s">
        <v>261</v>
      </c>
      <c r="U183" t="s">
        <v>1167</v>
      </c>
    </row>
    <row r="184" spans="1:21" x14ac:dyDescent="0.2">
      <c r="I184" s="15" t="s">
        <v>252</v>
      </c>
      <c r="J184" s="59" t="s">
        <v>548</v>
      </c>
      <c r="K184" s="1">
        <v>1</v>
      </c>
      <c r="L184" t="s">
        <v>965</v>
      </c>
      <c r="U184" t="s">
        <v>1167</v>
      </c>
    </row>
    <row r="185" spans="1:21" x14ac:dyDescent="0.2">
      <c r="I185" s="15" t="s">
        <v>252</v>
      </c>
      <c r="J185" s="62" t="s">
        <v>1404</v>
      </c>
      <c r="K185" s="15" t="s">
        <v>252</v>
      </c>
      <c r="L185" t="s">
        <v>967</v>
      </c>
      <c r="U185" t="s">
        <v>1167</v>
      </c>
    </row>
    <row r="186" spans="1:21" x14ac:dyDescent="0.2">
      <c r="I186" s="15" t="s">
        <v>252</v>
      </c>
      <c r="J186" s="62"/>
      <c r="K186" s="15" t="s">
        <v>252</v>
      </c>
      <c r="U186" t="s">
        <v>1167</v>
      </c>
    </row>
    <row r="187" spans="1:21" x14ac:dyDescent="0.2">
      <c r="I187" s="17" t="s">
        <v>1224</v>
      </c>
      <c r="J187" s="10" t="s">
        <v>392</v>
      </c>
      <c r="K187" t="s">
        <v>252</v>
      </c>
      <c r="U187" t="s">
        <v>1167</v>
      </c>
    </row>
    <row r="188" spans="1:21" x14ac:dyDescent="0.2">
      <c r="I188" s="15" t="s">
        <v>252</v>
      </c>
      <c r="J188" s="59" t="s">
        <v>395</v>
      </c>
      <c r="K188" s="17" t="s">
        <v>1224</v>
      </c>
      <c r="L188" s="197" t="s">
        <v>2744</v>
      </c>
      <c r="U188" t="s">
        <v>1167</v>
      </c>
    </row>
    <row r="189" spans="1:21" x14ac:dyDescent="0.2">
      <c r="I189" s="15" t="s">
        <v>252</v>
      </c>
      <c r="J189" s="88" t="s">
        <v>1576</v>
      </c>
      <c r="K189" s="1">
        <v>1</v>
      </c>
      <c r="L189" t="s">
        <v>969</v>
      </c>
      <c r="U189" t="s">
        <v>1167</v>
      </c>
    </row>
    <row r="190" spans="1:21" x14ac:dyDescent="0.2">
      <c r="I190" s="15" t="s">
        <v>252</v>
      </c>
      <c r="J190" s="85" t="s">
        <v>394</v>
      </c>
      <c r="K190" s="15" t="s">
        <v>252</v>
      </c>
      <c r="L190" s="26" t="s">
        <v>2745</v>
      </c>
      <c r="U190" t="s">
        <v>1167</v>
      </c>
    </row>
    <row r="191" spans="1:21" x14ac:dyDescent="0.2">
      <c r="I191" s="15" t="s">
        <v>252</v>
      </c>
      <c r="J191" t="s">
        <v>393</v>
      </c>
      <c r="K191" s="15" t="s">
        <v>252</v>
      </c>
      <c r="L191" s="197" t="s">
        <v>2746</v>
      </c>
      <c r="U191" t="s">
        <v>1167</v>
      </c>
    </row>
    <row r="192" spans="1:21" x14ac:dyDescent="0.2">
      <c r="I192" s="15" t="s">
        <v>252</v>
      </c>
      <c r="J192" s="59"/>
      <c r="K192" s="15" t="s">
        <v>252</v>
      </c>
      <c r="U192" t="s">
        <v>1167</v>
      </c>
    </row>
    <row r="193" spans="7:21" x14ac:dyDescent="0.2">
      <c r="I193" s="17" t="s">
        <v>1224</v>
      </c>
      <c r="J193" s="59" t="s">
        <v>919</v>
      </c>
      <c r="K193" s="17" t="s">
        <v>1224</v>
      </c>
      <c r="L193" t="s">
        <v>1536</v>
      </c>
      <c r="U193" t="s">
        <v>1167</v>
      </c>
    </row>
    <row r="194" spans="7:21" x14ac:dyDescent="0.2">
      <c r="I194" s="15" t="s">
        <v>252</v>
      </c>
      <c r="J194" s="62" t="s">
        <v>549</v>
      </c>
      <c r="K194" s="1">
        <v>1</v>
      </c>
      <c r="L194" t="s">
        <v>1537</v>
      </c>
      <c r="U194" t="s">
        <v>1167</v>
      </c>
    </row>
    <row r="195" spans="7:21" x14ac:dyDescent="0.2">
      <c r="I195" s="15" t="s">
        <v>252</v>
      </c>
      <c r="J195" s="58" t="s">
        <v>1204</v>
      </c>
      <c r="K195" s="15" t="s">
        <v>252</v>
      </c>
      <c r="L195" t="s">
        <v>1950</v>
      </c>
      <c r="U195" t="s">
        <v>1167</v>
      </c>
    </row>
    <row r="196" spans="7:21" x14ac:dyDescent="0.2">
      <c r="I196" s="15" t="s">
        <v>252</v>
      </c>
      <c r="K196" s="15"/>
      <c r="U196" t="s">
        <v>1167</v>
      </c>
    </row>
    <row r="197" spans="7:21" x14ac:dyDescent="0.2">
      <c r="I197" s="17" t="s">
        <v>1224</v>
      </c>
      <c r="J197" s="58" t="s">
        <v>1181</v>
      </c>
      <c r="K197" s="15"/>
      <c r="U197" t="s">
        <v>1167</v>
      </c>
    </row>
    <row r="198" spans="7:21" x14ac:dyDescent="0.2">
      <c r="I198" s="15" t="s">
        <v>252</v>
      </c>
      <c r="J198" s="59" t="s">
        <v>1508</v>
      </c>
      <c r="K198" s="15"/>
      <c r="U198" t="s">
        <v>1167</v>
      </c>
    </row>
    <row r="199" spans="7:21" x14ac:dyDescent="0.2">
      <c r="G199" s="37" t="s">
        <v>1779</v>
      </c>
      <c r="H199" s="15"/>
      <c r="I199" s="15"/>
      <c r="J199" s="37" t="s">
        <v>140</v>
      </c>
      <c r="K199" s="15"/>
      <c r="U199" t="s">
        <v>1167</v>
      </c>
    </row>
    <row r="200" spans="7:21" x14ac:dyDescent="0.2">
      <c r="G200" s="18" t="s">
        <v>1224</v>
      </c>
      <c r="H200" s="18" t="s">
        <v>1970</v>
      </c>
      <c r="I200" s="15"/>
      <c r="K200" s="15"/>
      <c r="U200" t="s">
        <v>1167</v>
      </c>
    </row>
    <row r="201" spans="7:21" x14ac:dyDescent="0.2">
      <c r="G201" s="15" t="s">
        <v>252</v>
      </c>
      <c r="H201" s="168" t="s">
        <v>460</v>
      </c>
      <c r="I201" s="17" t="s">
        <v>1224</v>
      </c>
      <c r="J201" t="s">
        <v>1283</v>
      </c>
      <c r="K201" s="15"/>
      <c r="U201" t="s">
        <v>1167</v>
      </c>
    </row>
    <row r="202" spans="7:21" x14ac:dyDescent="0.2">
      <c r="G202" s="15" t="s">
        <v>252</v>
      </c>
      <c r="H202" s="254" t="s">
        <v>1614</v>
      </c>
      <c r="I202" s="15" t="s">
        <v>252</v>
      </c>
      <c r="J202" t="s">
        <v>1285</v>
      </c>
      <c r="K202" s="15"/>
      <c r="U202" t="s">
        <v>1167</v>
      </c>
    </row>
    <row r="203" spans="7:21" x14ac:dyDescent="0.2">
      <c r="G203" s="15" t="s">
        <v>252</v>
      </c>
      <c r="H203" s="16" t="s">
        <v>560</v>
      </c>
      <c r="I203" s="15" t="s">
        <v>252</v>
      </c>
      <c r="K203" s="15"/>
      <c r="U203" t="s">
        <v>1167</v>
      </c>
    </row>
    <row r="204" spans="7:21" x14ac:dyDescent="0.2">
      <c r="G204" s="15" t="s">
        <v>252</v>
      </c>
      <c r="H204" s="121" t="s">
        <v>146</v>
      </c>
      <c r="I204" s="17" t="s">
        <v>1224</v>
      </c>
      <c r="J204" t="s">
        <v>662</v>
      </c>
      <c r="K204" s="15"/>
      <c r="U204" t="s">
        <v>1167</v>
      </c>
    </row>
    <row r="205" spans="7:21" x14ac:dyDescent="0.2">
      <c r="G205" s="17" t="s">
        <v>1224</v>
      </c>
      <c r="H205" s="16" t="s">
        <v>1855</v>
      </c>
      <c r="I205" s="15" t="s">
        <v>252</v>
      </c>
      <c r="J205" t="s">
        <v>1300</v>
      </c>
      <c r="K205" s="15"/>
      <c r="L205" s="121" t="s">
        <v>146</v>
      </c>
      <c r="U205" t="s">
        <v>1167</v>
      </c>
    </row>
    <row r="206" spans="7:21" x14ac:dyDescent="0.2">
      <c r="G206" s="15" t="s">
        <v>252</v>
      </c>
      <c r="H206" s="16" t="s">
        <v>1898</v>
      </c>
      <c r="I206" s="15"/>
      <c r="K206" s="17" t="s">
        <v>1224</v>
      </c>
      <c r="L206" s="10" t="s">
        <v>1626</v>
      </c>
      <c r="U206" t="s">
        <v>1167</v>
      </c>
    </row>
    <row r="207" spans="7:21" x14ac:dyDescent="0.2">
      <c r="G207" s="15" t="s">
        <v>252</v>
      </c>
      <c r="H207" s="254" t="s">
        <v>1614</v>
      </c>
      <c r="I207" s="17" t="s">
        <v>1224</v>
      </c>
      <c r="J207" t="s">
        <v>665</v>
      </c>
      <c r="K207" s="1">
        <v>1</v>
      </c>
      <c r="L207" t="s">
        <v>1424</v>
      </c>
      <c r="U207" t="s">
        <v>1167</v>
      </c>
    </row>
    <row r="208" spans="7:21" x14ac:dyDescent="0.2">
      <c r="G208" s="15" t="s">
        <v>252</v>
      </c>
      <c r="H208" s="16" t="s">
        <v>1412</v>
      </c>
      <c r="I208" s="15" t="s">
        <v>252</v>
      </c>
      <c r="J208" s="41" t="s">
        <v>1643</v>
      </c>
      <c r="K208" s="15" t="s">
        <v>252</v>
      </c>
      <c r="L208" s="41" t="s">
        <v>638</v>
      </c>
      <c r="U208" t="s">
        <v>1167</v>
      </c>
    </row>
    <row r="209" spans="7:21" x14ac:dyDescent="0.2">
      <c r="G209" s="15" t="s">
        <v>252</v>
      </c>
      <c r="H209" s="16"/>
      <c r="I209" s="15" t="s">
        <v>252</v>
      </c>
      <c r="J209" s="41" t="s">
        <v>275</v>
      </c>
      <c r="K209" s="15" t="s">
        <v>252</v>
      </c>
      <c r="L209" s="180" t="s">
        <v>2119</v>
      </c>
      <c r="U209" t="s">
        <v>1167</v>
      </c>
    </row>
    <row r="210" spans="7:21" x14ac:dyDescent="0.2">
      <c r="G210" s="15" t="s">
        <v>252</v>
      </c>
      <c r="I210" s="15" t="s">
        <v>252</v>
      </c>
      <c r="J210" s="42" t="s">
        <v>18</v>
      </c>
      <c r="K210" s="15" t="s">
        <v>252</v>
      </c>
      <c r="L210" s="41" t="s">
        <v>1205</v>
      </c>
      <c r="U210" t="s">
        <v>1167</v>
      </c>
    </row>
    <row r="211" spans="7:21" x14ac:dyDescent="0.2">
      <c r="G211" s="17" t="s">
        <v>1224</v>
      </c>
      <c r="H211" s="18" t="s">
        <v>1875</v>
      </c>
      <c r="I211" s="15" t="s">
        <v>252</v>
      </c>
      <c r="J211" s="42"/>
      <c r="K211" s="15" t="s">
        <v>252</v>
      </c>
      <c r="L211" s="41"/>
      <c r="U211" t="s">
        <v>1167</v>
      </c>
    </row>
    <row r="212" spans="7:21" x14ac:dyDescent="0.2">
      <c r="G212" s="15" t="s">
        <v>252</v>
      </c>
      <c r="H212" s="16" t="s">
        <v>1801</v>
      </c>
      <c r="I212" s="17" t="s">
        <v>1224</v>
      </c>
      <c r="J212" t="s">
        <v>1596</v>
      </c>
      <c r="K212" s="17" t="s">
        <v>1224</v>
      </c>
      <c r="L212" s="10" t="s">
        <v>1301</v>
      </c>
      <c r="U212" t="s">
        <v>1167</v>
      </c>
    </row>
    <row r="213" spans="7:21" x14ac:dyDescent="0.2">
      <c r="G213" s="15" t="s">
        <v>252</v>
      </c>
      <c r="H213" s="10" t="s">
        <v>571</v>
      </c>
      <c r="I213" s="15" t="s">
        <v>252</v>
      </c>
      <c r="J213" s="41" t="s">
        <v>276</v>
      </c>
      <c r="K213" s="1">
        <v>1</v>
      </c>
      <c r="L213" t="s">
        <v>830</v>
      </c>
      <c r="U213" t="s">
        <v>1167</v>
      </c>
    </row>
    <row r="214" spans="7:21" x14ac:dyDescent="0.2">
      <c r="G214" s="15" t="s">
        <v>252</v>
      </c>
      <c r="H214" s="243" t="s">
        <v>274</v>
      </c>
      <c r="I214" s="15" t="s">
        <v>252</v>
      </c>
      <c r="K214" s="15" t="s">
        <v>252</v>
      </c>
      <c r="L214" s="91" t="s">
        <v>195</v>
      </c>
      <c r="U214" t="s">
        <v>1167</v>
      </c>
    </row>
    <row r="215" spans="7:21" x14ac:dyDescent="0.2">
      <c r="G215" s="15" t="s">
        <v>252</v>
      </c>
      <c r="H215" s="219" t="s">
        <v>2555</v>
      </c>
      <c r="I215" s="17" t="s">
        <v>1224</v>
      </c>
      <c r="J215" s="10" t="s">
        <v>1325</v>
      </c>
      <c r="K215" s="15" t="s">
        <v>252</v>
      </c>
      <c r="L215" s="201" t="s">
        <v>2555</v>
      </c>
      <c r="U215" t="s">
        <v>1167</v>
      </c>
    </row>
    <row r="216" spans="7:21" x14ac:dyDescent="0.2">
      <c r="G216" s="15" t="s">
        <v>252</v>
      </c>
      <c r="H216" s="254" t="s">
        <v>1614</v>
      </c>
      <c r="I216" s="15" t="s">
        <v>252</v>
      </c>
      <c r="J216" s="41" t="s">
        <v>1899</v>
      </c>
      <c r="K216" s="15" t="s">
        <v>252</v>
      </c>
      <c r="L216" s="2" t="s">
        <v>2018</v>
      </c>
      <c r="U216" t="s">
        <v>1167</v>
      </c>
    </row>
    <row r="217" spans="7:21" x14ac:dyDescent="0.2">
      <c r="G217" s="15" t="s">
        <v>252</v>
      </c>
      <c r="H217" s="45" t="s">
        <v>664</v>
      </c>
      <c r="I217" s="15" t="s">
        <v>252</v>
      </c>
      <c r="K217" s="1">
        <v>1</v>
      </c>
      <c r="L217" s="201" t="s">
        <v>3240</v>
      </c>
      <c r="U217" t="s">
        <v>1167</v>
      </c>
    </row>
    <row r="218" spans="7:21" x14ac:dyDescent="0.2">
      <c r="G218" s="15" t="s">
        <v>252</v>
      </c>
      <c r="H218" t="s">
        <v>1789</v>
      </c>
      <c r="I218" s="17" t="s">
        <v>1224</v>
      </c>
      <c r="J218" s="10" t="s">
        <v>1146</v>
      </c>
      <c r="K218" s="15" t="s">
        <v>252</v>
      </c>
      <c r="U218" t="s">
        <v>1167</v>
      </c>
    </row>
    <row r="219" spans="7:21" x14ac:dyDescent="0.2">
      <c r="G219" s="15" t="s">
        <v>252</v>
      </c>
      <c r="H219" s="78" t="s">
        <v>571</v>
      </c>
      <c r="I219" s="15" t="s">
        <v>252</v>
      </c>
      <c r="J219" s="41" t="s">
        <v>1901</v>
      </c>
      <c r="K219" s="17" t="s">
        <v>1224</v>
      </c>
      <c r="L219" s="29" t="s">
        <v>1302</v>
      </c>
      <c r="U219" t="s">
        <v>1167</v>
      </c>
    </row>
    <row r="220" spans="7:21" x14ac:dyDescent="0.2">
      <c r="G220" s="15" t="s">
        <v>252</v>
      </c>
      <c r="H220" s="219" t="s">
        <v>2555</v>
      </c>
      <c r="I220" t="s">
        <v>252</v>
      </c>
      <c r="J220" s="90" t="s">
        <v>1900</v>
      </c>
      <c r="K220" s="1">
        <v>1</v>
      </c>
      <c r="L220" s="41" t="s">
        <v>490</v>
      </c>
      <c r="U220" t="s">
        <v>1167</v>
      </c>
    </row>
    <row r="221" spans="7:21" x14ac:dyDescent="0.2">
      <c r="G221" s="15" t="s">
        <v>252</v>
      </c>
      <c r="H221" s="15"/>
      <c r="I221" t="s">
        <v>252</v>
      </c>
      <c r="J221" s="179" t="s">
        <v>2120</v>
      </c>
      <c r="K221" s="15" t="s">
        <v>252</v>
      </c>
      <c r="L221" s="41" t="s">
        <v>831</v>
      </c>
      <c r="U221" t="s">
        <v>1167</v>
      </c>
    </row>
    <row r="222" spans="7:21" x14ac:dyDescent="0.2">
      <c r="G222" s="15" t="s">
        <v>252</v>
      </c>
      <c r="I222" t="s">
        <v>252</v>
      </c>
      <c r="J222" s="9" t="s">
        <v>571</v>
      </c>
      <c r="K222" s="15"/>
      <c r="U222" t="s">
        <v>1167</v>
      </c>
    </row>
    <row r="223" spans="7:21" x14ac:dyDescent="0.2">
      <c r="G223" s="15" t="s">
        <v>252</v>
      </c>
      <c r="I223" t="s">
        <v>252</v>
      </c>
      <c r="K223" s="15"/>
      <c r="U223" t="s">
        <v>1167</v>
      </c>
    </row>
    <row r="224" spans="7:21" x14ac:dyDescent="0.2">
      <c r="G224" s="15" t="s">
        <v>252</v>
      </c>
      <c r="I224" s="2" t="s">
        <v>1224</v>
      </c>
      <c r="J224" t="s">
        <v>1739</v>
      </c>
      <c r="K224" s="15"/>
      <c r="U224" t="s">
        <v>1167</v>
      </c>
    </row>
    <row r="225" spans="7:21" x14ac:dyDescent="0.2">
      <c r="G225" s="15" t="s">
        <v>252</v>
      </c>
      <c r="I225" t="s">
        <v>252</v>
      </c>
      <c r="J225" s="41" t="s">
        <v>1902</v>
      </c>
      <c r="K225" s="15"/>
      <c r="U225" t="s">
        <v>1167</v>
      </c>
    </row>
    <row r="226" spans="7:21" x14ac:dyDescent="0.2">
      <c r="G226" s="15" t="s">
        <v>252</v>
      </c>
      <c r="I226" t="s">
        <v>252</v>
      </c>
      <c r="J226" t="s">
        <v>832</v>
      </c>
      <c r="K226" s="15"/>
      <c r="U226" t="s">
        <v>1167</v>
      </c>
    </row>
    <row r="227" spans="7:21" x14ac:dyDescent="0.2">
      <c r="G227" s="15" t="s">
        <v>252</v>
      </c>
      <c r="I227" t="s">
        <v>252</v>
      </c>
      <c r="K227" s="15"/>
      <c r="U227" t="s">
        <v>1167</v>
      </c>
    </row>
    <row r="228" spans="7:21" x14ac:dyDescent="0.2">
      <c r="G228" s="15" t="s">
        <v>252</v>
      </c>
      <c r="I228" s="2" t="s">
        <v>1224</v>
      </c>
      <c r="J228" s="10" t="s">
        <v>801</v>
      </c>
      <c r="K228" s="15"/>
      <c r="U228" t="s">
        <v>1167</v>
      </c>
    </row>
    <row r="229" spans="7:21" x14ac:dyDescent="0.2">
      <c r="G229" s="15" t="s">
        <v>252</v>
      </c>
      <c r="I229" t="s">
        <v>252</v>
      </c>
      <c r="J229" s="41" t="s">
        <v>1903</v>
      </c>
      <c r="K229" s="15"/>
      <c r="U229" t="s">
        <v>1167</v>
      </c>
    </row>
    <row r="230" spans="7:21" x14ac:dyDescent="0.2">
      <c r="G230" s="15" t="s">
        <v>252</v>
      </c>
      <c r="I230" t="s">
        <v>252</v>
      </c>
      <c r="J230" t="s">
        <v>833</v>
      </c>
      <c r="K230" s="15"/>
      <c r="U230" t="s">
        <v>1167</v>
      </c>
    </row>
    <row r="231" spans="7:21" x14ac:dyDescent="0.2">
      <c r="G231" s="15" t="s">
        <v>252</v>
      </c>
      <c r="I231" t="s">
        <v>252</v>
      </c>
      <c r="K231" s="15"/>
      <c r="L231" s="78"/>
      <c r="U231" t="s">
        <v>1167</v>
      </c>
    </row>
    <row r="232" spans="7:21" x14ac:dyDescent="0.2">
      <c r="G232" s="15" t="s">
        <v>252</v>
      </c>
      <c r="I232" s="2" t="s">
        <v>1224</v>
      </c>
      <c r="J232" t="s">
        <v>1772</v>
      </c>
      <c r="K232" s="15"/>
      <c r="L232" s="2"/>
      <c r="U232" t="s">
        <v>1167</v>
      </c>
    </row>
    <row r="233" spans="7:21" x14ac:dyDescent="0.2">
      <c r="G233" s="15" t="s">
        <v>252</v>
      </c>
      <c r="I233" t="s">
        <v>252</v>
      </c>
      <c r="J233" s="26" t="s">
        <v>2087</v>
      </c>
      <c r="K233" s="15"/>
      <c r="U233" t="s">
        <v>1167</v>
      </c>
    </row>
    <row r="234" spans="7:21" x14ac:dyDescent="0.2">
      <c r="G234" s="15" t="s">
        <v>252</v>
      </c>
      <c r="I234" t="s">
        <v>252</v>
      </c>
      <c r="K234" s="15"/>
      <c r="U234" t="s">
        <v>1167</v>
      </c>
    </row>
    <row r="235" spans="7:21" x14ac:dyDescent="0.2">
      <c r="G235" s="15" t="s">
        <v>252</v>
      </c>
      <c r="I235" s="2" t="s">
        <v>1224</v>
      </c>
      <c r="J235" s="10" t="s">
        <v>92</v>
      </c>
      <c r="K235" s="15"/>
      <c r="U235" t="s">
        <v>1167</v>
      </c>
    </row>
    <row r="236" spans="7:21" x14ac:dyDescent="0.2">
      <c r="G236" s="15" t="s">
        <v>252</v>
      </c>
      <c r="I236" t="s">
        <v>252</v>
      </c>
      <c r="J236" s="41" t="s">
        <v>705</v>
      </c>
      <c r="K236" s="15"/>
      <c r="L236" s="2"/>
      <c r="U236" t="s">
        <v>1167</v>
      </c>
    </row>
    <row r="237" spans="7:21" x14ac:dyDescent="0.2">
      <c r="G237" s="15" t="s">
        <v>252</v>
      </c>
      <c r="I237" t="s">
        <v>252</v>
      </c>
      <c r="J237" s="41" t="s">
        <v>1904</v>
      </c>
      <c r="K237" s="15"/>
      <c r="U237" t="s">
        <v>1167</v>
      </c>
    </row>
    <row r="238" spans="7:21" x14ac:dyDescent="0.2">
      <c r="G238" s="15" t="s">
        <v>252</v>
      </c>
      <c r="I238" t="s">
        <v>252</v>
      </c>
      <c r="J238" s="40" t="s">
        <v>1359</v>
      </c>
      <c r="K238" s="15"/>
      <c r="U238" t="s">
        <v>1167</v>
      </c>
    </row>
    <row r="239" spans="7:21" x14ac:dyDescent="0.2">
      <c r="G239" s="15" t="s">
        <v>252</v>
      </c>
      <c r="K239" s="15"/>
      <c r="U239" t="s">
        <v>1167</v>
      </c>
    </row>
    <row r="240" spans="7:21" x14ac:dyDescent="0.2">
      <c r="G240" s="15" t="s">
        <v>252</v>
      </c>
      <c r="I240" s="2" t="s">
        <v>1224</v>
      </c>
      <c r="J240" s="10" t="s">
        <v>506</v>
      </c>
      <c r="K240" s="15"/>
      <c r="U240" t="s">
        <v>1167</v>
      </c>
    </row>
    <row r="241" spans="1:21" x14ac:dyDescent="0.2">
      <c r="G241" s="15" t="s">
        <v>252</v>
      </c>
      <c r="I241" t="s">
        <v>252</v>
      </c>
      <c r="J241" s="10" t="s">
        <v>1642</v>
      </c>
      <c r="K241" s="15"/>
      <c r="U241" t="s">
        <v>1167</v>
      </c>
    </row>
    <row r="242" spans="1:21" x14ac:dyDescent="0.2">
      <c r="G242" s="15" t="s">
        <v>252</v>
      </c>
      <c r="I242" t="s">
        <v>252</v>
      </c>
      <c r="J242" s="10"/>
      <c r="K242" s="15"/>
      <c r="U242" t="s">
        <v>1167</v>
      </c>
    </row>
    <row r="243" spans="1:21" x14ac:dyDescent="0.2">
      <c r="G243" s="15" t="s">
        <v>252</v>
      </c>
      <c r="I243" s="2" t="s">
        <v>1224</v>
      </c>
      <c r="J243" s="10" t="s">
        <v>1675</v>
      </c>
      <c r="K243" s="15"/>
      <c r="U243" t="s">
        <v>1167</v>
      </c>
    </row>
    <row r="244" spans="1:21" x14ac:dyDescent="0.2">
      <c r="G244" s="17" t="s">
        <v>1224</v>
      </c>
      <c r="H244" s="10" t="s">
        <v>429</v>
      </c>
      <c r="I244" t="s">
        <v>252</v>
      </c>
      <c r="J244" t="s">
        <v>1894</v>
      </c>
      <c r="K244" s="15"/>
      <c r="U244" t="s">
        <v>1167</v>
      </c>
    </row>
    <row r="245" spans="1:21" x14ac:dyDescent="0.2">
      <c r="G245" s="15" t="s">
        <v>252</v>
      </c>
      <c r="H245" s="26" t="s">
        <v>1895</v>
      </c>
      <c r="I245" t="s">
        <v>252</v>
      </c>
      <c r="K245" s="15"/>
      <c r="L245" s="85"/>
      <c r="U245" t="s">
        <v>1167</v>
      </c>
    </row>
    <row r="246" spans="1:21" x14ac:dyDescent="0.2">
      <c r="G246" s="15" t="s">
        <v>252</v>
      </c>
      <c r="H246" s="92" t="s">
        <v>347</v>
      </c>
      <c r="I246" t="s">
        <v>252</v>
      </c>
      <c r="K246" s="15"/>
      <c r="U246" t="s">
        <v>1167</v>
      </c>
    </row>
    <row r="247" spans="1:21" x14ac:dyDescent="0.2">
      <c r="G247" s="15" t="s">
        <v>252</v>
      </c>
      <c r="H247" s="92" t="s">
        <v>777</v>
      </c>
      <c r="I247" s="2" t="s">
        <v>1224</v>
      </c>
      <c r="J247" t="s">
        <v>507</v>
      </c>
      <c r="K247" s="15"/>
      <c r="U247" t="s">
        <v>1167</v>
      </c>
    </row>
    <row r="248" spans="1:21" x14ac:dyDescent="0.2">
      <c r="G248" s="15" t="s">
        <v>252</v>
      </c>
      <c r="H248" s="10" t="s">
        <v>430</v>
      </c>
      <c r="I248" t="s">
        <v>252</v>
      </c>
      <c r="J248" t="s">
        <v>1905</v>
      </c>
      <c r="K248" s="15"/>
      <c r="L248" s="2"/>
      <c r="U248" t="s">
        <v>1167</v>
      </c>
    </row>
    <row r="249" spans="1:21" x14ac:dyDescent="0.2">
      <c r="G249" s="15" t="s">
        <v>252</v>
      </c>
      <c r="H249" s="58" t="s">
        <v>1549</v>
      </c>
      <c r="K249" s="15"/>
      <c r="U249" t="s">
        <v>1167</v>
      </c>
    </row>
    <row r="250" spans="1:21" x14ac:dyDescent="0.2">
      <c r="G250" s="15"/>
      <c r="H250" s="15"/>
      <c r="I250" s="15"/>
      <c r="J250" s="15"/>
      <c r="K250" s="15"/>
      <c r="U250" t="s">
        <v>1167</v>
      </c>
    </row>
    <row r="251" spans="1:21" x14ac:dyDescent="0.2">
      <c r="A251" t="s">
        <v>497</v>
      </c>
      <c r="G251" s="2"/>
      <c r="K251" s="2"/>
      <c r="U251" t="s">
        <v>1167</v>
      </c>
    </row>
    <row r="252" spans="1:21" x14ac:dyDescent="0.2">
      <c r="C252" s="8" t="s">
        <v>3443</v>
      </c>
      <c r="G252" s="2"/>
      <c r="K252" s="2"/>
      <c r="N252" s="121" t="s">
        <v>146</v>
      </c>
      <c r="P252" s="121" t="s">
        <v>146</v>
      </c>
      <c r="U252" t="s">
        <v>1167</v>
      </c>
    </row>
    <row r="253" spans="1:21" x14ac:dyDescent="0.2">
      <c r="K253" s="16"/>
      <c r="M253" s="22" t="s">
        <v>3730</v>
      </c>
      <c r="N253" s="15"/>
      <c r="O253" s="15"/>
      <c r="P253" s="15"/>
      <c r="Q253" s="15"/>
      <c r="U253" t="s">
        <v>1167</v>
      </c>
    </row>
    <row r="254" spans="1:21" x14ac:dyDescent="0.2">
      <c r="K254" s="16"/>
      <c r="M254" s="17" t="s">
        <v>1224</v>
      </c>
      <c r="N254" t="s">
        <v>517</v>
      </c>
      <c r="O254" s="2" t="s">
        <v>1224</v>
      </c>
      <c r="P254" s="10" t="s">
        <v>796</v>
      </c>
      <c r="Q254" s="15"/>
      <c r="U254" t="s">
        <v>1167</v>
      </c>
    </row>
    <row r="255" spans="1:21" x14ac:dyDescent="0.2">
      <c r="J255" s="78"/>
      <c r="K255" s="16"/>
      <c r="M255" s="15" t="s">
        <v>252</v>
      </c>
      <c r="N255" s="10" t="s">
        <v>798</v>
      </c>
      <c r="O255" t="s">
        <v>252</v>
      </c>
      <c r="P255" s="10" t="s">
        <v>1831</v>
      </c>
      <c r="Q255" s="15"/>
      <c r="U255" t="s">
        <v>1167</v>
      </c>
    </row>
    <row r="256" spans="1:21" x14ac:dyDescent="0.2">
      <c r="K256" s="16"/>
      <c r="M256" s="15" t="s">
        <v>252</v>
      </c>
      <c r="N256" s="10" t="s">
        <v>155</v>
      </c>
      <c r="O256" t="s">
        <v>252</v>
      </c>
      <c r="P256" s="10"/>
      <c r="Q256" s="15"/>
      <c r="U256" t="s">
        <v>1167</v>
      </c>
    </row>
    <row r="257" spans="1:21" x14ac:dyDescent="0.2">
      <c r="K257" s="16"/>
      <c r="M257" s="15" t="s">
        <v>252</v>
      </c>
      <c r="N257" s="10" t="s">
        <v>571</v>
      </c>
      <c r="O257" s="2" t="s">
        <v>1224</v>
      </c>
      <c r="P257" s="10" t="s">
        <v>797</v>
      </c>
      <c r="Q257" s="15"/>
      <c r="U257" t="s">
        <v>1167</v>
      </c>
    </row>
    <row r="258" spans="1:21" x14ac:dyDescent="0.2">
      <c r="M258" s="15" t="s">
        <v>252</v>
      </c>
      <c r="N258" s="92" t="s">
        <v>156</v>
      </c>
      <c r="O258" t="s">
        <v>252</v>
      </c>
      <c r="P258" s="10" t="s">
        <v>132</v>
      </c>
      <c r="Q258" s="15"/>
      <c r="U258" t="s">
        <v>1167</v>
      </c>
    </row>
    <row r="259" spans="1:21" x14ac:dyDescent="0.2">
      <c r="A259" t="s">
        <v>497</v>
      </c>
      <c r="M259" s="15"/>
      <c r="N259" s="15"/>
      <c r="O259" s="15"/>
      <c r="P259" s="159"/>
      <c r="Q259" s="15"/>
      <c r="U259" t="s">
        <v>1167</v>
      </c>
    </row>
    <row r="260" spans="1:21" x14ac:dyDescent="0.2">
      <c r="C260" s="5" t="s">
        <v>3445</v>
      </c>
      <c r="M260" s="37" t="s">
        <v>1579</v>
      </c>
      <c r="N260" s="15"/>
      <c r="O260" s="37" t="s">
        <v>1195</v>
      </c>
      <c r="P260" s="159"/>
      <c r="Q260" s="15"/>
      <c r="U260" t="s">
        <v>1167</v>
      </c>
    </row>
    <row r="261" spans="1:21" x14ac:dyDescent="0.2">
      <c r="M261" s="15" t="s">
        <v>1224</v>
      </c>
      <c r="N261" s="10" t="s">
        <v>1806</v>
      </c>
      <c r="O261" s="15" t="s">
        <v>1224</v>
      </c>
      <c r="P261" s="10" t="s">
        <v>1785</v>
      </c>
      <c r="Q261" s="15"/>
      <c r="U261" t="s">
        <v>1167</v>
      </c>
    </row>
    <row r="262" spans="1:21" x14ac:dyDescent="0.2">
      <c r="M262" s="15" t="s">
        <v>252</v>
      </c>
      <c r="N262" s="121" t="s">
        <v>147</v>
      </c>
      <c r="O262" s="15" t="s">
        <v>252</v>
      </c>
      <c r="P262" s="108" t="s">
        <v>949</v>
      </c>
      <c r="Q262" s="15"/>
      <c r="U262" t="s">
        <v>1167</v>
      </c>
    </row>
    <row r="263" spans="1:21" x14ac:dyDescent="0.2">
      <c r="M263" s="15" t="s">
        <v>252</v>
      </c>
      <c r="N263" t="s">
        <v>1053</v>
      </c>
      <c r="O263" s="15" t="s">
        <v>252</v>
      </c>
      <c r="P263" s="108" t="s">
        <v>568</v>
      </c>
      <c r="Q263" s="15"/>
      <c r="U263" t="s">
        <v>1167</v>
      </c>
    </row>
    <row r="264" spans="1:21" x14ac:dyDescent="0.2">
      <c r="M264" s="15" t="s">
        <v>252</v>
      </c>
      <c r="N264" s="31" t="s">
        <v>999</v>
      </c>
      <c r="O264" s="15" t="s">
        <v>252</v>
      </c>
      <c r="Q264" s="15"/>
      <c r="U264" t="s">
        <v>1167</v>
      </c>
    </row>
    <row r="265" spans="1:21" x14ac:dyDescent="0.2">
      <c r="K265" s="2" t="s">
        <v>1224</v>
      </c>
      <c r="L265" t="s">
        <v>1486</v>
      </c>
      <c r="M265" s="15" t="s">
        <v>252</v>
      </c>
      <c r="N265" t="s">
        <v>1571</v>
      </c>
      <c r="O265" s="15" t="s">
        <v>252</v>
      </c>
      <c r="P265" s="78"/>
      <c r="Q265" s="15"/>
      <c r="U265" t="s">
        <v>1167</v>
      </c>
    </row>
    <row r="266" spans="1:21" x14ac:dyDescent="0.2">
      <c r="K266" s="1">
        <v>1</v>
      </c>
      <c r="L266" s="112" t="s">
        <v>468</v>
      </c>
      <c r="M266" s="15" t="s">
        <v>252</v>
      </c>
      <c r="N266" s="78" t="s">
        <v>1611</v>
      </c>
      <c r="O266" s="15" t="s">
        <v>1224</v>
      </c>
      <c r="P266" s="10" t="s">
        <v>710</v>
      </c>
      <c r="Q266" s="15"/>
      <c r="U266" t="s">
        <v>1167</v>
      </c>
    </row>
    <row r="267" spans="1:21" x14ac:dyDescent="0.2">
      <c r="J267" s="121" t="s">
        <v>146</v>
      </c>
      <c r="K267" t="s">
        <v>252</v>
      </c>
      <c r="L267" s="112" t="s">
        <v>464</v>
      </c>
      <c r="M267" s="15" t="s">
        <v>252</v>
      </c>
      <c r="N267" s="108" t="s">
        <v>3042</v>
      </c>
      <c r="O267" s="15" t="s">
        <v>252</v>
      </c>
      <c r="P267" s="108" t="s">
        <v>1570</v>
      </c>
      <c r="Q267" s="15"/>
      <c r="U267" t="s">
        <v>1167</v>
      </c>
    </row>
    <row r="268" spans="1:21" x14ac:dyDescent="0.2">
      <c r="I268" s="37" t="s">
        <v>1783</v>
      </c>
      <c r="J268" s="15"/>
      <c r="K268" t="s">
        <v>252</v>
      </c>
      <c r="L268" t="s">
        <v>465</v>
      </c>
      <c r="M268" s="15" t="s">
        <v>252</v>
      </c>
      <c r="N268" s="108" t="s">
        <v>3068</v>
      </c>
      <c r="O268" s="15" t="s">
        <v>252</v>
      </c>
      <c r="P268" s="108" t="s">
        <v>569</v>
      </c>
      <c r="Q268" s="15"/>
      <c r="U268" t="s">
        <v>1167</v>
      </c>
    </row>
    <row r="269" spans="1:21" x14ac:dyDescent="0.2">
      <c r="I269" s="17" t="s">
        <v>1224</v>
      </c>
      <c r="J269" s="10" t="s">
        <v>506</v>
      </c>
      <c r="K269" t="s">
        <v>252</v>
      </c>
      <c r="L269" s="112" t="s">
        <v>479</v>
      </c>
      <c r="M269" s="15"/>
      <c r="N269" s="15"/>
      <c r="O269" s="15"/>
      <c r="P269" s="15"/>
      <c r="Q269" s="15"/>
      <c r="R269" s="22" t="s">
        <v>1745</v>
      </c>
      <c r="S269" s="15"/>
      <c r="T269" s="15"/>
      <c r="U269" t="s">
        <v>1167</v>
      </c>
    </row>
    <row r="270" spans="1:21" x14ac:dyDescent="0.2">
      <c r="I270" s="15" t="s">
        <v>252</v>
      </c>
      <c r="J270" t="s">
        <v>1642</v>
      </c>
      <c r="K270" t="s">
        <v>252</v>
      </c>
      <c r="M270" s="2" t="s">
        <v>1224</v>
      </c>
      <c r="N270" s="66" t="s">
        <v>236</v>
      </c>
      <c r="Q270" s="15" t="s">
        <v>1224</v>
      </c>
      <c r="R270" s="26" t="s">
        <v>2987</v>
      </c>
      <c r="U270" t="s">
        <v>1167</v>
      </c>
    </row>
    <row r="271" spans="1:21" x14ac:dyDescent="0.2">
      <c r="I271" s="15" t="s">
        <v>252</v>
      </c>
      <c r="J271" s="92" t="s">
        <v>1748</v>
      </c>
      <c r="K271" s="2" t="s">
        <v>1224</v>
      </c>
      <c r="L271" s="112" t="s">
        <v>478</v>
      </c>
      <c r="M271" s="1">
        <v>1</v>
      </c>
      <c r="N271" s="112" t="s">
        <v>480</v>
      </c>
      <c r="Q271" s="15" t="s">
        <v>252</v>
      </c>
      <c r="R271" s="184" t="s">
        <v>2988</v>
      </c>
      <c r="U271" t="s">
        <v>1167</v>
      </c>
    </row>
    <row r="272" spans="1:21" x14ac:dyDescent="0.2">
      <c r="I272" s="15" t="s">
        <v>252</v>
      </c>
      <c r="J272" s="92" t="s">
        <v>2116</v>
      </c>
      <c r="K272" t="s">
        <v>252</v>
      </c>
      <c r="M272" t="s">
        <v>252</v>
      </c>
      <c r="N272" s="121" t="s">
        <v>146</v>
      </c>
      <c r="Q272" s="15" t="s">
        <v>252</v>
      </c>
      <c r="R272" s="221" t="s">
        <v>3477</v>
      </c>
      <c r="U272" t="s">
        <v>1167</v>
      </c>
    </row>
    <row r="273" spans="9:21" x14ac:dyDescent="0.2">
      <c r="I273" s="15" t="s">
        <v>252</v>
      </c>
      <c r="J273" t="s">
        <v>2085</v>
      </c>
      <c r="K273" s="2" t="s">
        <v>1224</v>
      </c>
      <c r="L273" s="112" t="s">
        <v>477</v>
      </c>
      <c r="M273" s="2" t="s">
        <v>1224</v>
      </c>
      <c r="N273" s="66" t="s">
        <v>329</v>
      </c>
      <c r="O273" s="2" t="s">
        <v>1224</v>
      </c>
      <c r="P273" s="10" t="s">
        <v>796</v>
      </c>
      <c r="Q273" s="15" t="s">
        <v>252</v>
      </c>
      <c r="R273" s="164" t="s">
        <v>3478</v>
      </c>
      <c r="U273" t="s">
        <v>1167</v>
      </c>
    </row>
    <row r="274" spans="9:21" x14ac:dyDescent="0.2">
      <c r="I274" s="15" t="s">
        <v>252</v>
      </c>
      <c r="J274" s="26" t="s">
        <v>2086</v>
      </c>
      <c r="K274" s="1">
        <v>1</v>
      </c>
      <c r="L274" s="173" t="s">
        <v>2117</v>
      </c>
      <c r="M274" t="s">
        <v>252</v>
      </c>
      <c r="N274" s="66" t="s">
        <v>1750</v>
      </c>
      <c r="O274" s="1">
        <v>1</v>
      </c>
      <c r="P274" t="s">
        <v>1831</v>
      </c>
      <c r="Q274" s="15"/>
      <c r="R274" s="15"/>
      <c r="S274" s="15"/>
      <c r="T274" s="15"/>
      <c r="U274" t="s">
        <v>1167</v>
      </c>
    </row>
    <row r="275" spans="9:21" x14ac:dyDescent="0.2">
      <c r="I275" s="15"/>
      <c r="J275" s="15"/>
      <c r="K275" t="s">
        <v>252</v>
      </c>
      <c r="L275" s="58" t="s">
        <v>244</v>
      </c>
      <c r="M275" s="37" t="s">
        <v>1783</v>
      </c>
      <c r="N275" s="15"/>
      <c r="O275" s="15" t="s">
        <v>252</v>
      </c>
      <c r="P275" s="208" t="s">
        <v>2799</v>
      </c>
      <c r="U275" t="s">
        <v>1167</v>
      </c>
    </row>
    <row r="276" spans="9:21" x14ac:dyDescent="0.2">
      <c r="J276" s="78"/>
      <c r="K276" t="s">
        <v>252</v>
      </c>
      <c r="L276" s="58" t="s">
        <v>141</v>
      </c>
      <c r="M276" s="17" t="s">
        <v>1224</v>
      </c>
      <c r="N276" t="s">
        <v>517</v>
      </c>
      <c r="O276" s="15" t="s">
        <v>252</v>
      </c>
      <c r="P276" s="208" t="s">
        <v>2876</v>
      </c>
      <c r="U276" t="s">
        <v>1167</v>
      </c>
    </row>
    <row r="277" spans="9:21" x14ac:dyDescent="0.2">
      <c r="M277" s="15" t="s">
        <v>252</v>
      </c>
      <c r="N277" s="10" t="s">
        <v>798</v>
      </c>
      <c r="O277" s="15" t="s">
        <v>252</v>
      </c>
      <c r="P277" s="164" t="s">
        <v>3479</v>
      </c>
      <c r="U277" t="s">
        <v>1167</v>
      </c>
    </row>
    <row r="278" spans="9:21" x14ac:dyDescent="0.2">
      <c r="I278" s="37" t="s">
        <v>1783</v>
      </c>
      <c r="J278" s="15"/>
      <c r="M278" s="15" t="s">
        <v>252</v>
      </c>
      <c r="N278" s="10" t="s">
        <v>155</v>
      </c>
      <c r="O278" s="15" t="s">
        <v>252</v>
      </c>
      <c r="U278" t="s">
        <v>1167</v>
      </c>
    </row>
    <row r="279" spans="9:21" x14ac:dyDescent="0.2">
      <c r="I279" s="17" t="s">
        <v>1224</v>
      </c>
      <c r="J279" t="s">
        <v>102</v>
      </c>
      <c r="K279" s="2" t="s">
        <v>1224</v>
      </c>
      <c r="L279" t="s">
        <v>689</v>
      </c>
      <c r="M279" s="15" t="s">
        <v>252</v>
      </c>
      <c r="N279" s="10" t="s">
        <v>571</v>
      </c>
      <c r="O279" s="17" t="s">
        <v>1224</v>
      </c>
      <c r="P279" s="10" t="s">
        <v>797</v>
      </c>
      <c r="U279" t="s">
        <v>1167</v>
      </c>
    </row>
    <row r="280" spans="9:21" x14ac:dyDescent="0.2">
      <c r="I280" s="15" t="s">
        <v>252</v>
      </c>
      <c r="J280" s="179" t="s">
        <v>2112</v>
      </c>
      <c r="K280" s="1">
        <v>1</v>
      </c>
      <c r="L280" t="s">
        <v>979</v>
      </c>
      <c r="M280" s="15" t="s">
        <v>252</v>
      </c>
      <c r="N280" s="92" t="s">
        <v>156</v>
      </c>
      <c r="O280" s="1">
        <v>1</v>
      </c>
      <c r="P280" t="s">
        <v>132</v>
      </c>
      <c r="U280" t="s">
        <v>1167</v>
      </c>
    </row>
    <row r="281" spans="9:21" x14ac:dyDescent="0.2">
      <c r="I281" s="15" t="s">
        <v>252</v>
      </c>
      <c r="J281" s="31" t="s">
        <v>675</v>
      </c>
      <c r="K281" s="15"/>
      <c r="M281" s="37" t="s">
        <v>1745</v>
      </c>
      <c r="N281" s="15"/>
      <c r="O281" s="15" t="s">
        <v>252</v>
      </c>
      <c r="P281" s="78" t="s">
        <v>554</v>
      </c>
      <c r="U281" t="s">
        <v>1167</v>
      </c>
    </row>
    <row r="282" spans="9:21" x14ac:dyDescent="0.2">
      <c r="I282" s="15" t="s">
        <v>252</v>
      </c>
      <c r="J282" s="123" t="s">
        <v>907</v>
      </c>
      <c r="K282" s="15"/>
      <c r="M282" s="15" t="s">
        <v>1224</v>
      </c>
      <c r="N282" s="2" t="s">
        <v>695</v>
      </c>
      <c r="O282" s="15" t="s">
        <v>252</v>
      </c>
      <c r="P282" s="78" t="s">
        <v>3564</v>
      </c>
      <c r="U282" t="s">
        <v>1167</v>
      </c>
    </row>
    <row r="283" spans="9:21" x14ac:dyDescent="0.2">
      <c r="I283" s="15" t="s">
        <v>252</v>
      </c>
      <c r="J283" s="26" t="s">
        <v>2111</v>
      </c>
      <c r="K283" s="15"/>
      <c r="M283" s="15" t="s">
        <v>252</v>
      </c>
      <c r="N283" s="58" t="s">
        <v>396</v>
      </c>
      <c r="O283" s="15"/>
      <c r="U283" t="s">
        <v>1167</v>
      </c>
    </row>
    <row r="284" spans="9:21" x14ac:dyDescent="0.2">
      <c r="I284" s="15" t="s">
        <v>252</v>
      </c>
      <c r="J284" s="228" t="s">
        <v>3254</v>
      </c>
      <c r="K284" s="15"/>
      <c r="M284" s="15" t="s">
        <v>252</v>
      </c>
      <c r="N284" s="31" t="s">
        <v>1587</v>
      </c>
      <c r="O284" s="15"/>
      <c r="U284" t="s">
        <v>1167</v>
      </c>
    </row>
    <row r="285" spans="9:21" x14ac:dyDescent="0.2">
      <c r="I285" s="15" t="s">
        <v>252</v>
      </c>
      <c r="J285" t="s">
        <v>1689</v>
      </c>
      <c r="K285" s="15"/>
      <c r="M285" s="15" t="s">
        <v>252</v>
      </c>
      <c r="N285" s="96" t="s">
        <v>948</v>
      </c>
      <c r="O285" s="15"/>
      <c r="U285" t="s">
        <v>1167</v>
      </c>
    </row>
    <row r="286" spans="9:21" x14ac:dyDescent="0.2">
      <c r="I286" s="15"/>
      <c r="J286" s="15"/>
      <c r="K286" s="15"/>
      <c r="M286" s="15"/>
      <c r="N286" s="15"/>
      <c r="O286" s="15"/>
      <c r="P286" s="37" t="s">
        <v>1448</v>
      </c>
      <c r="Q286" s="15"/>
      <c r="U286" t="s">
        <v>1167</v>
      </c>
    </row>
    <row r="287" spans="9:21" x14ac:dyDescent="0.2">
      <c r="I287" s="16"/>
      <c r="J287" s="16"/>
      <c r="K287" s="16"/>
      <c r="O287" s="17" t="s">
        <v>1224</v>
      </c>
      <c r="P287" t="s">
        <v>1446</v>
      </c>
      <c r="Q287" s="15"/>
      <c r="U287" t="s">
        <v>1167</v>
      </c>
    </row>
    <row r="288" spans="9:21" x14ac:dyDescent="0.2">
      <c r="I288" s="16"/>
      <c r="J288" s="16"/>
      <c r="K288" s="16"/>
      <c r="O288" s="15" t="s">
        <v>252</v>
      </c>
      <c r="P288" t="s">
        <v>1447</v>
      </c>
      <c r="Q288" s="15"/>
      <c r="U288" t="s">
        <v>1167</v>
      </c>
    </row>
    <row r="289" spans="9:21" x14ac:dyDescent="0.2">
      <c r="I289" s="16"/>
      <c r="J289" s="16"/>
      <c r="K289" s="16"/>
      <c r="O289" s="15" t="s">
        <v>252</v>
      </c>
      <c r="P289" s="164" t="s">
        <v>1449</v>
      </c>
      <c r="Q289" s="15"/>
      <c r="U289" t="s">
        <v>1167</v>
      </c>
    </row>
    <row r="290" spans="9:21" x14ac:dyDescent="0.2">
      <c r="I290" s="16"/>
      <c r="J290" s="16"/>
      <c r="K290" s="16"/>
      <c r="O290" s="15"/>
      <c r="P290" s="22" t="s">
        <v>2798</v>
      </c>
      <c r="Q290" s="15"/>
      <c r="U290" t="s">
        <v>1167</v>
      </c>
    </row>
    <row r="291" spans="9:21" x14ac:dyDescent="0.2">
      <c r="I291" s="16"/>
      <c r="J291" s="16"/>
      <c r="K291" s="16"/>
      <c r="O291" s="17" t="s">
        <v>1224</v>
      </c>
      <c r="P291" s="26" t="s">
        <v>2795</v>
      </c>
      <c r="Q291" s="15"/>
      <c r="U291" t="s">
        <v>1167</v>
      </c>
    </row>
    <row r="292" spans="9:21" x14ac:dyDescent="0.2">
      <c r="I292" s="16"/>
      <c r="J292" s="16"/>
      <c r="K292" s="16"/>
      <c r="O292" s="15" t="s">
        <v>252</v>
      </c>
      <c r="P292" s="164" t="s">
        <v>2796</v>
      </c>
      <c r="Q292" s="15"/>
      <c r="U292" t="s">
        <v>1167</v>
      </c>
    </row>
    <row r="293" spans="9:21" x14ac:dyDescent="0.2">
      <c r="I293" s="16"/>
      <c r="J293" s="16"/>
      <c r="K293" s="16"/>
      <c r="O293" s="15" t="s">
        <v>252</v>
      </c>
      <c r="P293" s="197" t="s">
        <v>2797</v>
      </c>
      <c r="Q293" s="15"/>
      <c r="U293" t="s">
        <v>1167</v>
      </c>
    </row>
    <row r="294" spans="9:21" x14ac:dyDescent="0.2">
      <c r="I294" s="16"/>
      <c r="J294" s="16"/>
      <c r="K294" s="16"/>
      <c r="O294" s="15"/>
      <c r="P294" s="22" t="s">
        <v>2977</v>
      </c>
      <c r="Q294" s="15"/>
      <c r="U294" t="s">
        <v>1167</v>
      </c>
    </row>
    <row r="295" spans="9:21" x14ac:dyDescent="0.2">
      <c r="I295" s="16"/>
      <c r="J295" s="16"/>
      <c r="K295" s="16"/>
      <c r="O295" s="17" t="s">
        <v>1224</v>
      </c>
      <c r="P295" t="s">
        <v>2973</v>
      </c>
      <c r="Q295" s="15"/>
      <c r="U295" t="s">
        <v>1167</v>
      </c>
    </row>
    <row r="296" spans="9:21" x14ac:dyDescent="0.2">
      <c r="I296" s="16"/>
      <c r="J296" s="16"/>
      <c r="K296" s="16"/>
      <c r="O296" s="15" t="s">
        <v>252</v>
      </c>
      <c r="P296" s="62" t="s">
        <v>2974</v>
      </c>
      <c r="Q296" s="15"/>
      <c r="U296" t="s">
        <v>1167</v>
      </c>
    </row>
    <row r="297" spans="9:21" x14ac:dyDescent="0.2">
      <c r="I297" s="16"/>
      <c r="J297" s="16"/>
      <c r="K297" s="16"/>
      <c r="O297" s="15" t="s">
        <v>252</v>
      </c>
      <c r="P297" s="221" t="s">
        <v>2975</v>
      </c>
      <c r="Q297" s="15"/>
      <c r="U297" t="s">
        <v>1167</v>
      </c>
    </row>
    <row r="298" spans="9:21" x14ac:dyDescent="0.2">
      <c r="I298" s="16"/>
      <c r="J298" s="16"/>
      <c r="K298" s="16"/>
      <c r="O298" s="15" t="s">
        <v>252</v>
      </c>
      <c r="P298" s="221" t="s">
        <v>2976</v>
      </c>
      <c r="Q298" s="15"/>
      <c r="U298" t="s">
        <v>1167</v>
      </c>
    </row>
    <row r="299" spans="9:21" x14ac:dyDescent="0.2">
      <c r="I299" s="16"/>
      <c r="J299" s="16"/>
      <c r="K299" s="16"/>
      <c r="O299" s="15" t="s">
        <v>252</v>
      </c>
      <c r="P299" s="164" t="s">
        <v>2986</v>
      </c>
      <c r="Q299" s="15"/>
      <c r="U299" t="s">
        <v>1167</v>
      </c>
    </row>
    <row r="300" spans="9:21" x14ac:dyDescent="0.2">
      <c r="I300" s="16"/>
      <c r="J300" s="16"/>
      <c r="K300" s="16"/>
      <c r="O300" s="15"/>
      <c r="P300" s="15"/>
      <c r="Q300" s="15"/>
      <c r="U300" t="s">
        <v>1167</v>
      </c>
    </row>
    <row r="301" spans="9:21" x14ac:dyDescent="0.2">
      <c r="I301" s="16"/>
      <c r="J301" s="16"/>
      <c r="K301" s="16"/>
      <c r="O301" s="2" t="s">
        <v>1224</v>
      </c>
      <c r="P301" s="228" t="s">
        <v>3572</v>
      </c>
      <c r="U301" t="s">
        <v>1167</v>
      </c>
    </row>
    <row r="302" spans="9:21" x14ac:dyDescent="0.2">
      <c r="I302" s="16"/>
      <c r="J302" s="16"/>
      <c r="K302" s="16"/>
      <c r="O302" s="1">
        <v>1</v>
      </c>
      <c r="P302" s="228" t="s">
        <v>3160</v>
      </c>
      <c r="U302" t="s">
        <v>1167</v>
      </c>
    </row>
    <row r="303" spans="9:21" x14ac:dyDescent="0.2">
      <c r="I303" s="16"/>
      <c r="J303" s="16"/>
      <c r="K303" s="16"/>
      <c r="O303" t="s">
        <v>252</v>
      </c>
      <c r="P303" s="228" t="s">
        <v>3161</v>
      </c>
      <c r="U303" t="s">
        <v>1167</v>
      </c>
    </row>
    <row r="304" spans="9:21" x14ac:dyDescent="0.2">
      <c r="I304" s="16"/>
      <c r="J304" s="16"/>
      <c r="K304" s="16"/>
      <c r="O304" t="s">
        <v>252</v>
      </c>
      <c r="P304" s="221" t="s">
        <v>2990</v>
      </c>
      <c r="U304" t="s">
        <v>1167</v>
      </c>
    </row>
    <row r="305" spans="1:21" s="266" customFormat="1" x14ac:dyDescent="0.2">
      <c r="I305" s="16"/>
      <c r="J305" s="16"/>
      <c r="K305" s="16"/>
      <c r="O305" s="22" t="s">
        <v>3775</v>
      </c>
      <c r="P305" s="15"/>
      <c r="Q305" s="15"/>
      <c r="R305" s="15"/>
      <c r="S305" s="15"/>
      <c r="U305" s="266" t="s">
        <v>1167</v>
      </c>
    </row>
    <row r="306" spans="1:21" s="266" customFormat="1" x14ac:dyDescent="0.2">
      <c r="I306" s="16"/>
      <c r="J306" s="16"/>
      <c r="K306" s="16"/>
      <c r="O306" s="17" t="s">
        <v>1224</v>
      </c>
      <c r="P306" s="267" t="s">
        <v>3480</v>
      </c>
      <c r="Q306" s="2" t="s">
        <v>1224</v>
      </c>
      <c r="R306" s="80" t="s">
        <v>1337</v>
      </c>
      <c r="S306" s="15"/>
      <c r="U306" s="266" t="s">
        <v>1167</v>
      </c>
    </row>
    <row r="307" spans="1:21" s="266" customFormat="1" x14ac:dyDescent="0.2">
      <c r="I307" s="16"/>
      <c r="J307" s="16"/>
      <c r="K307" s="16"/>
      <c r="O307" s="15" t="s">
        <v>252</v>
      </c>
      <c r="P307" s="266" t="s">
        <v>1443</v>
      </c>
      <c r="Q307" s="266" t="s">
        <v>252</v>
      </c>
      <c r="R307" s="78" t="s">
        <v>1433</v>
      </c>
      <c r="S307" s="15"/>
      <c r="U307" s="266" t="s">
        <v>1167</v>
      </c>
    </row>
    <row r="308" spans="1:21" s="266" customFormat="1" x14ac:dyDescent="0.2">
      <c r="I308" s="16"/>
      <c r="J308" s="16"/>
      <c r="K308" s="16"/>
      <c r="O308" s="15" t="s">
        <v>252</v>
      </c>
      <c r="P308" s="58" t="s">
        <v>384</v>
      </c>
      <c r="Q308" s="266" t="s">
        <v>252</v>
      </c>
      <c r="S308" s="15"/>
      <c r="U308" s="266" t="s">
        <v>1167</v>
      </c>
    </row>
    <row r="309" spans="1:21" s="266" customFormat="1" x14ac:dyDescent="0.2">
      <c r="I309" s="16"/>
      <c r="J309" s="16"/>
      <c r="K309" s="16"/>
      <c r="O309" s="15" t="s">
        <v>252</v>
      </c>
      <c r="P309" s="78" t="s">
        <v>2363</v>
      </c>
      <c r="Q309" s="2" t="s">
        <v>1224</v>
      </c>
      <c r="R309" s="197" t="s">
        <v>2666</v>
      </c>
      <c r="S309" s="15"/>
      <c r="U309" s="266" t="s">
        <v>1167</v>
      </c>
    </row>
    <row r="310" spans="1:21" s="266" customFormat="1" x14ac:dyDescent="0.2">
      <c r="I310" s="16"/>
      <c r="J310" s="16"/>
      <c r="K310" s="16"/>
      <c r="O310" s="15" t="s">
        <v>252</v>
      </c>
      <c r="P310" s="184" t="s">
        <v>2364</v>
      </c>
      <c r="Q310" s="266" t="s">
        <v>252</v>
      </c>
      <c r="R310" s="197" t="s">
        <v>2667</v>
      </c>
      <c r="S310" s="15"/>
      <c r="U310" s="266" t="s">
        <v>1167</v>
      </c>
    </row>
    <row r="311" spans="1:21" s="266" customFormat="1" x14ac:dyDescent="0.2">
      <c r="I311" s="16"/>
      <c r="J311" s="16"/>
      <c r="K311" s="16"/>
      <c r="O311" s="15" t="s">
        <v>252</v>
      </c>
      <c r="P311" s="260" t="s">
        <v>3776</v>
      </c>
      <c r="S311" s="15"/>
      <c r="U311" s="266" t="s">
        <v>1167</v>
      </c>
    </row>
    <row r="312" spans="1:21" s="266" customFormat="1" x14ac:dyDescent="0.2">
      <c r="I312" s="16"/>
      <c r="J312" s="16"/>
      <c r="K312" s="16"/>
      <c r="O312" s="15"/>
      <c r="P312" s="15"/>
      <c r="Q312" s="15"/>
      <c r="R312" s="15"/>
      <c r="S312" s="15"/>
      <c r="U312" s="266" t="s">
        <v>1167</v>
      </c>
    </row>
    <row r="313" spans="1:21" x14ac:dyDescent="0.2">
      <c r="A313" t="s">
        <v>7</v>
      </c>
      <c r="K313" s="16"/>
      <c r="U313" t="s">
        <v>1167</v>
      </c>
    </row>
    <row r="314" spans="1:21" x14ac:dyDescent="0.2">
      <c r="C314" s="28" t="s">
        <v>1387</v>
      </c>
      <c r="K314" s="16"/>
      <c r="O314" s="15"/>
      <c r="P314" s="37" t="s">
        <v>1783</v>
      </c>
      <c r="Q314" s="15"/>
      <c r="U314" t="s">
        <v>1167</v>
      </c>
    </row>
    <row r="315" spans="1:21" x14ac:dyDescent="0.2">
      <c r="C315" s="86" t="s">
        <v>523</v>
      </c>
      <c r="K315" s="16"/>
      <c r="O315" s="17" t="s">
        <v>1224</v>
      </c>
      <c r="P315" s="2" t="s">
        <v>1226</v>
      </c>
      <c r="Q315" s="15"/>
      <c r="U315" t="s">
        <v>1167</v>
      </c>
    </row>
    <row r="316" spans="1:21" x14ac:dyDescent="0.2">
      <c r="K316" s="16"/>
      <c r="O316" s="15" t="s">
        <v>252</v>
      </c>
      <c r="P316" s="10" t="s">
        <v>1516</v>
      </c>
      <c r="Q316" s="15"/>
      <c r="R316" s="2"/>
      <c r="U316" t="s">
        <v>1167</v>
      </c>
    </row>
    <row r="317" spans="1:21" x14ac:dyDescent="0.2">
      <c r="I317" s="16"/>
      <c r="J317" s="75"/>
      <c r="K317" s="16"/>
      <c r="O317" s="15" t="s">
        <v>252</v>
      </c>
      <c r="P317" s="92" t="s">
        <v>1388</v>
      </c>
      <c r="Q317" s="15"/>
      <c r="U317" t="s">
        <v>1167</v>
      </c>
    </row>
    <row r="318" spans="1:21" x14ac:dyDescent="0.2">
      <c r="I318" s="16"/>
      <c r="J318" s="75"/>
      <c r="K318" s="16"/>
      <c r="O318" s="15"/>
      <c r="P318" s="15"/>
      <c r="Q318" s="15"/>
      <c r="R318" s="85"/>
      <c r="U318" t="s">
        <v>1167</v>
      </c>
    </row>
    <row r="319" spans="1:21" x14ac:dyDescent="0.2">
      <c r="A319" t="s">
        <v>7</v>
      </c>
      <c r="I319" s="16"/>
      <c r="J319" s="75"/>
      <c r="K319" s="16"/>
      <c r="O319" s="15"/>
      <c r="P319" s="15"/>
      <c r="Q319" s="15"/>
      <c r="R319" s="85"/>
      <c r="U319" t="s">
        <v>1167</v>
      </c>
    </row>
    <row r="320" spans="1:21" x14ac:dyDescent="0.2">
      <c r="C320" s="28" t="s">
        <v>1756</v>
      </c>
      <c r="G320" s="15" t="s">
        <v>252</v>
      </c>
      <c r="H320" s="37" t="s">
        <v>1779</v>
      </c>
      <c r="I320" s="15"/>
      <c r="J320" s="75"/>
      <c r="K320" s="16"/>
      <c r="O320" s="22" t="s">
        <v>576</v>
      </c>
      <c r="P320" s="15"/>
      <c r="Q320" s="15"/>
      <c r="R320" s="15"/>
      <c r="S320" s="15"/>
      <c r="T320" s="15"/>
      <c r="U320" t="s">
        <v>1167</v>
      </c>
    </row>
    <row r="321" spans="1:21" x14ac:dyDescent="0.2">
      <c r="G321" s="17" t="s">
        <v>1224</v>
      </c>
      <c r="H321" s="16" t="s">
        <v>1034</v>
      </c>
      <c r="I321" s="15"/>
      <c r="J321" s="75"/>
      <c r="O321" s="17" t="s">
        <v>1224</v>
      </c>
      <c r="P321" s="10" t="s">
        <v>1757</v>
      </c>
      <c r="Q321" t="s">
        <v>1224</v>
      </c>
      <c r="R321" s="207" t="s">
        <v>2878</v>
      </c>
      <c r="U321" t="s">
        <v>1167</v>
      </c>
    </row>
    <row r="322" spans="1:21" x14ac:dyDescent="0.2">
      <c r="G322" s="15" t="s">
        <v>252</v>
      </c>
      <c r="H322" s="176" t="s">
        <v>2165</v>
      </c>
      <c r="I322" s="15"/>
      <c r="J322" s="75"/>
      <c r="O322" s="17" t="s">
        <v>252</v>
      </c>
      <c r="P322" s="121" t="s">
        <v>573</v>
      </c>
      <c r="Q322" t="s">
        <v>252</v>
      </c>
      <c r="R322" s="207" t="s">
        <v>2879</v>
      </c>
      <c r="U322" t="s">
        <v>1167</v>
      </c>
    </row>
    <row r="323" spans="1:21" x14ac:dyDescent="0.2">
      <c r="G323" s="15"/>
      <c r="H323" s="15"/>
      <c r="I323" s="15"/>
      <c r="J323" s="75"/>
      <c r="O323" s="17" t="s">
        <v>252</v>
      </c>
      <c r="P323" s="152" t="s">
        <v>3594</v>
      </c>
      <c r="Q323" t="s">
        <v>252</v>
      </c>
      <c r="U323" t="s">
        <v>1167</v>
      </c>
    </row>
    <row r="324" spans="1:21" x14ac:dyDescent="0.2">
      <c r="I324" s="16"/>
      <c r="J324" s="75"/>
      <c r="O324" s="15" t="s">
        <v>252</v>
      </c>
      <c r="P324" s="10" t="s">
        <v>574</v>
      </c>
      <c r="Q324" t="s">
        <v>1224</v>
      </c>
      <c r="R324" s="207" t="s">
        <v>362</v>
      </c>
      <c r="U324" t="s">
        <v>1167</v>
      </c>
    </row>
    <row r="325" spans="1:21" x14ac:dyDescent="0.2">
      <c r="I325" s="16"/>
      <c r="J325" s="75"/>
      <c r="O325" s="15" t="s">
        <v>252</v>
      </c>
      <c r="P325" s="58" t="s">
        <v>575</v>
      </c>
      <c r="Q325" t="s">
        <v>252</v>
      </c>
      <c r="R325" s="207" t="s">
        <v>2880</v>
      </c>
      <c r="U325" t="s">
        <v>1167</v>
      </c>
    </row>
    <row r="326" spans="1:21" x14ac:dyDescent="0.2">
      <c r="I326" s="16"/>
      <c r="J326" s="75"/>
      <c r="O326" s="15" t="s">
        <v>252</v>
      </c>
      <c r="P326" s="88" t="s">
        <v>3046</v>
      </c>
      <c r="Q326" s="15"/>
      <c r="R326" s="85"/>
      <c r="U326" t="s">
        <v>1167</v>
      </c>
    </row>
    <row r="327" spans="1:21" x14ac:dyDescent="0.2">
      <c r="I327" s="16"/>
      <c r="J327" s="75"/>
      <c r="K327" s="16"/>
      <c r="O327" s="15" t="s">
        <v>252</v>
      </c>
      <c r="P327" s="88" t="s">
        <v>3047</v>
      </c>
      <c r="Q327" s="15"/>
      <c r="R327" s="22" t="s">
        <v>2824</v>
      </c>
      <c r="S327" s="15"/>
      <c r="T327" s="15"/>
      <c r="U327" t="s">
        <v>1167</v>
      </c>
    </row>
    <row r="328" spans="1:21" x14ac:dyDescent="0.2">
      <c r="I328" s="16"/>
      <c r="J328" s="75"/>
      <c r="K328" s="16"/>
      <c r="O328" s="15" t="s">
        <v>252</v>
      </c>
      <c r="P328" s="253" t="s">
        <v>366</v>
      </c>
      <c r="Q328" s="15" t="s">
        <v>1224</v>
      </c>
      <c r="R328" s="184" t="s">
        <v>2820</v>
      </c>
      <c r="S328" s="15"/>
      <c r="U328" t="s">
        <v>1167</v>
      </c>
    </row>
    <row r="329" spans="1:21" x14ac:dyDescent="0.2">
      <c r="I329" s="16"/>
      <c r="J329" s="75"/>
      <c r="K329" s="16"/>
      <c r="O329" s="15"/>
      <c r="P329" s="15"/>
      <c r="Q329" s="15" t="s">
        <v>252</v>
      </c>
      <c r="R329" s="184" t="s">
        <v>2821</v>
      </c>
      <c r="S329" s="15"/>
      <c r="U329" t="s">
        <v>1167</v>
      </c>
    </row>
    <row r="330" spans="1:21" x14ac:dyDescent="0.2">
      <c r="I330" s="16"/>
      <c r="J330" s="75"/>
      <c r="K330" s="16"/>
      <c r="Q330" s="15" t="s">
        <v>252</v>
      </c>
      <c r="R330" s="197" t="s">
        <v>2822</v>
      </c>
      <c r="S330" s="15"/>
      <c r="U330" t="s">
        <v>1167</v>
      </c>
    </row>
    <row r="331" spans="1:21" x14ac:dyDescent="0.2">
      <c r="I331" s="16"/>
      <c r="J331" s="75"/>
      <c r="K331" s="16"/>
      <c r="Q331" s="15" t="s">
        <v>252</v>
      </c>
      <c r="R331" s="164" t="s">
        <v>2823</v>
      </c>
      <c r="S331" s="15"/>
      <c r="U331" t="s">
        <v>1167</v>
      </c>
    </row>
    <row r="332" spans="1:21" x14ac:dyDescent="0.2">
      <c r="I332" s="16"/>
      <c r="J332" s="75"/>
      <c r="K332" s="16"/>
      <c r="Q332" s="15" t="s">
        <v>252</v>
      </c>
      <c r="R332" s="15"/>
      <c r="S332" s="15"/>
      <c r="U332" t="s">
        <v>1167</v>
      </c>
    </row>
    <row r="333" spans="1:21" x14ac:dyDescent="0.2">
      <c r="A333" t="s">
        <v>7</v>
      </c>
      <c r="I333" s="16"/>
      <c r="J333" s="75"/>
      <c r="K333" s="16"/>
      <c r="R333" s="85"/>
      <c r="U333" t="s">
        <v>1167</v>
      </c>
    </row>
    <row r="334" spans="1:21" x14ac:dyDescent="0.2">
      <c r="C334" s="28" t="s">
        <v>1389</v>
      </c>
      <c r="K334" s="15"/>
      <c r="U334" t="s">
        <v>1167</v>
      </c>
    </row>
    <row r="335" spans="1:21" x14ac:dyDescent="0.2">
      <c r="C335" s="3" t="s">
        <v>3444</v>
      </c>
      <c r="K335" s="15" t="s">
        <v>1224</v>
      </c>
      <c r="L335" s="26" t="s">
        <v>2707</v>
      </c>
      <c r="M335" s="2" t="s">
        <v>1224</v>
      </c>
      <c r="N335" s="199" t="s">
        <v>2708</v>
      </c>
      <c r="U335" t="s">
        <v>1167</v>
      </c>
    </row>
    <row r="336" spans="1:21" x14ac:dyDescent="0.2">
      <c r="I336" s="37" t="s">
        <v>1783</v>
      </c>
      <c r="J336" s="15"/>
      <c r="K336" s="1">
        <v>1</v>
      </c>
      <c r="L336" s="2" t="s">
        <v>1906</v>
      </c>
      <c r="U336" t="s">
        <v>1167</v>
      </c>
    </row>
    <row r="337" spans="5:21" x14ac:dyDescent="0.2">
      <c r="I337" s="17" t="s">
        <v>1224</v>
      </c>
      <c r="J337" s="58" t="s">
        <v>1742</v>
      </c>
      <c r="K337" s="15" t="s">
        <v>252</v>
      </c>
      <c r="L337" t="s">
        <v>1829</v>
      </c>
      <c r="M337" s="2" t="s">
        <v>1224</v>
      </c>
      <c r="N337" s="78" t="s">
        <v>62</v>
      </c>
      <c r="U337" t="s">
        <v>1167</v>
      </c>
    </row>
    <row r="338" spans="5:21" x14ac:dyDescent="0.2">
      <c r="E338" s="37" t="s">
        <v>728</v>
      </c>
      <c r="F338" s="15"/>
      <c r="I338" s="15" t="s">
        <v>252</v>
      </c>
      <c r="J338" s="59" t="s">
        <v>546</v>
      </c>
      <c r="K338" s="15" t="s">
        <v>252</v>
      </c>
      <c r="L338" s="121" t="s">
        <v>146</v>
      </c>
      <c r="M338" s="1">
        <v>1</v>
      </c>
      <c r="N338" s="78" t="s">
        <v>63</v>
      </c>
      <c r="U338" t="s">
        <v>1167</v>
      </c>
    </row>
    <row r="339" spans="5:21" x14ac:dyDescent="0.2">
      <c r="E339" s="15" t="s">
        <v>1224</v>
      </c>
      <c r="F339" s="58" t="s">
        <v>1958</v>
      </c>
      <c r="G339" s="15"/>
      <c r="I339" s="37" t="s">
        <v>1783</v>
      </c>
      <c r="J339" s="15"/>
      <c r="K339" s="15" t="s">
        <v>1224</v>
      </c>
      <c r="L339" t="s">
        <v>61</v>
      </c>
      <c r="M339" t="s">
        <v>252</v>
      </c>
      <c r="N339" s="78" t="s">
        <v>64</v>
      </c>
      <c r="U339" t="s">
        <v>1167</v>
      </c>
    </row>
    <row r="340" spans="5:21" x14ac:dyDescent="0.2">
      <c r="E340" s="15" t="s">
        <v>252</v>
      </c>
      <c r="F340" s="58" t="s">
        <v>751</v>
      </c>
      <c r="G340" s="15"/>
      <c r="I340" s="15" t="s">
        <v>1224</v>
      </c>
      <c r="J340" t="s">
        <v>410</v>
      </c>
      <c r="K340" s="1">
        <v>1</v>
      </c>
      <c r="L340" s="4" t="s">
        <v>2097</v>
      </c>
      <c r="U340" t="s">
        <v>1167</v>
      </c>
    </row>
    <row r="341" spans="5:21" x14ac:dyDescent="0.2">
      <c r="E341" s="15" t="s">
        <v>252</v>
      </c>
      <c r="F341" s="58" t="s">
        <v>752</v>
      </c>
      <c r="G341" s="15"/>
      <c r="I341" s="15" t="s">
        <v>252</v>
      </c>
      <c r="J341" s="10" t="s">
        <v>414</v>
      </c>
      <c r="K341" s="15" t="s">
        <v>252</v>
      </c>
      <c r="L341" s="193" t="s">
        <v>2511</v>
      </c>
      <c r="N341" s="121" t="s">
        <v>146</v>
      </c>
      <c r="U341" t="s">
        <v>1167</v>
      </c>
    </row>
    <row r="342" spans="5:21" x14ac:dyDescent="0.2">
      <c r="E342" s="15" t="s">
        <v>252</v>
      </c>
      <c r="F342" s="58" t="s">
        <v>3100</v>
      </c>
      <c r="G342" s="15"/>
      <c r="I342" s="15" t="s">
        <v>252</v>
      </c>
      <c r="J342" s="10" t="s">
        <v>669</v>
      </c>
      <c r="K342" s="1">
        <v>1</v>
      </c>
      <c r="L342" t="s">
        <v>1828</v>
      </c>
      <c r="M342" s="2" t="s">
        <v>1224</v>
      </c>
      <c r="N342" t="s">
        <v>1755</v>
      </c>
      <c r="U342" t="s">
        <v>1167</v>
      </c>
    </row>
    <row r="343" spans="5:21" x14ac:dyDescent="0.2">
      <c r="E343" s="15" t="s">
        <v>252</v>
      </c>
      <c r="F343" s="58" t="s">
        <v>419</v>
      </c>
      <c r="G343" s="15"/>
      <c r="I343" s="15" t="s">
        <v>252</v>
      </c>
      <c r="J343" s="179" t="s">
        <v>2093</v>
      </c>
      <c r="K343" t="s">
        <v>252</v>
      </c>
      <c r="M343" s="1">
        <v>1</v>
      </c>
      <c r="N343" t="s">
        <v>424</v>
      </c>
      <c r="U343" t="s">
        <v>1167</v>
      </c>
    </row>
    <row r="344" spans="5:21" x14ac:dyDescent="0.2">
      <c r="E344" s="15" t="s">
        <v>252</v>
      </c>
      <c r="F344" s="58" t="s">
        <v>842</v>
      </c>
      <c r="G344" s="15"/>
      <c r="I344" s="15" t="s">
        <v>252</v>
      </c>
      <c r="J344" s="7" t="s">
        <v>2092</v>
      </c>
      <c r="K344" s="2" t="s">
        <v>1224</v>
      </c>
      <c r="L344" t="s">
        <v>1832</v>
      </c>
      <c r="M344" t="s">
        <v>252</v>
      </c>
      <c r="N344" t="s">
        <v>1830</v>
      </c>
      <c r="U344" t="s">
        <v>1167</v>
      </c>
    </row>
    <row r="345" spans="5:21" x14ac:dyDescent="0.2">
      <c r="E345" s="15" t="s">
        <v>252</v>
      </c>
      <c r="F345" s="58" t="s">
        <v>1251</v>
      </c>
      <c r="G345" s="15"/>
      <c r="I345" s="15"/>
      <c r="J345" s="15"/>
      <c r="K345" s="1">
        <v>1</v>
      </c>
      <c r="L345" t="s">
        <v>1386</v>
      </c>
      <c r="M345" t="s">
        <v>252</v>
      </c>
      <c r="U345" t="s">
        <v>1167</v>
      </c>
    </row>
    <row r="346" spans="5:21" x14ac:dyDescent="0.2">
      <c r="E346" s="15" t="s">
        <v>252</v>
      </c>
      <c r="F346" s="58" t="s">
        <v>1252</v>
      </c>
      <c r="G346" s="15"/>
      <c r="I346" s="16"/>
      <c r="K346" t="s">
        <v>252</v>
      </c>
      <c r="L346" s="85" t="s">
        <v>2157</v>
      </c>
      <c r="M346" s="2" t="s">
        <v>1224</v>
      </c>
      <c r="N346" s="26" t="s">
        <v>2709</v>
      </c>
      <c r="O346" s="2" t="s">
        <v>1224</v>
      </c>
      <c r="P346" t="s">
        <v>518</v>
      </c>
      <c r="U346" t="s">
        <v>1167</v>
      </c>
    </row>
    <row r="347" spans="5:21" x14ac:dyDescent="0.2">
      <c r="E347" s="15"/>
      <c r="F347" s="15"/>
      <c r="G347" s="15"/>
      <c r="I347" s="16"/>
      <c r="J347" s="75"/>
      <c r="K347" t="s">
        <v>252</v>
      </c>
      <c r="M347" s="1">
        <v>1</v>
      </c>
      <c r="N347" s="10" t="s">
        <v>798</v>
      </c>
      <c r="U347" t="s">
        <v>1167</v>
      </c>
    </row>
    <row r="348" spans="5:21" x14ac:dyDescent="0.2">
      <c r="I348" s="16"/>
      <c r="J348" s="75"/>
      <c r="K348" s="2" t="s">
        <v>1224</v>
      </c>
      <c r="L348" t="s">
        <v>708</v>
      </c>
      <c r="M348" t="s">
        <v>252</v>
      </c>
      <c r="N348" s="10" t="s">
        <v>1418</v>
      </c>
      <c r="U348" t="s">
        <v>1167</v>
      </c>
    </row>
    <row r="349" spans="5:21" x14ac:dyDescent="0.2">
      <c r="I349" s="16"/>
      <c r="J349" s="75"/>
      <c r="K349" s="1">
        <v>1</v>
      </c>
      <c r="L349" s="4" t="s">
        <v>2970</v>
      </c>
      <c r="M349" s="1">
        <v>1</v>
      </c>
      <c r="N349" s="149" t="s">
        <v>1419</v>
      </c>
      <c r="U349" t="s">
        <v>1167</v>
      </c>
    </row>
    <row r="350" spans="5:21" x14ac:dyDescent="0.2">
      <c r="I350" s="16"/>
      <c r="J350" s="75"/>
      <c r="K350" s="1">
        <v>1</v>
      </c>
      <c r="L350" t="s">
        <v>1871</v>
      </c>
      <c r="N350" s="149"/>
      <c r="U350" t="s">
        <v>1167</v>
      </c>
    </row>
    <row r="351" spans="5:21" x14ac:dyDescent="0.2">
      <c r="I351" s="16"/>
      <c r="J351" s="75"/>
      <c r="K351" t="s">
        <v>252</v>
      </c>
      <c r="U351" t="s">
        <v>1167</v>
      </c>
    </row>
    <row r="352" spans="5:21" x14ac:dyDescent="0.2">
      <c r="I352" s="16"/>
      <c r="J352" s="75"/>
      <c r="K352" s="2" t="s">
        <v>1224</v>
      </c>
      <c r="L352" t="s">
        <v>245</v>
      </c>
      <c r="M352" s="2" t="s">
        <v>1224</v>
      </c>
      <c r="N352" s="10" t="s">
        <v>766</v>
      </c>
      <c r="U352" t="s">
        <v>1167</v>
      </c>
    </row>
    <row r="353" spans="3:21" x14ac:dyDescent="0.2">
      <c r="I353" s="16"/>
      <c r="J353" s="75"/>
      <c r="K353" s="1">
        <v>1</v>
      </c>
      <c r="L353" s="264" t="s">
        <v>3696</v>
      </c>
      <c r="M353" s="1">
        <v>1</v>
      </c>
      <c r="N353" s="221" t="s">
        <v>2968</v>
      </c>
      <c r="U353" t="s">
        <v>1167</v>
      </c>
    </row>
    <row r="354" spans="3:21" x14ac:dyDescent="0.2">
      <c r="I354" s="16"/>
      <c r="J354" s="75"/>
      <c r="K354" t="s">
        <v>252</v>
      </c>
      <c r="L354" s="201" t="s">
        <v>2969</v>
      </c>
      <c r="M354" t="s">
        <v>252</v>
      </c>
      <c r="N354" s="66" t="s">
        <v>2967</v>
      </c>
      <c r="U354" t="s">
        <v>1167</v>
      </c>
    </row>
    <row r="355" spans="3:21" x14ac:dyDescent="0.2">
      <c r="I355" s="16"/>
      <c r="J355" s="75"/>
      <c r="K355" s="1">
        <v>1</v>
      </c>
      <c r="L355" s="66" t="s">
        <v>1006</v>
      </c>
      <c r="M355" s="2"/>
      <c r="U355" t="s">
        <v>1167</v>
      </c>
    </row>
    <row r="356" spans="3:21" x14ac:dyDescent="0.2">
      <c r="I356" s="16"/>
      <c r="J356" s="75"/>
      <c r="K356" t="s">
        <v>252</v>
      </c>
      <c r="N356" s="78"/>
      <c r="U356" t="s">
        <v>1167</v>
      </c>
    </row>
    <row r="357" spans="3:21" x14ac:dyDescent="0.2">
      <c r="I357" s="16"/>
      <c r="J357" s="75"/>
      <c r="K357" s="2" t="s">
        <v>1224</v>
      </c>
      <c r="L357" s="85" t="s">
        <v>380</v>
      </c>
      <c r="N357" s="2"/>
      <c r="U357" t="s">
        <v>1167</v>
      </c>
    </row>
    <row r="358" spans="3:21" x14ac:dyDescent="0.2">
      <c r="C358" s="41"/>
      <c r="I358" s="16"/>
      <c r="K358" s="1">
        <v>1</v>
      </c>
      <c r="L358" s="173" t="s">
        <v>2164</v>
      </c>
      <c r="U358" t="s">
        <v>1167</v>
      </c>
    </row>
    <row r="359" spans="3:21" x14ac:dyDescent="0.2">
      <c r="H359" s="121" t="s">
        <v>146</v>
      </c>
      <c r="I359" s="16"/>
      <c r="J359" s="75"/>
      <c r="K359" t="s">
        <v>252</v>
      </c>
      <c r="L359" s="85" t="s">
        <v>65</v>
      </c>
      <c r="M359" s="2"/>
      <c r="N359" s="78"/>
      <c r="U359" t="s">
        <v>1167</v>
      </c>
    </row>
    <row r="360" spans="3:21" x14ac:dyDescent="0.2">
      <c r="G360" s="37" t="s">
        <v>1783</v>
      </c>
      <c r="H360" s="15"/>
      <c r="I360" s="15"/>
      <c r="J360" s="121" t="s">
        <v>146</v>
      </c>
      <c r="K360" t="s">
        <v>252</v>
      </c>
      <c r="U360" t="s">
        <v>1167</v>
      </c>
    </row>
    <row r="361" spans="3:21" x14ac:dyDescent="0.2">
      <c r="G361" s="15" t="s">
        <v>1224</v>
      </c>
      <c r="H361" t="s">
        <v>206</v>
      </c>
      <c r="I361" s="15" t="s">
        <v>1224</v>
      </c>
      <c r="J361" t="s">
        <v>670</v>
      </c>
      <c r="K361" s="2" t="s">
        <v>1224</v>
      </c>
      <c r="L361" t="s">
        <v>841</v>
      </c>
      <c r="N361" s="59"/>
      <c r="U361" t="s">
        <v>1167</v>
      </c>
    </row>
    <row r="362" spans="3:21" x14ac:dyDescent="0.2">
      <c r="G362" s="15" t="s">
        <v>252</v>
      </c>
      <c r="H362" t="s">
        <v>199</v>
      </c>
      <c r="I362" s="1">
        <v>1</v>
      </c>
      <c r="J362" t="s">
        <v>803</v>
      </c>
      <c r="K362" s="1">
        <v>1</v>
      </c>
      <c r="L362" t="s">
        <v>66</v>
      </c>
      <c r="U362" t="s">
        <v>1167</v>
      </c>
    </row>
    <row r="363" spans="3:21" x14ac:dyDescent="0.2">
      <c r="G363" s="15" t="s">
        <v>252</v>
      </c>
      <c r="H363" s="26" t="s">
        <v>2088</v>
      </c>
      <c r="I363" s="15" t="s">
        <v>252</v>
      </c>
      <c r="K363" t="s">
        <v>252</v>
      </c>
      <c r="M363" s="2"/>
      <c r="N363" s="78"/>
      <c r="U363" t="s">
        <v>1167</v>
      </c>
    </row>
    <row r="364" spans="3:21" x14ac:dyDescent="0.2">
      <c r="G364" s="15"/>
      <c r="H364" s="15"/>
      <c r="I364" s="15" t="s">
        <v>1224</v>
      </c>
      <c r="J364" t="s">
        <v>619</v>
      </c>
      <c r="K364" s="2" t="s">
        <v>1224</v>
      </c>
      <c r="L364" s="10" t="s">
        <v>1837</v>
      </c>
      <c r="U364" t="s">
        <v>1167</v>
      </c>
    </row>
    <row r="365" spans="3:21" x14ac:dyDescent="0.2">
      <c r="G365" s="2"/>
      <c r="H365" s="41"/>
      <c r="I365" s="1">
        <v>1</v>
      </c>
      <c r="J365" t="s">
        <v>802</v>
      </c>
      <c r="K365" s="1">
        <v>1</v>
      </c>
      <c r="L365" t="s">
        <v>505</v>
      </c>
      <c r="U365" t="s">
        <v>1167</v>
      </c>
    </row>
    <row r="366" spans="3:21" x14ac:dyDescent="0.2">
      <c r="I366" t="s">
        <v>252</v>
      </c>
      <c r="J366" s="184" t="s">
        <v>2496</v>
      </c>
      <c r="K366" t="s">
        <v>252</v>
      </c>
      <c r="L366" t="s">
        <v>1870</v>
      </c>
      <c r="U366" t="s">
        <v>1167</v>
      </c>
    </row>
    <row r="367" spans="3:21" x14ac:dyDescent="0.2">
      <c r="G367" s="2"/>
      <c r="H367" s="41"/>
      <c r="I367" t="s">
        <v>252</v>
      </c>
      <c r="K367" s="16"/>
      <c r="L367" s="121" t="s">
        <v>146</v>
      </c>
      <c r="U367" t="s">
        <v>1167</v>
      </c>
    </row>
    <row r="368" spans="3:21" x14ac:dyDescent="0.2">
      <c r="I368" s="2" t="s">
        <v>1224</v>
      </c>
      <c r="J368" t="s">
        <v>102</v>
      </c>
      <c r="K368" s="2" t="s">
        <v>1224</v>
      </c>
      <c r="L368" t="s">
        <v>518</v>
      </c>
      <c r="U368" t="s">
        <v>1167</v>
      </c>
    </row>
    <row r="369" spans="8:21" x14ac:dyDescent="0.2">
      <c r="H369" s="41"/>
      <c r="I369" s="1">
        <v>1</v>
      </c>
      <c r="J369" s="179" t="s">
        <v>2112</v>
      </c>
      <c r="K369" s="16"/>
      <c r="M369" s="78" t="s">
        <v>33</v>
      </c>
      <c r="N369" s="78"/>
      <c r="U369" t="s">
        <v>1167</v>
      </c>
    </row>
    <row r="370" spans="8:21" x14ac:dyDescent="0.2">
      <c r="H370" s="40"/>
      <c r="I370" t="s">
        <v>252</v>
      </c>
      <c r="J370" s="31" t="s">
        <v>675</v>
      </c>
      <c r="K370" s="16"/>
      <c r="M370" s="78" t="s">
        <v>28</v>
      </c>
      <c r="N370" s="78"/>
      <c r="U370" t="s">
        <v>1167</v>
      </c>
    </row>
    <row r="371" spans="8:21" x14ac:dyDescent="0.2">
      <c r="H371" s="40"/>
      <c r="I371" t="s">
        <v>252</v>
      </c>
      <c r="J371" s="123" t="s">
        <v>369</v>
      </c>
      <c r="M371" s="78" t="s">
        <v>34</v>
      </c>
      <c r="N371" s="78"/>
      <c r="U371" t="s">
        <v>1167</v>
      </c>
    </row>
    <row r="372" spans="8:21" x14ac:dyDescent="0.2">
      <c r="H372" s="40"/>
      <c r="I372" t="s">
        <v>252</v>
      </c>
      <c r="J372" t="s">
        <v>367</v>
      </c>
      <c r="K372" s="16"/>
      <c r="M372" s="78" t="s">
        <v>29</v>
      </c>
      <c r="N372" s="78"/>
      <c r="U372" t="s">
        <v>1167</v>
      </c>
    </row>
    <row r="373" spans="8:21" x14ac:dyDescent="0.2">
      <c r="I373" s="1">
        <v>1</v>
      </c>
      <c r="J373" s="228" t="s">
        <v>3254</v>
      </c>
      <c r="K373" s="2" t="s">
        <v>1224</v>
      </c>
      <c r="L373" s="214" t="s">
        <v>1562</v>
      </c>
      <c r="M373" s="78" t="s">
        <v>30</v>
      </c>
      <c r="N373" s="78"/>
      <c r="U373" t="s">
        <v>1167</v>
      </c>
    </row>
    <row r="374" spans="8:21" x14ac:dyDescent="0.2">
      <c r="I374" t="s">
        <v>252</v>
      </c>
      <c r="J374" s="221" t="s">
        <v>3099</v>
      </c>
      <c r="K374" t="s">
        <v>252</v>
      </c>
      <c r="L374" s="207" t="s">
        <v>2858</v>
      </c>
      <c r="M374" s="78" t="s">
        <v>368</v>
      </c>
      <c r="N374" s="78"/>
      <c r="U374" t="s">
        <v>1167</v>
      </c>
    </row>
    <row r="375" spans="8:21" x14ac:dyDescent="0.2">
      <c r="I375" s="1">
        <v>1</v>
      </c>
      <c r="J375" s="228" t="s">
        <v>3236</v>
      </c>
      <c r="K375" t="s">
        <v>252</v>
      </c>
      <c r="L375" s="207" t="s">
        <v>2859</v>
      </c>
      <c r="M375" s="78" t="s">
        <v>31</v>
      </c>
      <c r="N375" s="78"/>
      <c r="U375" t="s">
        <v>1167</v>
      </c>
    </row>
    <row r="376" spans="8:21" x14ac:dyDescent="0.2">
      <c r="I376" t="s">
        <v>252</v>
      </c>
      <c r="K376" t="s">
        <v>252</v>
      </c>
      <c r="L376" s="207" t="s">
        <v>2860</v>
      </c>
      <c r="M376" s="78" t="s">
        <v>32</v>
      </c>
      <c r="U376" t="s">
        <v>1167</v>
      </c>
    </row>
    <row r="377" spans="8:21" x14ac:dyDescent="0.2">
      <c r="I377" s="2" t="s">
        <v>1224</v>
      </c>
      <c r="J377" s="173" t="s">
        <v>2099</v>
      </c>
      <c r="K377" s="16"/>
      <c r="U377" t="s">
        <v>1167</v>
      </c>
    </row>
    <row r="378" spans="8:21" x14ac:dyDescent="0.2">
      <c r="I378" s="1">
        <v>1</v>
      </c>
      <c r="J378" t="s">
        <v>412</v>
      </c>
      <c r="K378" s="16"/>
      <c r="U378" t="s">
        <v>1167</v>
      </c>
    </row>
    <row r="379" spans="8:21" x14ac:dyDescent="0.2">
      <c r="I379" t="s">
        <v>252</v>
      </c>
      <c r="J379" s="173" t="s">
        <v>2098</v>
      </c>
      <c r="K379" s="16"/>
      <c r="U379" t="s">
        <v>1167</v>
      </c>
    </row>
    <row r="380" spans="8:21" x14ac:dyDescent="0.2">
      <c r="I380" t="s">
        <v>252</v>
      </c>
      <c r="K380" s="2" t="s">
        <v>1224</v>
      </c>
      <c r="L380" t="s">
        <v>1088</v>
      </c>
      <c r="U380" t="s">
        <v>1167</v>
      </c>
    </row>
    <row r="381" spans="8:21" x14ac:dyDescent="0.2">
      <c r="I381" s="2" t="s">
        <v>1224</v>
      </c>
      <c r="J381" t="s">
        <v>300</v>
      </c>
      <c r="K381" s="1">
        <v>1</v>
      </c>
      <c r="L381" s="173" t="s">
        <v>2082</v>
      </c>
      <c r="U381" t="s">
        <v>1167</v>
      </c>
    </row>
    <row r="382" spans="8:21" x14ac:dyDescent="0.2">
      <c r="I382" s="1">
        <v>1</v>
      </c>
      <c r="J382" s="26" t="s">
        <v>2868</v>
      </c>
      <c r="K382" t="s">
        <v>252</v>
      </c>
      <c r="L382" s="184" t="s">
        <v>2503</v>
      </c>
      <c r="U382" t="s">
        <v>1167</v>
      </c>
    </row>
    <row r="383" spans="8:21" x14ac:dyDescent="0.2">
      <c r="I383" t="s">
        <v>252</v>
      </c>
      <c r="J383" s="111" t="s">
        <v>1168</v>
      </c>
      <c r="M383" s="37" t="s">
        <v>1783</v>
      </c>
      <c r="N383" s="15"/>
      <c r="O383" s="15"/>
      <c r="U383" t="s">
        <v>1167</v>
      </c>
    </row>
    <row r="384" spans="8:21" x14ac:dyDescent="0.2">
      <c r="I384" t="s">
        <v>252</v>
      </c>
      <c r="J384" s="111" t="s">
        <v>1797</v>
      </c>
      <c r="M384" s="15" t="s">
        <v>1224</v>
      </c>
      <c r="N384" s="78" t="s">
        <v>295</v>
      </c>
      <c r="O384" s="15"/>
      <c r="U384" t="s">
        <v>1167</v>
      </c>
    </row>
    <row r="385" spans="9:21" x14ac:dyDescent="0.2">
      <c r="I385" t="s">
        <v>252</v>
      </c>
      <c r="J385" s="123" t="s">
        <v>1798</v>
      </c>
      <c r="M385" s="15" t="s">
        <v>252</v>
      </c>
      <c r="N385" s="2" t="s">
        <v>1910</v>
      </c>
      <c r="O385" s="15"/>
      <c r="U385" t="s">
        <v>1167</v>
      </c>
    </row>
    <row r="386" spans="9:21" x14ac:dyDescent="0.2">
      <c r="I386" t="s">
        <v>252</v>
      </c>
      <c r="J386" s="112" t="s">
        <v>1938</v>
      </c>
      <c r="M386" s="15" t="s">
        <v>252</v>
      </c>
      <c r="N386" s="58" t="s">
        <v>3043</v>
      </c>
      <c r="O386" s="15"/>
      <c r="U386" t="s">
        <v>1167</v>
      </c>
    </row>
    <row r="387" spans="9:21" x14ac:dyDescent="0.2">
      <c r="I387" s="1">
        <v>1</v>
      </c>
      <c r="J387" s="184" t="s">
        <v>2442</v>
      </c>
      <c r="M387" s="15"/>
      <c r="N387" s="15"/>
      <c r="O387" s="15"/>
      <c r="U387" t="s">
        <v>1167</v>
      </c>
    </row>
    <row r="388" spans="9:21" x14ac:dyDescent="0.2">
      <c r="I388" s="1">
        <v>1</v>
      </c>
      <c r="J388" s="207" t="s">
        <v>2869</v>
      </c>
      <c r="U388" t="s">
        <v>1167</v>
      </c>
    </row>
    <row r="389" spans="9:21" x14ac:dyDescent="0.2">
      <c r="U389" t="s">
        <v>1167</v>
      </c>
    </row>
    <row r="390" spans="9:21" x14ac:dyDescent="0.2">
      <c r="I390" s="37" t="s">
        <v>1783</v>
      </c>
      <c r="J390" s="15"/>
      <c r="K390" s="15"/>
      <c r="N390" s="121" t="s">
        <v>147</v>
      </c>
      <c r="U390" t="s">
        <v>1167</v>
      </c>
    </row>
    <row r="391" spans="9:21" x14ac:dyDescent="0.2">
      <c r="I391" s="17" t="s">
        <v>1224</v>
      </c>
      <c r="J391" t="s">
        <v>807</v>
      </c>
      <c r="K391" s="15"/>
      <c r="L391" s="38" t="s">
        <v>1579</v>
      </c>
      <c r="M391" s="15"/>
      <c r="N391" s="38" t="s">
        <v>1579</v>
      </c>
      <c r="O391" s="15"/>
      <c r="P391" s="121" t="s">
        <v>147</v>
      </c>
      <c r="U391" t="s">
        <v>1167</v>
      </c>
    </row>
    <row r="392" spans="9:21" x14ac:dyDescent="0.2">
      <c r="I392" s="15" t="s">
        <v>252</v>
      </c>
      <c r="J392" s="2" t="s">
        <v>1907</v>
      </c>
      <c r="K392" s="15"/>
      <c r="M392" s="16" t="s">
        <v>1224</v>
      </c>
      <c r="N392" s="10" t="s">
        <v>1806</v>
      </c>
      <c r="O392" s="15" t="s">
        <v>1224</v>
      </c>
      <c r="P392" s="10" t="s">
        <v>1785</v>
      </c>
      <c r="U392" t="s">
        <v>1167</v>
      </c>
    </row>
    <row r="393" spans="9:21" x14ac:dyDescent="0.2">
      <c r="I393" s="15" t="s">
        <v>252</v>
      </c>
      <c r="J393" s="85" t="s">
        <v>1908</v>
      </c>
      <c r="K393" s="15"/>
      <c r="M393" s="16" t="s">
        <v>252</v>
      </c>
      <c r="N393" t="s">
        <v>1053</v>
      </c>
      <c r="O393" s="1">
        <v>1</v>
      </c>
      <c r="P393" s="108" t="s">
        <v>949</v>
      </c>
      <c r="U393" t="s">
        <v>1167</v>
      </c>
    </row>
    <row r="394" spans="9:21" x14ac:dyDescent="0.2">
      <c r="I394" s="15" t="s">
        <v>252</v>
      </c>
      <c r="K394" s="15"/>
      <c r="M394" s="16" t="s">
        <v>252</v>
      </c>
      <c r="N394" s="31" t="s">
        <v>999</v>
      </c>
      <c r="O394" s="15" t="s">
        <v>252</v>
      </c>
      <c r="P394" s="108" t="s">
        <v>568</v>
      </c>
      <c r="U394" t="s">
        <v>1167</v>
      </c>
    </row>
    <row r="395" spans="9:21" x14ac:dyDescent="0.2">
      <c r="I395" s="15" t="s">
        <v>1224</v>
      </c>
      <c r="J395" t="s">
        <v>1184</v>
      </c>
      <c r="K395" s="15"/>
      <c r="M395" t="s">
        <v>252</v>
      </c>
      <c r="N395" s="115" t="s">
        <v>1542</v>
      </c>
      <c r="O395" s="15" t="s">
        <v>252</v>
      </c>
      <c r="P395" s="78"/>
      <c r="U395" t="s">
        <v>1167</v>
      </c>
    </row>
    <row r="396" spans="9:21" x14ac:dyDescent="0.2">
      <c r="I396" s="15" t="s">
        <v>252</v>
      </c>
      <c r="J396" s="2" t="s">
        <v>1909</v>
      </c>
      <c r="K396" s="15"/>
      <c r="M396" s="16" t="s">
        <v>252</v>
      </c>
      <c r="N396" t="s">
        <v>1571</v>
      </c>
      <c r="O396" s="15" t="s">
        <v>1224</v>
      </c>
      <c r="P396" s="10" t="s">
        <v>710</v>
      </c>
      <c r="U396" t="s">
        <v>1167</v>
      </c>
    </row>
    <row r="397" spans="9:21" x14ac:dyDescent="0.2">
      <c r="I397" s="15"/>
      <c r="J397" s="15"/>
      <c r="K397" s="15"/>
      <c r="L397" t="s">
        <v>945</v>
      </c>
      <c r="M397" t="s">
        <v>252</v>
      </c>
      <c r="N397" s="78" t="s">
        <v>1611</v>
      </c>
      <c r="O397" s="1">
        <v>1</v>
      </c>
      <c r="P397" s="108" t="s">
        <v>1570</v>
      </c>
      <c r="U397" t="s">
        <v>1167</v>
      </c>
    </row>
    <row r="398" spans="9:21" x14ac:dyDescent="0.2">
      <c r="K398" s="15"/>
      <c r="L398" t="s">
        <v>1105</v>
      </c>
      <c r="M398" t="s">
        <v>252</v>
      </c>
      <c r="N398" s="108" t="s">
        <v>3042</v>
      </c>
      <c r="O398" s="15" t="s">
        <v>252</v>
      </c>
      <c r="P398" s="108" t="s">
        <v>569</v>
      </c>
      <c r="U398" t="s">
        <v>1167</v>
      </c>
    </row>
    <row r="399" spans="9:21" x14ac:dyDescent="0.2">
      <c r="K399" s="15"/>
      <c r="L399" t="s">
        <v>701</v>
      </c>
      <c r="M399" t="s">
        <v>252</v>
      </c>
      <c r="N399" s="108" t="s">
        <v>3040</v>
      </c>
      <c r="O399" s="15"/>
      <c r="U399" t="s">
        <v>1167</v>
      </c>
    </row>
    <row r="400" spans="9:21" x14ac:dyDescent="0.2">
      <c r="K400" s="15"/>
      <c r="M400" t="s">
        <v>252</v>
      </c>
      <c r="O400" s="15" t="s">
        <v>1224</v>
      </c>
      <c r="P400" s="10" t="s">
        <v>1608</v>
      </c>
      <c r="U400" t="s">
        <v>1167</v>
      </c>
    </row>
    <row r="401" spans="1:21" x14ac:dyDescent="0.2">
      <c r="K401" s="15" t="s">
        <v>1224</v>
      </c>
      <c r="L401" s="16" t="s">
        <v>1804</v>
      </c>
      <c r="M401" s="16" t="s">
        <v>1224</v>
      </c>
      <c r="N401" s="107" t="s">
        <v>1805</v>
      </c>
      <c r="O401" s="1">
        <v>1</v>
      </c>
      <c r="P401" s="10" t="s">
        <v>1054</v>
      </c>
      <c r="U401" t="s">
        <v>1167</v>
      </c>
    </row>
    <row r="402" spans="1:21" x14ac:dyDescent="0.2">
      <c r="K402" s="15" t="s">
        <v>252</v>
      </c>
      <c r="L402" s="121" t="s">
        <v>147</v>
      </c>
      <c r="M402" s="16" t="s">
        <v>252</v>
      </c>
      <c r="N402" s="121" t="s">
        <v>147</v>
      </c>
      <c r="O402" s="15" t="s">
        <v>252</v>
      </c>
      <c r="P402" s="10"/>
      <c r="U402" t="s">
        <v>1167</v>
      </c>
    </row>
    <row r="403" spans="1:21" x14ac:dyDescent="0.2">
      <c r="K403" s="15" t="s">
        <v>252</v>
      </c>
      <c r="L403" s="168" t="s">
        <v>2123</v>
      </c>
      <c r="M403" s="16" t="s">
        <v>252</v>
      </c>
      <c r="N403" s="16" t="s">
        <v>558</v>
      </c>
      <c r="O403" s="15" t="s">
        <v>252</v>
      </c>
      <c r="P403" s="10"/>
      <c r="U403" t="s">
        <v>1167</v>
      </c>
    </row>
    <row r="404" spans="1:21" x14ac:dyDescent="0.2">
      <c r="K404" s="15" t="s">
        <v>252</v>
      </c>
      <c r="L404" s="16" t="s">
        <v>557</v>
      </c>
      <c r="M404" t="s">
        <v>252</v>
      </c>
      <c r="N404" s="115" t="s">
        <v>1542</v>
      </c>
      <c r="O404" s="15" t="s">
        <v>1224</v>
      </c>
      <c r="P404" s="10" t="s">
        <v>1609</v>
      </c>
      <c r="U404" t="s">
        <v>1167</v>
      </c>
    </row>
    <row r="405" spans="1:21" x14ac:dyDescent="0.2">
      <c r="K405" s="15" t="s">
        <v>252</v>
      </c>
      <c r="L405" s="16" t="s">
        <v>731</v>
      </c>
      <c r="M405" s="15" t="s">
        <v>252</v>
      </c>
      <c r="N405" s="15"/>
      <c r="O405" s="1">
        <v>1</v>
      </c>
      <c r="P405" t="s">
        <v>1807</v>
      </c>
      <c r="U405" t="s">
        <v>1167</v>
      </c>
    </row>
    <row r="406" spans="1:21" x14ac:dyDescent="0.2">
      <c r="K406" s="15" t="s">
        <v>252</v>
      </c>
      <c r="L406" s="81" t="s">
        <v>1612</v>
      </c>
      <c r="M406" s="15" t="s">
        <v>252</v>
      </c>
      <c r="N406" t="s">
        <v>360</v>
      </c>
      <c r="U406" t="s">
        <v>1167</v>
      </c>
    </row>
    <row r="407" spans="1:21" x14ac:dyDescent="0.2">
      <c r="K407" s="15" t="s">
        <v>252</v>
      </c>
      <c r="L407" s="115" t="s">
        <v>1542</v>
      </c>
      <c r="M407" s="1">
        <v>1</v>
      </c>
      <c r="N407" t="s">
        <v>1650</v>
      </c>
      <c r="U407" t="s">
        <v>1167</v>
      </c>
    </row>
    <row r="408" spans="1:21" x14ac:dyDescent="0.2">
      <c r="K408" s="15" t="s">
        <v>252</v>
      </c>
      <c r="M408" s="15" t="s">
        <v>252</v>
      </c>
      <c r="N408" t="s">
        <v>387</v>
      </c>
      <c r="U408" t="s">
        <v>1167</v>
      </c>
    </row>
    <row r="409" spans="1:21" x14ac:dyDescent="0.2">
      <c r="K409" s="15"/>
      <c r="L409" s="38" t="s">
        <v>138</v>
      </c>
      <c r="M409" s="15" t="s">
        <v>252</v>
      </c>
      <c r="N409" s="65" t="s">
        <v>1456</v>
      </c>
      <c r="U409" t="s">
        <v>1167</v>
      </c>
    </row>
    <row r="410" spans="1:21" x14ac:dyDescent="0.2">
      <c r="K410" s="15" t="s">
        <v>1224</v>
      </c>
      <c r="L410" s="260" t="s">
        <v>3695</v>
      </c>
      <c r="M410" s="1">
        <v>1</v>
      </c>
      <c r="N410" s="78" t="s">
        <v>1610</v>
      </c>
      <c r="U410" t="s">
        <v>1167</v>
      </c>
    </row>
    <row r="411" spans="1:21" x14ac:dyDescent="0.2">
      <c r="K411" s="15" t="s">
        <v>252</v>
      </c>
      <c r="L411" s="263" t="s">
        <v>3694</v>
      </c>
      <c r="M411" s="15" t="s">
        <v>252</v>
      </c>
      <c r="N411" s="126" t="s">
        <v>1794</v>
      </c>
      <c r="U411" t="s">
        <v>1167</v>
      </c>
    </row>
    <row r="412" spans="1:21" x14ac:dyDescent="0.2">
      <c r="K412" s="15" t="s">
        <v>252</v>
      </c>
      <c r="L412" s="201" t="s">
        <v>2555</v>
      </c>
      <c r="M412" s="15" t="s">
        <v>252</v>
      </c>
      <c r="N412" s="26" t="s">
        <v>3041</v>
      </c>
      <c r="U412" t="s">
        <v>1167</v>
      </c>
    </row>
    <row r="413" spans="1:21" x14ac:dyDescent="0.2">
      <c r="K413" s="15" t="s">
        <v>252</v>
      </c>
      <c r="L413" s="170" t="s">
        <v>556</v>
      </c>
      <c r="M413" s="15" t="s">
        <v>252</v>
      </c>
      <c r="N413" s="121" t="s">
        <v>147</v>
      </c>
      <c r="U413" t="s">
        <v>1167</v>
      </c>
    </row>
    <row r="414" spans="1:21" x14ac:dyDescent="0.2">
      <c r="K414" s="15" t="s">
        <v>252</v>
      </c>
      <c r="L414" s="16" t="s">
        <v>23</v>
      </c>
      <c r="M414" s="15" t="s">
        <v>252</v>
      </c>
      <c r="U414" t="s">
        <v>1167</v>
      </c>
    </row>
    <row r="415" spans="1:21" x14ac:dyDescent="0.2">
      <c r="A415" t="s">
        <v>497</v>
      </c>
      <c r="I415" s="16"/>
      <c r="J415" s="75"/>
      <c r="K415" s="15"/>
      <c r="L415" s="15"/>
      <c r="U415" t="s">
        <v>1167</v>
      </c>
    </row>
    <row r="416" spans="1:21" x14ac:dyDescent="0.2">
      <c r="C416" s="3" t="s">
        <v>3446</v>
      </c>
      <c r="I416" s="17" t="s">
        <v>1224</v>
      </c>
      <c r="J416" s="2" t="s">
        <v>81</v>
      </c>
      <c r="K416" s="16"/>
      <c r="U416" t="s">
        <v>1167</v>
      </c>
    </row>
    <row r="417" spans="3:21" x14ac:dyDescent="0.2">
      <c r="C417" s="40" t="s">
        <v>1284</v>
      </c>
      <c r="I417" s="1">
        <v>1</v>
      </c>
      <c r="J417" s="2" t="s">
        <v>544</v>
      </c>
      <c r="K417" s="16"/>
      <c r="U417" t="s">
        <v>1167</v>
      </c>
    </row>
    <row r="418" spans="3:21" x14ac:dyDescent="0.2">
      <c r="C418" s="41" t="s">
        <v>194</v>
      </c>
      <c r="I418" s="15" t="s">
        <v>252</v>
      </c>
      <c r="J418" s="88" t="s">
        <v>1577</v>
      </c>
      <c r="K418" s="16"/>
      <c r="U418" t="s">
        <v>1167</v>
      </c>
    </row>
    <row r="419" spans="3:21" x14ac:dyDescent="0.2">
      <c r="E419" s="37" t="s">
        <v>1779</v>
      </c>
      <c r="F419" s="15"/>
      <c r="G419" s="15"/>
      <c r="H419" s="15"/>
      <c r="I419" s="15" t="s">
        <v>252</v>
      </c>
      <c r="J419" s="121" t="s">
        <v>146</v>
      </c>
      <c r="K419" s="16"/>
      <c r="U419" t="s">
        <v>1167</v>
      </c>
    </row>
    <row r="420" spans="3:21" x14ac:dyDescent="0.2">
      <c r="E420" s="17" t="s">
        <v>1224</v>
      </c>
      <c r="F420" s="16" t="s">
        <v>920</v>
      </c>
      <c r="G420" s="18" t="s">
        <v>1224</v>
      </c>
      <c r="H420" s="16" t="s">
        <v>683</v>
      </c>
      <c r="I420" s="17" t="s">
        <v>1224</v>
      </c>
      <c r="J420" s="58" t="s">
        <v>824</v>
      </c>
      <c r="K420" s="16"/>
      <c r="U420" t="s">
        <v>1167</v>
      </c>
    </row>
    <row r="421" spans="3:21" x14ac:dyDescent="0.2">
      <c r="E421" s="15" t="s">
        <v>252</v>
      </c>
      <c r="F421" s="16" t="s">
        <v>1883</v>
      </c>
      <c r="G421" s="16" t="s">
        <v>252</v>
      </c>
      <c r="H421" s="175" t="s">
        <v>1066</v>
      </c>
      <c r="I421" s="1">
        <v>1</v>
      </c>
      <c r="J421" s="59" t="s">
        <v>1884</v>
      </c>
      <c r="K421" s="16"/>
      <c r="U421" t="s">
        <v>1167</v>
      </c>
    </row>
    <row r="422" spans="3:21" x14ac:dyDescent="0.2">
      <c r="E422" s="15" t="s">
        <v>252</v>
      </c>
      <c r="F422" s="16" t="s">
        <v>959</v>
      </c>
      <c r="G422" s="16" t="s">
        <v>252</v>
      </c>
      <c r="H422" s="18" t="s">
        <v>1881</v>
      </c>
      <c r="I422" s="15" t="s">
        <v>252</v>
      </c>
      <c r="J422" s="59"/>
      <c r="K422" s="16"/>
      <c r="U422" t="s">
        <v>1167</v>
      </c>
    </row>
    <row r="423" spans="3:21" x14ac:dyDescent="0.2">
      <c r="E423" s="15" t="s">
        <v>252</v>
      </c>
      <c r="F423" s="116" t="s">
        <v>1781</v>
      </c>
      <c r="G423" s="16" t="s">
        <v>252</v>
      </c>
      <c r="H423" s="121" t="s">
        <v>146</v>
      </c>
      <c r="I423" s="17" t="s">
        <v>1224</v>
      </c>
      <c r="J423" t="s">
        <v>534</v>
      </c>
      <c r="K423" s="16"/>
      <c r="U423" t="s">
        <v>1167</v>
      </c>
    </row>
    <row r="424" spans="3:21" x14ac:dyDescent="0.2">
      <c r="E424" s="15" t="s">
        <v>252</v>
      </c>
      <c r="F424" s="121" t="s">
        <v>146</v>
      </c>
      <c r="G424" s="18" t="s">
        <v>1224</v>
      </c>
      <c r="H424" s="16" t="s">
        <v>1823</v>
      </c>
      <c r="I424" s="1">
        <v>1</v>
      </c>
      <c r="J424" s="59" t="s">
        <v>545</v>
      </c>
      <c r="K424" s="16"/>
      <c r="U424" t="s">
        <v>1167</v>
      </c>
    </row>
    <row r="425" spans="3:21" x14ac:dyDescent="0.2">
      <c r="E425" s="15" t="s">
        <v>252</v>
      </c>
      <c r="F425" s="16"/>
      <c r="G425" t="s">
        <v>252</v>
      </c>
      <c r="H425" s="61" t="s">
        <v>1880</v>
      </c>
      <c r="I425" s="15" t="s">
        <v>252</v>
      </c>
      <c r="K425" s="16"/>
      <c r="U425" t="s">
        <v>1167</v>
      </c>
    </row>
    <row r="426" spans="3:21" x14ac:dyDescent="0.2">
      <c r="E426" s="15" t="s">
        <v>252</v>
      </c>
      <c r="F426" s="16"/>
      <c r="G426" t="s">
        <v>252</v>
      </c>
      <c r="H426" s="60" t="s">
        <v>1569</v>
      </c>
      <c r="I426" s="17" t="s">
        <v>1224</v>
      </c>
      <c r="J426" s="58" t="s">
        <v>1742</v>
      </c>
      <c r="K426" s="16"/>
      <c r="U426" t="s">
        <v>1167</v>
      </c>
    </row>
    <row r="427" spans="3:21" x14ac:dyDescent="0.2">
      <c r="E427" s="15" t="s">
        <v>252</v>
      </c>
      <c r="F427" s="16"/>
      <c r="G427" t="s">
        <v>252</v>
      </c>
      <c r="H427" s="61" t="s">
        <v>142</v>
      </c>
      <c r="I427" s="1">
        <v>1</v>
      </c>
      <c r="J427" s="179" t="s">
        <v>2094</v>
      </c>
      <c r="K427" s="16"/>
      <c r="U427" t="s">
        <v>1167</v>
      </c>
    </row>
    <row r="428" spans="3:21" x14ac:dyDescent="0.2">
      <c r="E428" s="15" t="s">
        <v>252</v>
      </c>
      <c r="F428" s="16"/>
      <c r="G428" t="s">
        <v>252</v>
      </c>
      <c r="H428" s="59" t="s">
        <v>535</v>
      </c>
      <c r="I428" s="15" t="s">
        <v>252</v>
      </c>
      <c r="K428" s="16"/>
      <c r="U428" t="s">
        <v>1167</v>
      </c>
    </row>
    <row r="429" spans="3:21" x14ac:dyDescent="0.2">
      <c r="E429" s="15" t="s">
        <v>252</v>
      </c>
      <c r="F429" s="16"/>
      <c r="G429" t="s">
        <v>252</v>
      </c>
      <c r="H429" s="61" t="s">
        <v>1882</v>
      </c>
      <c r="I429" s="17" t="s">
        <v>1224</v>
      </c>
      <c r="J429" s="59" t="s">
        <v>1241</v>
      </c>
      <c r="K429" s="16"/>
      <c r="U429" t="s">
        <v>1167</v>
      </c>
    </row>
    <row r="430" spans="3:21" x14ac:dyDescent="0.2">
      <c r="E430" s="15" t="s">
        <v>252</v>
      </c>
      <c r="F430" s="16"/>
      <c r="G430" t="s">
        <v>252</v>
      </c>
      <c r="H430" s="23" t="s">
        <v>780</v>
      </c>
      <c r="I430" s="1">
        <v>1</v>
      </c>
      <c r="J430" s="59" t="s">
        <v>547</v>
      </c>
      <c r="K430" s="16"/>
      <c r="U430" t="s">
        <v>1167</v>
      </c>
    </row>
    <row r="431" spans="3:21" x14ac:dyDescent="0.2">
      <c r="E431" s="15" t="s">
        <v>252</v>
      </c>
      <c r="F431" s="16"/>
      <c r="G431" t="s">
        <v>252</v>
      </c>
      <c r="H431" s="16"/>
      <c r="I431" s="15" t="s">
        <v>252</v>
      </c>
      <c r="J431" s="58" t="s">
        <v>1405</v>
      </c>
      <c r="K431" s="16"/>
      <c r="U431" t="s">
        <v>1167</v>
      </c>
    </row>
    <row r="432" spans="3:21" x14ac:dyDescent="0.2">
      <c r="E432" s="15" t="s">
        <v>252</v>
      </c>
      <c r="F432" s="16"/>
      <c r="G432" s="18" t="s">
        <v>1224</v>
      </c>
      <c r="H432" s="156" t="s">
        <v>818</v>
      </c>
      <c r="I432" s="15" t="s">
        <v>252</v>
      </c>
      <c r="K432" s="16"/>
      <c r="U432" t="s">
        <v>1167</v>
      </c>
    </row>
    <row r="433" spans="5:21" x14ac:dyDescent="0.2">
      <c r="E433" s="15" t="s">
        <v>252</v>
      </c>
      <c r="F433" s="16"/>
      <c r="G433" t="s">
        <v>252</v>
      </c>
      <c r="H433" s="168" t="s">
        <v>2110</v>
      </c>
      <c r="I433" s="17" t="s">
        <v>1224</v>
      </c>
      <c r="J433" s="29" t="s">
        <v>1625</v>
      </c>
      <c r="K433" s="16"/>
      <c r="U433" t="s">
        <v>1167</v>
      </c>
    </row>
    <row r="434" spans="5:21" x14ac:dyDescent="0.2">
      <c r="E434" s="15" t="s">
        <v>252</v>
      </c>
      <c r="F434" s="16"/>
      <c r="G434" t="s">
        <v>252</v>
      </c>
      <c r="H434" s="260" t="s">
        <v>3658</v>
      </c>
      <c r="I434" s="1">
        <v>1</v>
      </c>
      <c r="J434" s="59" t="s">
        <v>104</v>
      </c>
      <c r="K434" s="16"/>
      <c r="U434" t="s">
        <v>1167</v>
      </c>
    </row>
    <row r="435" spans="5:21" x14ac:dyDescent="0.2">
      <c r="E435" s="15" t="s">
        <v>252</v>
      </c>
      <c r="F435" s="16"/>
      <c r="G435" t="s">
        <v>252</v>
      </c>
      <c r="H435" s="156" t="s">
        <v>819</v>
      </c>
      <c r="I435" s="15" t="s">
        <v>252</v>
      </c>
      <c r="J435" s="62" t="s">
        <v>2118</v>
      </c>
      <c r="K435" s="16"/>
      <c r="U435" t="s">
        <v>1167</v>
      </c>
    </row>
    <row r="436" spans="5:21" x14ac:dyDescent="0.2">
      <c r="E436" s="15" t="s">
        <v>252</v>
      </c>
      <c r="F436" s="16"/>
      <c r="H436" s="168"/>
      <c r="I436" s="15" t="s">
        <v>252</v>
      </c>
      <c r="J436" s="59" t="s">
        <v>548</v>
      </c>
      <c r="K436" s="16"/>
      <c r="U436" t="s">
        <v>1167</v>
      </c>
    </row>
    <row r="437" spans="5:21" x14ac:dyDescent="0.2">
      <c r="E437" s="15" t="s">
        <v>252</v>
      </c>
      <c r="F437" s="16"/>
      <c r="G437" s="18"/>
      <c r="H437" s="16"/>
      <c r="I437" s="15" t="s">
        <v>252</v>
      </c>
      <c r="J437" s="62" t="s">
        <v>1404</v>
      </c>
      <c r="K437" s="16"/>
      <c r="U437" t="s">
        <v>1167</v>
      </c>
    </row>
    <row r="438" spans="5:21" x14ac:dyDescent="0.2">
      <c r="E438" s="15" t="s">
        <v>252</v>
      </c>
      <c r="F438" s="16"/>
      <c r="H438" s="16"/>
      <c r="I438" s="15" t="s">
        <v>252</v>
      </c>
      <c r="J438" s="62"/>
      <c r="K438" s="16"/>
      <c r="U438" t="s">
        <v>1167</v>
      </c>
    </row>
    <row r="439" spans="5:21" x14ac:dyDescent="0.2">
      <c r="E439" s="15" t="s">
        <v>252</v>
      </c>
      <c r="F439" s="16"/>
      <c r="H439" s="16"/>
      <c r="I439" s="17" t="s">
        <v>1224</v>
      </c>
      <c r="J439" s="10" t="s">
        <v>392</v>
      </c>
      <c r="K439" s="16"/>
      <c r="U439" t="s">
        <v>1167</v>
      </c>
    </row>
    <row r="440" spans="5:21" x14ac:dyDescent="0.2">
      <c r="E440" s="15" t="s">
        <v>252</v>
      </c>
      <c r="F440" s="16"/>
      <c r="H440" s="16"/>
      <c r="I440" s="1">
        <v>1</v>
      </c>
      <c r="J440" s="59" t="s">
        <v>395</v>
      </c>
      <c r="K440" s="16"/>
      <c r="U440" t="s">
        <v>1167</v>
      </c>
    </row>
    <row r="441" spans="5:21" x14ac:dyDescent="0.2">
      <c r="E441" s="15" t="s">
        <v>252</v>
      </c>
      <c r="F441" s="16"/>
      <c r="H441" s="16"/>
      <c r="I441" s="15" t="s">
        <v>252</v>
      </c>
      <c r="J441" s="88" t="s">
        <v>1576</v>
      </c>
      <c r="K441" s="16"/>
      <c r="U441" t="s">
        <v>1167</v>
      </c>
    </row>
    <row r="442" spans="5:21" x14ac:dyDescent="0.2">
      <c r="E442" s="15" t="s">
        <v>252</v>
      </c>
      <c r="F442" s="16"/>
      <c r="H442" s="16"/>
      <c r="I442" s="15" t="s">
        <v>252</v>
      </c>
      <c r="J442" s="85" t="s">
        <v>394</v>
      </c>
      <c r="K442" s="16"/>
      <c r="U442" t="s">
        <v>1167</v>
      </c>
    </row>
    <row r="443" spans="5:21" x14ac:dyDescent="0.2">
      <c r="E443" s="15" t="s">
        <v>252</v>
      </c>
      <c r="F443" s="16"/>
      <c r="H443" s="16"/>
      <c r="I443" s="15" t="s">
        <v>252</v>
      </c>
      <c r="J443" t="s">
        <v>393</v>
      </c>
      <c r="K443" s="16"/>
      <c r="U443" t="s">
        <v>1167</v>
      </c>
    </row>
    <row r="444" spans="5:21" x14ac:dyDescent="0.2">
      <c r="E444" s="15" t="s">
        <v>252</v>
      </c>
      <c r="F444" s="16"/>
      <c r="I444" s="15" t="s">
        <v>252</v>
      </c>
      <c r="J444" s="59"/>
      <c r="K444" s="16"/>
      <c r="U444" t="s">
        <v>1167</v>
      </c>
    </row>
    <row r="445" spans="5:21" x14ac:dyDescent="0.2">
      <c r="E445" s="15" t="s">
        <v>252</v>
      </c>
      <c r="F445" s="16"/>
      <c r="I445" s="17" t="s">
        <v>1224</v>
      </c>
      <c r="J445" s="59" t="s">
        <v>919</v>
      </c>
      <c r="K445" s="18" t="s">
        <v>1224</v>
      </c>
      <c r="L445" s="92" t="s">
        <v>375</v>
      </c>
      <c r="U445" t="s">
        <v>1167</v>
      </c>
    </row>
    <row r="446" spans="5:21" x14ac:dyDescent="0.2">
      <c r="E446" s="15" t="s">
        <v>252</v>
      </c>
      <c r="F446" s="16"/>
      <c r="I446" s="1">
        <v>1</v>
      </c>
      <c r="J446" s="62" t="s">
        <v>549</v>
      </c>
      <c r="K446" s="16"/>
      <c r="U446" t="s">
        <v>1167</v>
      </c>
    </row>
    <row r="447" spans="5:21" x14ac:dyDescent="0.2">
      <c r="E447" s="15" t="s">
        <v>252</v>
      </c>
      <c r="F447" s="16"/>
      <c r="H447" s="16"/>
      <c r="I447" s="1">
        <v>1</v>
      </c>
      <c r="J447" s="58" t="s">
        <v>1204</v>
      </c>
      <c r="K447" s="16"/>
      <c r="U447" t="s">
        <v>1167</v>
      </c>
    </row>
    <row r="448" spans="5:21" x14ac:dyDescent="0.2">
      <c r="E448" s="15" t="s">
        <v>252</v>
      </c>
      <c r="F448" s="16"/>
      <c r="I448" s="15" t="s">
        <v>252</v>
      </c>
      <c r="K448" s="16"/>
      <c r="U448" t="s">
        <v>1167</v>
      </c>
    </row>
    <row r="449" spans="5:21" x14ac:dyDescent="0.2">
      <c r="E449" s="15" t="s">
        <v>252</v>
      </c>
      <c r="I449" s="17" t="s">
        <v>1224</v>
      </c>
      <c r="J449" s="58" t="s">
        <v>1181</v>
      </c>
      <c r="K449" s="16"/>
      <c r="U449" t="s">
        <v>1167</v>
      </c>
    </row>
    <row r="450" spans="5:21" x14ac:dyDescent="0.2">
      <c r="E450" s="15" t="s">
        <v>252</v>
      </c>
      <c r="F450" s="99"/>
      <c r="I450" s="1">
        <v>1</v>
      </c>
      <c r="J450" s="59" t="s">
        <v>1508</v>
      </c>
      <c r="K450" s="16"/>
      <c r="U450" t="s">
        <v>1167</v>
      </c>
    </row>
    <row r="451" spans="5:21" x14ac:dyDescent="0.2">
      <c r="E451" s="17" t="s">
        <v>1224</v>
      </c>
      <c r="F451" s="16" t="s">
        <v>986</v>
      </c>
      <c r="G451" s="18" t="s">
        <v>1224</v>
      </c>
      <c r="H451" s="18" t="s">
        <v>1970</v>
      </c>
      <c r="I451" s="15"/>
      <c r="K451" s="16"/>
      <c r="U451" t="s">
        <v>1167</v>
      </c>
    </row>
    <row r="452" spans="5:21" x14ac:dyDescent="0.2">
      <c r="E452" s="15" t="s">
        <v>252</v>
      </c>
      <c r="F452" s="16" t="s">
        <v>551</v>
      </c>
      <c r="G452" t="s">
        <v>252</v>
      </c>
      <c r="H452" s="16" t="s">
        <v>550</v>
      </c>
      <c r="I452" s="17" t="s">
        <v>1224</v>
      </c>
      <c r="J452" t="s">
        <v>875</v>
      </c>
      <c r="K452" s="16"/>
      <c r="U452" t="s">
        <v>1167</v>
      </c>
    </row>
    <row r="453" spans="5:21" x14ac:dyDescent="0.2">
      <c r="E453" s="15" t="s">
        <v>252</v>
      </c>
      <c r="F453" s="99" t="s">
        <v>1217</v>
      </c>
      <c r="G453" t="s">
        <v>252</v>
      </c>
      <c r="H453" s="115" t="s">
        <v>1614</v>
      </c>
      <c r="I453" s="1">
        <v>1</v>
      </c>
      <c r="J453" t="s">
        <v>130</v>
      </c>
      <c r="K453" s="16"/>
      <c r="U453" t="s">
        <v>1167</v>
      </c>
    </row>
    <row r="454" spans="5:21" x14ac:dyDescent="0.2">
      <c r="E454" s="15" t="s">
        <v>252</v>
      </c>
      <c r="F454" s="16" t="s">
        <v>1613</v>
      </c>
      <c r="G454" t="s">
        <v>252</v>
      </c>
      <c r="H454" s="16" t="s">
        <v>560</v>
      </c>
      <c r="I454" s="15" t="s">
        <v>252</v>
      </c>
      <c r="K454" s="16"/>
      <c r="U454" t="s">
        <v>1167</v>
      </c>
    </row>
    <row r="455" spans="5:21" x14ac:dyDescent="0.2">
      <c r="E455" s="15" t="s">
        <v>252</v>
      </c>
      <c r="F455" s="115" t="s">
        <v>559</v>
      </c>
      <c r="G455" t="s">
        <v>252</v>
      </c>
      <c r="H455" s="16"/>
      <c r="I455" s="17" t="s">
        <v>1224</v>
      </c>
      <c r="J455" s="59" t="s">
        <v>1413</v>
      </c>
      <c r="K455" s="16"/>
      <c r="U455" t="s">
        <v>1167</v>
      </c>
    </row>
    <row r="456" spans="5:21" x14ac:dyDescent="0.2">
      <c r="E456" s="15"/>
      <c r="F456" s="15"/>
      <c r="G456" s="17" t="s">
        <v>1224</v>
      </c>
      <c r="H456" s="16" t="s">
        <v>1855</v>
      </c>
      <c r="I456" s="1">
        <v>1</v>
      </c>
      <c r="J456" s="59" t="s">
        <v>2525</v>
      </c>
      <c r="K456" s="16"/>
      <c r="U456" t="s">
        <v>1167</v>
      </c>
    </row>
    <row r="457" spans="5:21" x14ac:dyDescent="0.2">
      <c r="G457" s="15" t="s">
        <v>252</v>
      </c>
      <c r="H457" s="168" t="s">
        <v>2531</v>
      </c>
      <c r="I457" s="15" t="s">
        <v>252</v>
      </c>
      <c r="J457" s="121" t="s">
        <v>146</v>
      </c>
      <c r="U457" t="s">
        <v>1167</v>
      </c>
    </row>
    <row r="458" spans="5:21" x14ac:dyDescent="0.2">
      <c r="G458" s="15" t="s">
        <v>252</v>
      </c>
      <c r="H458" s="115" t="s">
        <v>1614</v>
      </c>
      <c r="I458" s="17" t="s">
        <v>1224</v>
      </c>
      <c r="J458" t="s">
        <v>1283</v>
      </c>
      <c r="U458" t="s">
        <v>1167</v>
      </c>
    </row>
    <row r="459" spans="5:21" x14ac:dyDescent="0.2">
      <c r="E459" s="16"/>
      <c r="F459" s="16"/>
      <c r="G459" s="15" t="s">
        <v>252</v>
      </c>
      <c r="H459" s="16" t="s">
        <v>1412</v>
      </c>
      <c r="I459" s="1">
        <v>1</v>
      </c>
      <c r="J459" t="s">
        <v>1285</v>
      </c>
      <c r="U459" t="s">
        <v>1167</v>
      </c>
    </row>
    <row r="460" spans="5:21" x14ac:dyDescent="0.2">
      <c r="E460" s="16"/>
      <c r="F460" s="16"/>
      <c r="G460" s="15" t="s">
        <v>252</v>
      </c>
      <c r="H460" s="16"/>
      <c r="I460" s="15" t="s">
        <v>252</v>
      </c>
      <c r="J460" s="37" t="s">
        <v>1134</v>
      </c>
      <c r="K460" s="15"/>
      <c r="U460" t="s">
        <v>1167</v>
      </c>
    </row>
    <row r="461" spans="5:21" x14ac:dyDescent="0.2">
      <c r="E461" s="16"/>
      <c r="F461" s="16"/>
      <c r="G461" s="15" t="s">
        <v>252</v>
      </c>
      <c r="I461" s="17" t="s">
        <v>1224</v>
      </c>
      <c r="J461" t="s">
        <v>662</v>
      </c>
      <c r="K461" s="15"/>
      <c r="U461" t="s">
        <v>1167</v>
      </c>
    </row>
    <row r="462" spans="5:21" x14ac:dyDescent="0.2">
      <c r="E462" s="16"/>
      <c r="F462" s="16"/>
      <c r="G462" s="15" t="s">
        <v>252</v>
      </c>
      <c r="I462" s="15" t="s">
        <v>252</v>
      </c>
      <c r="J462" t="s">
        <v>1300</v>
      </c>
      <c r="K462" s="15"/>
      <c r="U462" t="s">
        <v>1167</v>
      </c>
    </row>
    <row r="463" spans="5:21" x14ac:dyDescent="0.2">
      <c r="E463" s="16"/>
      <c r="F463" s="16"/>
      <c r="G463" s="15" t="s">
        <v>252</v>
      </c>
      <c r="I463" s="15" t="s">
        <v>135</v>
      </c>
      <c r="J463" s="15"/>
      <c r="K463" s="15"/>
      <c r="U463" t="s">
        <v>1167</v>
      </c>
    </row>
    <row r="464" spans="5:21" x14ac:dyDescent="0.2">
      <c r="E464" s="16"/>
      <c r="F464" s="16"/>
      <c r="G464" s="17" t="s">
        <v>1224</v>
      </c>
      <c r="H464" s="18" t="s">
        <v>1875</v>
      </c>
      <c r="I464" s="17" t="s">
        <v>1224</v>
      </c>
      <c r="J464" t="s">
        <v>1596</v>
      </c>
      <c r="K464" s="16"/>
      <c r="U464" t="s">
        <v>1167</v>
      </c>
    </row>
    <row r="465" spans="5:21" x14ac:dyDescent="0.2">
      <c r="E465" s="16"/>
      <c r="F465" s="16"/>
      <c r="G465" s="15" t="s">
        <v>252</v>
      </c>
      <c r="H465" s="16" t="s">
        <v>1801</v>
      </c>
      <c r="I465" s="1">
        <v>1</v>
      </c>
      <c r="J465" s="41" t="s">
        <v>3463</v>
      </c>
      <c r="K465" s="16"/>
      <c r="U465" t="s">
        <v>1167</v>
      </c>
    </row>
    <row r="466" spans="5:21" x14ac:dyDescent="0.2">
      <c r="E466" s="16"/>
      <c r="F466" s="16"/>
      <c r="G466" s="15" t="s">
        <v>252</v>
      </c>
      <c r="H466" s="10" t="s">
        <v>571</v>
      </c>
      <c r="I466" s="15" t="s">
        <v>252</v>
      </c>
      <c r="K466" s="16"/>
      <c r="U466" t="s">
        <v>1167</v>
      </c>
    </row>
    <row r="467" spans="5:21" x14ac:dyDescent="0.2">
      <c r="E467" s="16"/>
      <c r="F467" s="16"/>
      <c r="G467" s="15" t="s">
        <v>252</v>
      </c>
      <c r="H467" s="91" t="s">
        <v>274</v>
      </c>
      <c r="I467" s="17" t="s">
        <v>1224</v>
      </c>
      <c r="J467" t="s">
        <v>665</v>
      </c>
      <c r="K467" s="16"/>
      <c r="U467" t="s">
        <v>1167</v>
      </c>
    </row>
    <row r="468" spans="5:21" x14ac:dyDescent="0.2">
      <c r="E468" s="16"/>
      <c r="F468" s="16"/>
      <c r="G468" s="15" t="s">
        <v>252</v>
      </c>
      <c r="H468" s="115" t="s">
        <v>1614</v>
      </c>
      <c r="I468" s="1">
        <v>1</v>
      </c>
      <c r="J468" s="41" t="s">
        <v>1643</v>
      </c>
      <c r="K468" s="16"/>
      <c r="U468" t="s">
        <v>1167</v>
      </c>
    </row>
    <row r="469" spans="5:21" x14ac:dyDescent="0.2">
      <c r="G469" s="15" t="s">
        <v>252</v>
      </c>
      <c r="H469" s="45" t="s">
        <v>664</v>
      </c>
      <c r="I469" s="15" t="s">
        <v>252</v>
      </c>
      <c r="J469" s="41" t="s">
        <v>3566</v>
      </c>
      <c r="K469" s="18" t="s">
        <v>1224</v>
      </c>
      <c r="L469" s="238" t="s">
        <v>3567</v>
      </c>
      <c r="O469" s="22" t="s">
        <v>3571</v>
      </c>
      <c r="P469" s="15"/>
      <c r="Q469" s="15"/>
      <c r="U469" t="s">
        <v>1167</v>
      </c>
    </row>
    <row r="470" spans="5:21" x14ac:dyDescent="0.2">
      <c r="G470" s="15" t="s">
        <v>252</v>
      </c>
      <c r="H470" t="s">
        <v>1789</v>
      </c>
      <c r="I470" s="15" t="s">
        <v>252</v>
      </c>
      <c r="J470" s="42" t="s">
        <v>18</v>
      </c>
      <c r="K470" s="18" t="s">
        <v>1224</v>
      </c>
      <c r="L470" s="238" t="s">
        <v>3569</v>
      </c>
      <c r="M470" s="18" t="s">
        <v>1224</v>
      </c>
      <c r="N470" s="238" t="s">
        <v>3586</v>
      </c>
      <c r="O470" s="17" t="s">
        <v>1224</v>
      </c>
      <c r="P470" s="228" t="s">
        <v>364</v>
      </c>
      <c r="Q470" s="15"/>
      <c r="U470" t="s">
        <v>1167</v>
      </c>
    </row>
    <row r="471" spans="5:21" x14ac:dyDescent="0.2">
      <c r="G471" s="15" t="s">
        <v>252</v>
      </c>
      <c r="H471" s="10" t="s">
        <v>571</v>
      </c>
      <c r="I471" s="15" t="s">
        <v>252</v>
      </c>
      <c r="J471" s="42"/>
      <c r="K471" t="s">
        <v>252</v>
      </c>
      <c r="L471" s="238" t="s">
        <v>3568</v>
      </c>
      <c r="M471" t="s">
        <v>252</v>
      </c>
      <c r="N471" s="238" t="s">
        <v>2858</v>
      </c>
      <c r="O471" s="15" t="s">
        <v>252</v>
      </c>
      <c r="P471" s="228" t="s">
        <v>3160</v>
      </c>
      <c r="Q471" s="15"/>
      <c r="U471" t="s">
        <v>1167</v>
      </c>
    </row>
    <row r="472" spans="5:21" x14ac:dyDescent="0.2">
      <c r="G472" s="15" t="s">
        <v>252</v>
      </c>
      <c r="I472" s="17" t="s">
        <v>1224</v>
      </c>
      <c r="J472" t="s">
        <v>1596</v>
      </c>
      <c r="K472" t="s">
        <v>252</v>
      </c>
      <c r="L472" s="238" t="s">
        <v>3570</v>
      </c>
      <c r="O472" s="15" t="s">
        <v>252</v>
      </c>
      <c r="P472" s="228" t="s">
        <v>3161</v>
      </c>
      <c r="Q472" s="15"/>
      <c r="U472" t="s">
        <v>1167</v>
      </c>
    </row>
    <row r="473" spans="5:21" x14ac:dyDescent="0.2">
      <c r="G473" s="15" t="s">
        <v>252</v>
      </c>
      <c r="I473" s="1">
        <v>1</v>
      </c>
      <c r="J473" s="41" t="s">
        <v>276</v>
      </c>
      <c r="K473" s="16"/>
      <c r="O473" s="15"/>
      <c r="P473" s="15"/>
      <c r="Q473" s="15"/>
      <c r="U473" t="s">
        <v>1167</v>
      </c>
    </row>
    <row r="474" spans="5:21" x14ac:dyDescent="0.2">
      <c r="G474" s="17" t="s">
        <v>1224</v>
      </c>
      <c r="H474" s="107" t="s">
        <v>1133</v>
      </c>
      <c r="I474" s="15"/>
      <c r="J474" s="121" t="s">
        <v>146</v>
      </c>
      <c r="K474" s="16"/>
      <c r="U474" t="s">
        <v>1167</v>
      </c>
    </row>
    <row r="475" spans="5:21" x14ac:dyDescent="0.2">
      <c r="G475" s="15" t="s">
        <v>252</v>
      </c>
      <c r="H475" s="16" t="s">
        <v>1586</v>
      </c>
      <c r="I475" s="15"/>
      <c r="K475" s="16"/>
      <c r="U475" t="s">
        <v>1167</v>
      </c>
    </row>
    <row r="476" spans="5:21" x14ac:dyDescent="0.2">
      <c r="G476" s="15" t="s">
        <v>252</v>
      </c>
      <c r="H476" s="115" t="s">
        <v>1614</v>
      </c>
      <c r="I476" s="15"/>
      <c r="K476" s="16"/>
      <c r="U476" t="s">
        <v>1167</v>
      </c>
    </row>
    <row r="477" spans="5:21" x14ac:dyDescent="0.2">
      <c r="G477" s="15" t="s">
        <v>252</v>
      </c>
      <c r="H477" s="99" t="s">
        <v>1962</v>
      </c>
      <c r="I477" s="15"/>
      <c r="K477" s="16"/>
      <c r="U477" t="s">
        <v>1167</v>
      </c>
    </row>
    <row r="478" spans="5:21" x14ac:dyDescent="0.2">
      <c r="G478" s="15" t="s">
        <v>252</v>
      </c>
      <c r="H478" s="75"/>
      <c r="I478" s="15"/>
      <c r="K478" s="16"/>
      <c r="U478" t="s">
        <v>1167</v>
      </c>
    </row>
    <row r="479" spans="5:21" x14ac:dyDescent="0.2">
      <c r="G479" s="17" t="s">
        <v>1224</v>
      </c>
      <c r="H479" s="16" t="s">
        <v>1034</v>
      </c>
      <c r="I479" s="15"/>
      <c r="K479" s="16"/>
      <c r="U479" t="s">
        <v>1167</v>
      </c>
    </row>
    <row r="480" spans="5:21" x14ac:dyDescent="0.2">
      <c r="G480" s="15" t="s">
        <v>252</v>
      </c>
      <c r="H480" s="16" t="s">
        <v>498</v>
      </c>
      <c r="I480" s="15"/>
      <c r="J480" s="75"/>
      <c r="K480" s="16"/>
      <c r="U480" t="s">
        <v>1167</v>
      </c>
    </row>
    <row r="481" spans="1:21" x14ac:dyDescent="0.2">
      <c r="G481" s="15" t="s">
        <v>252</v>
      </c>
      <c r="H481" s="37" t="s">
        <v>1783</v>
      </c>
      <c r="I481" s="15"/>
      <c r="J481" s="75"/>
      <c r="K481" s="16"/>
      <c r="U481" t="s">
        <v>1167</v>
      </c>
    </row>
    <row r="482" spans="1:21" x14ac:dyDescent="0.2">
      <c r="G482" s="15"/>
      <c r="I482" s="15"/>
      <c r="J482" s="75"/>
      <c r="K482" s="16"/>
      <c r="U482" t="s">
        <v>1167</v>
      </c>
    </row>
    <row r="483" spans="1:21" x14ac:dyDescent="0.2">
      <c r="G483" s="17" t="s">
        <v>1224</v>
      </c>
      <c r="H483" s="10" t="s">
        <v>429</v>
      </c>
      <c r="I483" s="15"/>
      <c r="U483" t="s">
        <v>1167</v>
      </c>
    </row>
    <row r="484" spans="1:21" x14ac:dyDescent="0.2">
      <c r="G484" s="15" t="s">
        <v>252</v>
      </c>
      <c r="H484" s="26" t="s">
        <v>1895</v>
      </c>
      <c r="I484" s="15"/>
      <c r="J484" s="75"/>
      <c r="K484" s="16"/>
      <c r="U484" t="s">
        <v>1167</v>
      </c>
    </row>
    <row r="485" spans="1:21" x14ac:dyDescent="0.2">
      <c r="G485" s="15" t="s">
        <v>252</v>
      </c>
      <c r="I485" s="15"/>
      <c r="J485" s="75"/>
      <c r="K485" s="16"/>
      <c r="U485" t="s">
        <v>1167</v>
      </c>
    </row>
    <row r="486" spans="1:21" x14ac:dyDescent="0.2">
      <c r="G486" s="17" t="s">
        <v>1224</v>
      </c>
      <c r="H486" t="s">
        <v>206</v>
      </c>
      <c r="I486" s="15"/>
      <c r="J486" s="75"/>
      <c r="K486" s="16"/>
      <c r="U486" t="s">
        <v>1167</v>
      </c>
    </row>
    <row r="487" spans="1:21" x14ac:dyDescent="0.2">
      <c r="G487" s="15" t="s">
        <v>252</v>
      </c>
      <c r="H487" t="s">
        <v>199</v>
      </c>
      <c r="I487" s="15"/>
      <c r="J487" s="75"/>
      <c r="K487" s="16"/>
      <c r="U487" t="s">
        <v>1167</v>
      </c>
    </row>
    <row r="488" spans="1:21" x14ac:dyDescent="0.2">
      <c r="G488" s="15" t="s">
        <v>252</v>
      </c>
      <c r="I488" s="15"/>
      <c r="K488" s="16"/>
      <c r="U488" t="s">
        <v>1167</v>
      </c>
    </row>
    <row r="489" spans="1:21" x14ac:dyDescent="0.2">
      <c r="G489" s="17" t="s">
        <v>1224</v>
      </c>
      <c r="H489" s="41" t="s">
        <v>1814</v>
      </c>
      <c r="I489" s="15"/>
      <c r="J489" s="75"/>
      <c r="K489" s="16"/>
      <c r="U489" t="s">
        <v>1167</v>
      </c>
    </row>
    <row r="490" spans="1:21" x14ac:dyDescent="0.2">
      <c r="G490" s="15" t="s">
        <v>252</v>
      </c>
      <c r="H490" t="s">
        <v>1824</v>
      </c>
      <c r="I490" s="15"/>
      <c r="J490" s="75"/>
      <c r="K490" s="16"/>
      <c r="U490" t="s">
        <v>1167</v>
      </c>
    </row>
    <row r="491" spans="1:21" x14ac:dyDescent="0.2">
      <c r="G491" s="15" t="s">
        <v>252</v>
      </c>
      <c r="H491" s="41" t="s">
        <v>1362</v>
      </c>
      <c r="I491" s="15"/>
      <c r="J491" s="75"/>
      <c r="K491" s="16"/>
      <c r="U491" t="s">
        <v>1167</v>
      </c>
    </row>
    <row r="492" spans="1:21" x14ac:dyDescent="0.2">
      <c r="G492" s="15" t="s">
        <v>252</v>
      </c>
      <c r="H492" s="40" t="s">
        <v>1363</v>
      </c>
      <c r="I492" s="15"/>
      <c r="J492" s="75"/>
      <c r="K492" s="16"/>
      <c r="U492" t="s">
        <v>1167</v>
      </c>
    </row>
    <row r="493" spans="1:21" x14ac:dyDescent="0.2">
      <c r="G493" s="15" t="s">
        <v>252</v>
      </c>
      <c r="H493" s="40" t="s">
        <v>1688</v>
      </c>
      <c r="I493" s="15"/>
      <c r="J493" s="75"/>
      <c r="K493" s="16"/>
      <c r="U493" t="s">
        <v>1167</v>
      </c>
    </row>
    <row r="494" spans="1:21" x14ac:dyDescent="0.2">
      <c r="A494" t="s">
        <v>497</v>
      </c>
      <c r="G494" s="15"/>
      <c r="H494" s="15"/>
      <c r="I494" s="15"/>
      <c r="J494" s="75"/>
      <c r="K494" s="16"/>
      <c r="U494" t="s">
        <v>1167</v>
      </c>
    </row>
    <row r="495" spans="1:21" x14ac:dyDescent="0.2">
      <c r="C495" s="28" t="s">
        <v>1969</v>
      </c>
      <c r="J495" s="75"/>
      <c r="K495" s="16"/>
      <c r="O495" s="37" t="s">
        <v>1673</v>
      </c>
      <c r="P495" s="15"/>
      <c r="Q495" s="15" t="s">
        <v>1224</v>
      </c>
      <c r="R495" s="78" t="s">
        <v>1315</v>
      </c>
      <c r="U495" t="s">
        <v>1167</v>
      </c>
    </row>
    <row r="496" spans="1:21" x14ac:dyDescent="0.2">
      <c r="J496" s="75"/>
      <c r="K496" s="16"/>
      <c r="O496" s="17" t="s">
        <v>1224</v>
      </c>
      <c r="P496" s="26" t="s">
        <v>3528</v>
      </c>
      <c r="Q496" s="1">
        <v>1</v>
      </c>
      <c r="R496" s="78" t="s">
        <v>1288</v>
      </c>
      <c r="U496" t="s">
        <v>1167</v>
      </c>
    </row>
    <row r="497" spans="1:21" x14ac:dyDescent="0.2">
      <c r="J497" s="75"/>
      <c r="K497" s="16"/>
      <c r="O497" s="15" t="s">
        <v>252</v>
      </c>
      <c r="P497" s="2" t="s">
        <v>866</v>
      </c>
      <c r="Q497" s="15" t="s">
        <v>252</v>
      </c>
      <c r="R497" s="78"/>
      <c r="U497" t="s">
        <v>1167</v>
      </c>
    </row>
    <row r="498" spans="1:21" x14ac:dyDescent="0.2">
      <c r="J498" s="75"/>
      <c r="K498" s="16"/>
      <c r="O498" s="15" t="s">
        <v>252</v>
      </c>
      <c r="P498" s="111" t="s">
        <v>209</v>
      </c>
      <c r="Q498" s="15" t="s">
        <v>1224</v>
      </c>
      <c r="R498" s="173" t="s">
        <v>2071</v>
      </c>
      <c r="U498" t="s">
        <v>1167</v>
      </c>
    </row>
    <row r="499" spans="1:21" x14ac:dyDescent="0.2">
      <c r="J499" s="75"/>
      <c r="K499" s="16"/>
      <c r="O499" s="15" t="s">
        <v>252</v>
      </c>
      <c r="P499" s="111"/>
      <c r="Q499" s="1">
        <v>1</v>
      </c>
      <c r="R499" s="173" t="s">
        <v>2072</v>
      </c>
      <c r="U499" t="s">
        <v>1167</v>
      </c>
    </row>
    <row r="500" spans="1:21" x14ac:dyDescent="0.2">
      <c r="J500" s="75"/>
      <c r="K500" s="16"/>
      <c r="O500" s="15" t="s">
        <v>252</v>
      </c>
      <c r="P500" s="111" t="s">
        <v>1968</v>
      </c>
      <c r="Q500" s="15"/>
      <c r="U500" t="s">
        <v>1167</v>
      </c>
    </row>
    <row r="501" spans="1:21" x14ac:dyDescent="0.2">
      <c r="J501" s="75"/>
      <c r="K501" s="16"/>
      <c r="O501" s="15" t="s">
        <v>252</v>
      </c>
      <c r="P501" s="141" t="s">
        <v>446</v>
      </c>
      <c r="Q501" s="15"/>
      <c r="U501" t="s">
        <v>1167</v>
      </c>
    </row>
    <row r="502" spans="1:21" x14ac:dyDescent="0.2">
      <c r="J502" s="75"/>
      <c r="K502" s="16"/>
      <c r="O502" s="15" t="s">
        <v>252</v>
      </c>
      <c r="P502" s="154" t="s">
        <v>769</v>
      </c>
      <c r="Q502" s="15"/>
      <c r="U502" t="s">
        <v>1167</v>
      </c>
    </row>
    <row r="503" spans="1:21" x14ac:dyDescent="0.2">
      <c r="J503" s="75"/>
      <c r="K503" s="16"/>
      <c r="O503" s="15" t="s">
        <v>252</v>
      </c>
      <c r="P503" s="154" t="s">
        <v>1672</v>
      </c>
      <c r="Q503" s="15"/>
      <c r="U503" t="s">
        <v>1167</v>
      </c>
    </row>
    <row r="504" spans="1:21" x14ac:dyDescent="0.2">
      <c r="A504" t="s">
        <v>497</v>
      </c>
      <c r="J504" s="75"/>
      <c r="K504" s="16"/>
      <c r="O504" s="15"/>
      <c r="P504" s="15"/>
      <c r="Q504" s="15"/>
      <c r="U504" t="s">
        <v>1167</v>
      </c>
    </row>
    <row r="505" spans="1:21" x14ac:dyDescent="0.2">
      <c r="C505" s="3" t="s">
        <v>3447</v>
      </c>
      <c r="H505" s="40"/>
      <c r="I505" s="2" t="s">
        <v>1224</v>
      </c>
      <c r="J505" t="s">
        <v>90</v>
      </c>
      <c r="K505" s="16"/>
      <c r="U505" t="s">
        <v>1167</v>
      </c>
    </row>
    <row r="506" spans="1:21" x14ac:dyDescent="0.2">
      <c r="G506" s="15" t="s">
        <v>252</v>
      </c>
      <c r="H506" s="37" t="s">
        <v>2106</v>
      </c>
      <c r="I506" s="1">
        <v>1</v>
      </c>
      <c r="J506" s="4" t="s">
        <v>2101</v>
      </c>
      <c r="K506" s="16"/>
      <c r="U506" t="s">
        <v>1167</v>
      </c>
    </row>
    <row r="507" spans="1:21" x14ac:dyDescent="0.2">
      <c r="G507" s="17" t="s">
        <v>1224</v>
      </c>
      <c r="H507" s="16" t="s">
        <v>1034</v>
      </c>
      <c r="I507" s="15" t="s">
        <v>252</v>
      </c>
      <c r="J507" s="121" t="s">
        <v>146</v>
      </c>
      <c r="K507" s="16"/>
      <c r="U507" t="s">
        <v>1167</v>
      </c>
    </row>
    <row r="508" spans="1:21" x14ac:dyDescent="0.2">
      <c r="G508" s="15" t="s">
        <v>252</v>
      </c>
      <c r="H508" s="16" t="s">
        <v>498</v>
      </c>
      <c r="I508" s="17" t="s">
        <v>1224</v>
      </c>
      <c r="J508" t="s">
        <v>807</v>
      </c>
      <c r="K508" s="16"/>
      <c r="U508" t="s">
        <v>1167</v>
      </c>
    </row>
    <row r="509" spans="1:21" x14ac:dyDescent="0.2">
      <c r="G509" s="15" t="s">
        <v>252</v>
      </c>
      <c r="H509" s="115" t="s">
        <v>1614</v>
      </c>
      <c r="I509" s="1">
        <v>1</v>
      </c>
      <c r="J509" s="4" t="s">
        <v>1907</v>
      </c>
      <c r="K509" s="16"/>
      <c r="U509" t="s">
        <v>1167</v>
      </c>
    </row>
    <row r="510" spans="1:21" x14ac:dyDescent="0.2">
      <c r="G510" s="15" t="s">
        <v>252</v>
      </c>
      <c r="H510" s="168" t="s">
        <v>2103</v>
      </c>
      <c r="I510" s="1">
        <v>1</v>
      </c>
      <c r="J510" s="85" t="s">
        <v>2528</v>
      </c>
      <c r="K510" s="16"/>
      <c r="U510" t="s">
        <v>1167</v>
      </c>
    </row>
    <row r="511" spans="1:21" x14ac:dyDescent="0.2">
      <c r="G511" s="15" t="s">
        <v>252</v>
      </c>
      <c r="H511" t="s">
        <v>2104</v>
      </c>
      <c r="I511" s="15" t="s">
        <v>252</v>
      </c>
      <c r="K511" s="16"/>
      <c r="U511" t="s">
        <v>1167</v>
      </c>
    </row>
    <row r="512" spans="1:21" x14ac:dyDescent="0.2">
      <c r="G512" s="15" t="s">
        <v>252</v>
      </c>
      <c r="H512" s="173" t="s">
        <v>2105</v>
      </c>
      <c r="I512" s="17" t="s">
        <v>1224</v>
      </c>
      <c r="J512" t="s">
        <v>1184</v>
      </c>
      <c r="K512" s="16"/>
      <c r="U512" t="s">
        <v>1167</v>
      </c>
    </row>
    <row r="513" spans="1:21" x14ac:dyDescent="0.2">
      <c r="G513" s="15" t="s">
        <v>252</v>
      </c>
      <c r="H513" s="200" t="s">
        <v>2556</v>
      </c>
      <c r="I513" s="1">
        <v>1</v>
      </c>
      <c r="J513" s="4" t="s">
        <v>1909</v>
      </c>
      <c r="K513" s="16"/>
      <c r="U513" t="s">
        <v>1167</v>
      </c>
    </row>
    <row r="514" spans="1:21" x14ac:dyDescent="0.2">
      <c r="A514" t="s">
        <v>497</v>
      </c>
      <c r="G514" s="15"/>
      <c r="H514" s="15"/>
      <c r="I514" s="15"/>
      <c r="J514" s="15"/>
      <c r="K514" s="15"/>
      <c r="U514" t="s">
        <v>1167</v>
      </c>
    </row>
    <row r="515" spans="1:21" x14ac:dyDescent="0.2">
      <c r="C515" s="34" t="s">
        <v>524</v>
      </c>
      <c r="G515" s="15"/>
      <c r="H515" s="15"/>
      <c r="I515" s="17" t="s">
        <v>1224</v>
      </c>
      <c r="J515" t="s">
        <v>411</v>
      </c>
      <c r="K515" s="15"/>
      <c r="U515" t="s">
        <v>1167</v>
      </c>
    </row>
    <row r="516" spans="1:21" x14ac:dyDescent="0.2">
      <c r="G516" s="17" t="s">
        <v>1224</v>
      </c>
      <c r="H516" s="107" t="s">
        <v>1676</v>
      </c>
      <c r="I516" s="15" t="s">
        <v>252</v>
      </c>
      <c r="J516" s="26" t="s">
        <v>2102</v>
      </c>
      <c r="K516" s="15"/>
      <c r="U516" t="s">
        <v>1167</v>
      </c>
    </row>
    <row r="517" spans="1:21" x14ac:dyDescent="0.2">
      <c r="G517" s="15" t="s">
        <v>252</v>
      </c>
      <c r="H517" s="168" t="s">
        <v>1879</v>
      </c>
      <c r="I517" s="15" t="s">
        <v>252</v>
      </c>
      <c r="K517" s="15"/>
      <c r="U517" t="s">
        <v>1167</v>
      </c>
    </row>
    <row r="518" spans="1:21" x14ac:dyDescent="0.2">
      <c r="G518" s="15" t="s">
        <v>252</v>
      </c>
      <c r="H518" s="115" t="s">
        <v>1614</v>
      </c>
      <c r="I518" s="17" t="s">
        <v>1224</v>
      </c>
      <c r="J518" t="s">
        <v>410</v>
      </c>
      <c r="K518" s="15"/>
      <c r="U518" t="s">
        <v>1167</v>
      </c>
    </row>
    <row r="519" spans="1:21" x14ac:dyDescent="0.2">
      <c r="G519" s="15" t="s">
        <v>252</v>
      </c>
      <c r="H519" s="16" t="s">
        <v>781</v>
      </c>
      <c r="I519" s="15" t="s">
        <v>252</v>
      </c>
      <c r="J519" s="10" t="s">
        <v>414</v>
      </c>
      <c r="K519" s="15"/>
      <c r="U519" t="s">
        <v>1167</v>
      </c>
    </row>
    <row r="520" spans="1:21" x14ac:dyDescent="0.2">
      <c r="G520" s="15" t="s">
        <v>252</v>
      </c>
      <c r="H520" s="75" t="s">
        <v>1101</v>
      </c>
      <c r="I520" s="15" t="s">
        <v>252</v>
      </c>
      <c r="J520" s="10" t="s">
        <v>669</v>
      </c>
      <c r="K520" s="15"/>
      <c r="U520" t="s">
        <v>1167</v>
      </c>
    </row>
    <row r="521" spans="1:21" x14ac:dyDescent="0.2">
      <c r="G521" s="15" t="s">
        <v>252</v>
      </c>
      <c r="H521" s="37" t="s">
        <v>1779</v>
      </c>
      <c r="I521" s="15" t="s">
        <v>252</v>
      </c>
      <c r="J521" s="29" t="s">
        <v>1192</v>
      </c>
      <c r="K521" s="15"/>
      <c r="U521" t="s">
        <v>1167</v>
      </c>
    </row>
    <row r="522" spans="1:21" x14ac:dyDescent="0.2">
      <c r="G522" t="s">
        <v>252</v>
      </c>
      <c r="H522" s="99" t="s">
        <v>1962</v>
      </c>
      <c r="I522" s="15" t="s">
        <v>252</v>
      </c>
      <c r="J522" s="10"/>
      <c r="K522" s="15"/>
      <c r="U522" t="s">
        <v>1167</v>
      </c>
    </row>
    <row r="523" spans="1:21" x14ac:dyDescent="0.2">
      <c r="H523" s="121" t="s">
        <v>146</v>
      </c>
      <c r="I523" s="17" t="s">
        <v>1224</v>
      </c>
      <c r="J523" s="10" t="s">
        <v>110</v>
      </c>
      <c r="K523" s="15"/>
      <c r="U523" t="s">
        <v>1167</v>
      </c>
    </row>
    <row r="524" spans="1:21" x14ac:dyDescent="0.2">
      <c r="I524" s="15" t="s">
        <v>252</v>
      </c>
      <c r="J524" s="10" t="s">
        <v>1912</v>
      </c>
      <c r="K524" s="15"/>
      <c r="U524" t="s">
        <v>1167</v>
      </c>
    </row>
    <row r="525" spans="1:21" x14ac:dyDescent="0.2">
      <c r="I525" s="15" t="s">
        <v>252</v>
      </c>
      <c r="J525" s="29" t="s">
        <v>1335</v>
      </c>
      <c r="K525" s="15"/>
      <c r="U525" t="s">
        <v>1167</v>
      </c>
    </row>
    <row r="526" spans="1:21" x14ac:dyDescent="0.2">
      <c r="I526" s="15" t="s">
        <v>252</v>
      </c>
      <c r="J526" s="10"/>
      <c r="K526" s="15"/>
      <c r="U526" t="s">
        <v>1167</v>
      </c>
    </row>
    <row r="527" spans="1:21" x14ac:dyDescent="0.2">
      <c r="I527" s="17" t="s">
        <v>1224</v>
      </c>
      <c r="J527" s="10" t="s">
        <v>504</v>
      </c>
      <c r="K527" s="15"/>
      <c r="U527" t="s">
        <v>1167</v>
      </c>
    </row>
    <row r="528" spans="1:21" x14ac:dyDescent="0.2">
      <c r="I528" s="15" t="s">
        <v>252</v>
      </c>
      <c r="J528" s="10" t="s">
        <v>133</v>
      </c>
      <c r="K528" s="15"/>
      <c r="U528" t="s">
        <v>1167</v>
      </c>
    </row>
    <row r="529" spans="1:21" x14ac:dyDescent="0.2">
      <c r="I529" s="15" t="s">
        <v>252</v>
      </c>
      <c r="J529" s="26" t="s">
        <v>1915</v>
      </c>
      <c r="K529" s="15"/>
      <c r="U529" t="s">
        <v>1167</v>
      </c>
    </row>
    <row r="530" spans="1:21" x14ac:dyDescent="0.2">
      <c r="I530" s="15" t="s">
        <v>252</v>
      </c>
      <c r="J530" s="10" t="s">
        <v>988</v>
      </c>
      <c r="K530" s="15"/>
      <c r="U530" t="s">
        <v>1167</v>
      </c>
    </row>
    <row r="531" spans="1:21" x14ac:dyDescent="0.2">
      <c r="I531" s="15" t="s">
        <v>252</v>
      </c>
      <c r="J531" s="10"/>
      <c r="K531" s="15"/>
      <c r="U531" t="s">
        <v>1167</v>
      </c>
    </row>
    <row r="532" spans="1:21" x14ac:dyDescent="0.2">
      <c r="I532" s="17" t="s">
        <v>1224</v>
      </c>
      <c r="J532" s="10" t="s">
        <v>1444</v>
      </c>
      <c r="K532" s="15"/>
      <c r="U532" t="s">
        <v>1167</v>
      </c>
    </row>
    <row r="533" spans="1:21" x14ac:dyDescent="0.2">
      <c r="I533" s="15" t="s">
        <v>252</v>
      </c>
      <c r="J533" s="29" t="s">
        <v>1157</v>
      </c>
      <c r="K533" s="15"/>
      <c r="U533" t="s">
        <v>1167</v>
      </c>
    </row>
    <row r="534" spans="1:21" x14ac:dyDescent="0.2">
      <c r="A534" t="s">
        <v>497</v>
      </c>
      <c r="I534" s="15"/>
      <c r="J534" s="15"/>
      <c r="K534" s="15"/>
      <c r="U534" t="s">
        <v>1167</v>
      </c>
    </row>
    <row r="535" spans="1:21" x14ac:dyDescent="0.2">
      <c r="C535" s="5" t="s">
        <v>3448</v>
      </c>
      <c r="I535" s="15"/>
      <c r="J535" s="37" t="s">
        <v>379</v>
      </c>
      <c r="K535" s="15"/>
      <c r="U535" t="s">
        <v>1167</v>
      </c>
    </row>
    <row r="536" spans="1:21" x14ac:dyDescent="0.2">
      <c r="E536" s="15" t="s">
        <v>252</v>
      </c>
      <c r="F536" s="37" t="s">
        <v>1779</v>
      </c>
      <c r="G536" s="15"/>
      <c r="H536" s="15"/>
      <c r="I536" s="17" t="s">
        <v>1224</v>
      </c>
      <c r="J536" t="s">
        <v>665</v>
      </c>
      <c r="K536" s="15"/>
      <c r="U536" t="s">
        <v>1167</v>
      </c>
    </row>
    <row r="537" spans="1:21" x14ac:dyDescent="0.2">
      <c r="E537" s="17" t="s">
        <v>1224</v>
      </c>
      <c r="F537" s="16" t="s">
        <v>986</v>
      </c>
      <c r="G537" s="17" t="s">
        <v>1224</v>
      </c>
      <c r="H537" s="18" t="s">
        <v>1875</v>
      </c>
      <c r="I537" s="15" t="s">
        <v>252</v>
      </c>
      <c r="J537" s="41" t="s">
        <v>1643</v>
      </c>
      <c r="K537" s="15"/>
      <c r="U537" t="s">
        <v>1167</v>
      </c>
    </row>
    <row r="538" spans="1:21" x14ac:dyDescent="0.2">
      <c r="E538" s="15" t="s">
        <v>252</v>
      </c>
      <c r="F538" s="16" t="s">
        <v>551</v>
      </c>
      <c r="G538" s="15" t="s">
        <v>252</v>
      </c>
      <c r="H538" s="16" t="s">
        <v>1801</v>
      </c>
      <c r="I538" s="15" t="s">
        <v>252</v>
      </c>
      <c r="J538" s="41" t="s">
        <v>275</v>
      </c>
      <c r="K538" s="15"/>
      <c r="U538" t="s">
        <v>1167</v>
      </c>
    </row>
    <row r="539" spans="1:21" x14ac:dyDescent="0.2">
      <c r="E539" s="15" t="s">
        <v>252</v>
      </c>
      <c r="F539" s="99" t="s">
        <v>1218</v>
      </c>
      <c r="G539" s="15" t="s">
        <v>252</v>
      </c>
      <c r="H539" s="201" t="s">
        <v>2555</v>
      </c>
      <c r="I539" s="15" t="s">
        <v>252</v>
      </c>
      <c r="J539" s="42" t="s">
        <v>18</v>
      </c>
      <c r="K539" s="15"/>
      <c r="U539" t="s">
        <v>1167</v>
      </c>
    </row>
    <row r="540" spans="1:21" x14ac:dyDescent="0.2">
      <c r="E540" s="15" t="s">
        <v>252</v>
      </c>
      <c r="F540" s="168" t="s">
        <v>2554</v>
      </c>
      <c r="G540" s="15" t="s">
        <v>252</v>
      </c>
      <c r="H540" s="91" t="s">
        <v>274</v>
      </c>
      <c r="I540" s="15" t="s">
        <v>252</v>
      </c>
      <c r="J540" s="15"/>
      <c r="K540" s="15"/>
      <c r="U540" t="s">
        <v>1167</v>
      </c>
    </row>
    <row r="541" spans="1:21" x14ac:dyDescent="0.2">
      <c r="E541" s="15" t="s">
        <v>252</v>
      </c>
      <c r="F541" s="99" t="s">
        <v>1390</v>
      </c>
      <c r="G541" s="15" t="s">
        <v>252</v>
      </c>
      <c r="H541" s="115" t="s">
        <v>1614</v>
      </c>
      <c r="I541" s="17" t="s">
        <v>1224</v>
      </c>
      <c r="J541" t="s">
        <v>1596</v>
      </c>
      <c r="K541" s="16"/>
      <c r="U541" t="s">
        <v>1167</v>
      </c>
    </row>
    <row r="542" spans="1:21" x14ac:dyDescent="0.2">
      <c r="E542" s="15" t="s">
        <v>252</v>
      </c>
      <c r="F542" s="234" t="s">
        <v>2555</v>
      </c>
      <c r="G542" s="15" t="s">
        <v>252</v>
      </c>
      <c r="H542" s="45" t="s">
        <v>664</v>
      </c>
      <c r="I542" s="1">
        <v>1</v>
      </c>
      <c r="J542" s="41" t="s">
        <v>276</v>
      </c>
      <c r="K542" s="16"/>
      <c r="U542" t="s">
        <v>1167</v>
      </c>
    </row>
    <row r="543" spans="1:21" x14ac:dyDescent="0.2">
      <c r="E543" s="15" t="s">
        <v>252</v>
      </c>
      <c r="F543" s="115" t="s">
        <v>1614</v>
      </c>
      <c r="G543" s="15" t="s">
        <v>252</v>
      </c>
      <c r="H543" t="s">
        <v>1789</v>
      </c>
      <c r="I543" s="15" t="s">
        <v>252</v>
      </c>
      <c r="J543" s="121" t="s">
        <v>146</v>
      </c>
      <c r="K543" s="16"/>
      <c r="U543" t="s">
        <v>1167</v>
      </c>
    </row>
    <row r="544" spans="1:21" x14ac:dyDescent="0.2">
      <c r="E544" s="15"/>
      <c r="F544" s="15"/>
      <c r="G544" s="15" t="s">
        <v>252</v>
      </c>
      <c r="H544" s="201" t="s">
        <v>2555</v>
      </c>
      <c r="I544" s="2" t="s">
        <v>1224</v>
      </c>
      <c r="J544" t="s">
        <v>75</v>
      </c>
      <c r="K544" s="16"/>
      <c r="U544" t="s">
        <v>1167</v>
      </c>
    </row>
    <row r="545" spans="6:21" x14ac:dyDescent="0.2">
      <c r="F545" s="99"/>
      <c r="G545" s="15" t="s">
        <v>252</v>
      </c>
      <c r="H545" s="15"/>
      <c r="I545" s="1">
        <v>1</v>
      </c>
      <c r="J545" s="41" t="s">
        <v>277</v>
      </c>
      <c r="K545" s="16"/>
      <c r="U545" t="s">
        <v>1167</v>
      </c>
    </row>
    <row r="546" spans="6:21" x14ac:dyDescent="0.2">
      <c r="G546" t="s">
        <v>252</v>
      </c>
      <c r="I546" t="s">
        <v>252</v>
      </c>
      <c r="K546" s="16"/>
      <c r="U546" t="s">
        <v>1167</v>
      </c>
    </row>
    <row r="547" spans="6:21" x14ac:dyDescent="0.2">
      <c r="G547" t="s">
        <v>252</v>
      </c>
      <c r="I547" s="2" t="s">
        <v>1224</v>
      </c>
      <c r="J547" s="10" t="s">
        <v>1325</v>
      </c>
      <c r="K547" s="16"/>
      <c r="U547" t="s">
        <v>1167</v>
      </c>
    </row>
    <row r="548" spans="6:21" x14ac:dyDescent="0.2">
      <c r="G548" t="s">
        <v>252</v>
      </c>
      <c r="I548" s="1">
        <v>1</v>
      </c>
      <c r="J548" s="41" t="s">
        <v>2027</v>
      </c>
      <c r="K548" s="16"/>
      <c r="U548" t="s">
        <v>1167</v>
      </c>
    </row>
    <row r="549" spans="6:21" x14ac:dyDescent="0.2">
      <c r="G549" t="s">
        <v>252</v>
      </c>
      <c r="I549" t="s">
        <v>252</v>
      </c>
      <c r="K549" s="16"/>
      <c r="U549" t="s">
        <v>1167</v>
      </c>
    </row>
    <row r="550" spans="6:21" x14ac:dyDescent="0.2">
      <c r="G550" t="s">
        <v>252</v>
      </c>
      <c r="I550" s="2" t="s">
        <v>1224</v>
      </c>
      <c r="J550" s="10" t="s">
        <v>1146</v>
      </c>
      <c r="K550" s="2" t="s">
        <v>1224</v>
      </c>
      <c r="L550" t="s">
        <v>375</v>
      </c>
      <c r="U550" t="s">
        <v>1167</v>
      </c>
    </row>
    <row r="551" spans="6:21" x14ac:dyDescent="0.2">
      <c r="G551" t="s">
        <v>252</v>
      </c>
      <c r="I551" s="1">
        <v>1</v>
      </c>
      <c r="J551" s="41" t="s">
        <v>24</v>
      </c>
      <c r="K551" s="16"/>
      <c r="U551" t="s">
        <v>1167</v>
      </c>
    </row>
    <row r="552" spans="6:21" x14ac:dyDescent="0.2">
      <c r="G552" t="s">
        <v>252</v>
      </c>
      <c r="I552" t="s">
        <v>252</v>
      </c>
      <c r="J552" s="90" t="s">
        <v>1900</v>
      </c>
      <c r="K552" s="16"/>
      <c r="U552" t="s">
        <v>1167</v>
      </c>
    </row>
    <row r="553" spans="6:21" x14ac:dyDescent="0.2">
      <c r="G553" t="s">
        <v>252</v>
      </c>
      <c r="I553" t="s">
        <v>252</v>
      </c>
      <c r="K553" s="16"/>
      <c r="U553" t="s">
        <v>1167</v>
      </c>
    </row>
    <row r="554" spans="6:21" x14ac:dyDescent="0.2">
      <c r="G554" t="s">
        <v>252</v>
      </c>
      <c r="I554" s="2" t="s">
        <v>1224</v>
      </c>
      <c r="J554" t="s">
        <v>1739</v>
      </c>
      <c r="K554" s="16"/>
      <c r="U554" t="s">
        <v>1167</v>
      </c>
    </row>
    <row r="555" spans="6:21" x14ac:dyDescent="0.2">
      <c r="G555" t="s">
        <v>252</v>
      </c>
      <c r="I555" s="1">
        <v>1</v>
      </c>
      <c r="J555" s="41" t="s">
        <v>1913</v>
      </c>
      <c r="K555" s="16"/>
      <c r="U555" t="s">
        <v>1167</v>
      </c>
    </row>
    <row r="556" spans="6:21" x14ac:dyDescent="0.2">
      <c r="G556" t="s">
        <v>252</v>
      </c>
      <c r="I556" t="s">
        <v>252</v>
      </c>
      <c r="J556" t="s">
        <v>832</v>
      </c>
      <c r="K556" s="16"/>
      <c r="U556" t="s">
        <v>1167</v>
      </c>
    </row>
    <row r="557" spans="6:21" x14ac:dyDescent="0.2">
      <c r="G557" t="s">
        <v>252</v>
      </c>
      <c r="I557" t="s">
        <v>252</v>
      </c>
      <c r="K557" s="16"/>
      <c r="U557" t="s">
        <v>1167</v>
      </c>
    </row>
    <row r="558" spans="6:21" x14ac:dyDescent="0.2">
      <c r="G558" t="s">
        <v>252</v>
      </c>
      <c r="I558" s="2" t="s">
        <v>1224</v>
      </c>
      <c r="J558" s="10" t="s">
        <v>801</v>
      </c>
      <c r="K558" s="16"/>
      <c r="U558" t="s">
        <v>1167</v>
      </c>
    </row>
    <row r="559" spans="6:21" x14ac:dyDescent="0.2">
      <c r="G559" t="s">
        <v>252</v>
      </c>
      <c r="I559" s="1">
        <v>1</v>
      </c>
      <c r="J559" s="41" t="s">
        <v>1911</v>
      </c>
      <c r="K559" s="16"/>
      <c r="U559" t="s">
        <v>1167</v>
      </c>
    </row>
    <row r="560" spans="6:21" x14ac:dyDescent="0.2">
      <c r="G560" t="s">
        <v>252</v>
      </c>
      <c r="I560" t="s">
        <v>252</v>
      </c>
      <c r="J560" s="173" t="s">
        <v>2161</v>
      </c>
      <c r="K560" s="16"/>
      <c r="U560" t="s">
        <v>1167</v>
      </c>
    </row>
    <row r="561" spans="7:21" x14ac:dyDescent="0.2">
      <c r="G561" t="s">
        <v>252</v>
      </c>
      <c r="I561" t="s">
        <v>252</v>
      </c>
      <c r="K561" s="16"/>
      <c r="U561" t="s">
        <v>1167</v>
      </c>
    </row>
    <row r="562" spans="7:21" x14ac:dyDescent="0.2">
      <c r="G562" t="s">
        <v>252</v>
      </c>
      <c r="I562" s="2" t="s">
        <v>1224</v>
      </c>
      <c r="J562" t="s">
        <v>1772</v>
      </c>
      <c r="K562" s="16"/>
      <c r="U562" t="s">
        <v>1167</v>
      </c>
    </row>
    <row r="563" spans="7:21" x14ac:dyDescent="0.2">
      <c r="G563" t="s">
        <v>252</v>
      </c>
      <c r="I563" s="1">
        <v>1</v>
      </c>
      <c r="J563" t="s">
        <v>2087</v>
      </c>
      <c r="K563" s="16"/>
      <c r="U563" t="s">
        <v>1167</v>
      </c>
    </row>
    <row r="564" spans="7:21" x14ac:dyDescent="0.2">
      <c r="G564" t="s">
        <v>252</v>
      </c>
      <c r="I564" t="s">
        <v>252</v>
      </c>
      <c r="K564" s="16"/>
      <c r="U564" t="s">
        <v>1167</v>
      </c>
    </row>
    <row r="565" spans="7:21" x14ac:dyDescent="0.2">
      <c r="G565" t="s">
        <v>252</v>
      </c>
      <c r="I565" s="2" t="s">
        <v>1224</v>
      </c>
      <c r="J565" s="10" t="s">
        <v>92</v>
      </c>
      <c r="K565" s="16"/>
      <c r="U565" t="s">
        <v>1167</v>
      </c>
    </row>
    <row r="566" spans="7:21" x14ac:dyDescent="0.2">
      <c r="G566" t="s">
        <v>252</v>
      </c>
      <c r="I566" s="1">
        <v>1</v>
      </c>
      <c r="J566" s="41" t="s">
        <v>705</v>
      </c>
      <c r="K566" s="16"/>
      <c r="U566" t="s">
        <v>1167</v>
      </c>
    </row>
    <row r="567" spans="7:21" x14ac:dyDescent="0.2">
      <c r="G567" t="s">
        <v>252</v>
      </c>
      <c r="I567" t="s">
        <v>252</v>
      </c>
      <c r="J567" s="41" t="s">
        <v>1904</v>
      </c>
      <c r="K567" s="16"/>
      <c r="U567" t="s">
        <v>1167</v>
      </c>
    </row>
    <row r="568" spans="7:21" x14ac:dyDescent="0.2">
      <c r="G568" t="s">
        <v>252</v>
      </c>
      <c r="I568" t="s">
        <v>252</v>
      </c>
      <c r="J568" s="40" t="s">
        <v>1359</v>
      </c>
      <c r="K568" s="16"/>
      <c r="U568" t="s">
        <v>1167</v>
      </c>
    </row>
    <row r="569" spans="7:21" x14ac:dyDescent="0.2">
      <c r="G569" t="s">
        <v>252</v>
      </c>
      <c r="I569" s="15"/>
      <c r="J569" s="15"/>
      <c r="K569" s="15"/>
      <c r="U569" t="s">
        <v>1167</v>
      </c>
    </row>
    <row r="570" spans="7:21" x14ac:dyDescent="0.2">
      <c r="G570" t="s">
        <v>252</v>
      </c>
      <c r="I570" s="17" t="s">
        <v>1224</v>
      </c>
      <c r="J570" t="s">
        <v>411</v>
      </c>
      <c r="K570" s="15"/>
      <c r="U570" t="s">
        <v>1167</v>
      </c>
    </row>
    <row r="571" spans="7:21" x14ac:dyDescent="0.2">
      <c r="G571" t="s">
        <v>252</v>
      </c>
      <c r="I571" s="15" t="s">
        <v>252</v>
      </c>
      <c r="J571" t="s">
        <v>241</v>
      </c>
      <c r="K571" s="15"/>
      <c r="U571" t="s">
        <v>1167</v>
      </c>
    </row>
    <row r="572" spans="7:21" x14ac:dyDescent="0.2">
      <c r="G572" t="s">
        <v>252</v>
      </c>
      <c r="I572" s="15" t="s">
        <v>252</v>
      </c>
      <c r="K572" s="15"/>
      <c r="U572" t="s">
        <v>1167</v>
      </c>
    </row>
    <row r="573" spans="7:21" x14ac:dyDescent="0.2">
      <c r="G573" s="15" t="s">
        <v>252</v>
      </c>
      <c r="H573" s="37" t="s">
        <v>1779</v>
      </c>
      <c r="I573" s="17" t="s">
        <v>1224</v>
      </c>
      <c r="J573" t="s">
        <v>410</v>
      </c>
      <c r="K573" s="15"/>
      <c r="U573" t="s">
        <v>1167</v>
      </c>
    </row>
    <row r="574" spans="7:21" x14ac:dyDescent="0.2">
      <c r="G574" s="17" t="s">
        <v>1224</v>
      </c>
      <c r="H574" s="107" t="s">
        <v>1676</v>
      </c>
      <c r="I574" s="15" t="s">
        <v>252</v>
      </c>
      <c r="J574" s="10" t="s">
        <v>414</v>
      </c>
      <c r="K574" s="15"/>
      <c r="U574" t="s">
        <v>1167</v>
      </c>
    </row>
    <row r="575" spans="7:21" x14ac:dyDescent="0.2">
      <c r="G575" s="15" t="s">
        <v>252</v>
      </c>
      <c r="H575" s="168" t="s">
        <v>1879</v>
      </c>
      <c r="I575" s="15" t="s">
        <v>252</v>
      </c>
      <c r="J575" t="s">
        <v>669</v>
      </c>
      <c r="K575" s="15"/>
      <c r="U575" t="s">
        <v>1167</v>
      </c>
    </row>
    <row r="576" spans="7:21" x14ac:dyDescent="0.2">
      <c r="G576" s="15" t="s">
        <v>252</v>
      </c>
      <c r="H576" s="115" t="s">
        <v>1614</v>
      </c>
      <c r="I576" s="15" t="s">
        <v>252</v>
      </c>
      <c r="J576" s="79"/>
      <c r="K576" s="15"/>
      <c r="U576" t="s">
        <v>1167</v>
      </c>
    </row>
    <row r="577" spans="7:21" x14ac:dyDescent="0.2">
      <c r="G577" s="15" t="s">
        <v>252</v>
      </c>
      <c r="H577" s="16" t="s">
        <v>781</v>
      </c>
      <c r="I577" s="17" t="s">
        <v>1224</v>
      </c>
      <c r="J577" t="s">
        <v>110</v>
      </c>
      <c r="K577" s="15"/>
      <c r="U577" t="s">
        <v>1167</v>
      </c>
    </row>
    <row r="578" spans="7:21" x14ac:dyDescent="0.2">
      <c r="G578" s="15" t="s">
        <v>252</v>
      </c>
      <c r="H578" s="75" t="s">
        <v>1101</v>
      </c>
      <c r="I578" s="15" t="s">
        <v>252</v>
      </c>
      <c r="J578" t="s">
        <v>1912</v>
      </c>
      <c r="K578" s="15"/>
      <c r="U578" t="s">
        <v>1167</v>
      </c>
    </row>
    <row r="579" spans="7:21" x14ac:dyDescent="0.2">
      <c r="G579" s="15" t="s">
        <v>252</v>
      </c>
      <c r="H579" s="99" t="s">
        <v>1962</v>
      </c>
      <c r="I579" s="15" t="s">
        <v>252</v>
      </c>
      <c r="J579" s="2" t="s">
        <v>1335</v>
      </c>
      <c r="K579" s="15"/>
      <c r="U579" t="s">
        <v>1167</v>
      </c>
    </row>
    <row r="580" spans="7:21" x14ac:dyDescent="0.2">
      <c r="G580" s="15" t="s">
        <v>252</v>
      </c>
      <c r="H580" s="37" t="s">
        <v>140</v>
      </c>
      <c r="I580" s="15" t="s">
        <v>252</v>
      </c>
      <c r="K580" s="15"/>
      <c r="U580" t="s">
        <v>1167</v>
      </c>
    </row>
    <row r="581" spans="7:21" x14ac:dyDescent="0.2">
      <c r="G581" s="15" t="s">
        <v>252</v>
      </c>
      <c r="I581" s="2" t="s">
        <v>1224</v>
      </c>
      <c r="J581" s="10" t="s">
        <v>504</v>
      </c>
      <c r="K581" s="15"/>
      <c r="U581" t="s">
        <v>1167</v>
      </c>
    </row>
    <row r="582" spans="7:21" x14ac:dyDescent="0.2">
      <c r="G582" s="15" t="s">
        <v>252</v>
      </c>
      <c r="I582" t="s">
        <v>252</v>
      </c>
      <c r="J582" t="s">
        <v>133</v>
      </c>
      <c r="K582" s="15"/>
      <c r="U582" t="s">
        <v>1167</v>
      </c>
    </row>
    <row r="583" spans="7:21" x14ac:dyDescent="0.2">
      <c r="G583" s="15" t="s">
        <v>252</v>
      </c>
      <c r="I583" s="16"/>
      <c r="J583" s="121" t="s">
        <v>146</v>
      </c>
      <c r="K583" s="15"/>
      <c r="U583" t="s">
        <v>1167</v>
      </c>
    </row>
    <row r="584" spans="7:21" x14ac:dyDescent="0.2">
      <c r="G584" s="17" t="s">
        <v>1224</v>
      </c>
      <c r="H584" s="10" t="s">
        <v>429</v>
      </c>
      <c r="I584" s="2" t="s">
        <v>1224</v>
      </c>
      <c r="J584" t="s">
        <v>960</v>
      </c>
      <c r="K584" s="15"/>
      <c r="U584" t="s">
        <v>1167</v>
      </c>
    </row>
    <row r="585" spans="7:21" x14ac:dyDescent="0.2">
      <c r="G585" s="15" t="s">
        <v>252</v>
      </c>
      <c r="H585" s="26" t="s">
        <v>1895</v>
      </c>
      <c r="I585" t="s">
        <v>252</v>
      </c>
      <c r="J585" s="26" t="s">
        <v>1068</v>
      </c>
      <c r="K585" s="15"/>
      <c r="U585" t="s">
        <v>1167</v>
      </c>
    </row>
    <row r="586" spans="7:21" x14ac:dyDescent="0.2">
      <c r="G586" s="15" t="s">
        <v>252</v>
      </c>
      <c r="H586" s="200" t="s">
        <v>2555</v>
      </c>
      <c r="I586" t="s">
        <v>252</v>
      </c>
      <c r="K586" s="15"/>
      <c r="U586" t="s">
        <v>1167</v>
      </c>
    </row>
    <row r="587" spans="7:21" x14ac:dyDescent="0.2">
      <c r="G587" s="15" t="s">
        <v>252</v>
      </c>
      <c r="H587" s="10" t="s">
        <v>430</v>
      </c>
      <c r="I587" s="2" t="s">
        <v>1224</v>
      </c>
      <c r="J587" s="10" t="s">
        <v>506</v>
      </c>
      <c r="K587" s="15"/>
      <c r="U587" t="s">
        <v>1167</v>
      </c>
    </row>
    <row r="588" spans="7:21" x14ac:dyDescent="0.2">
      <c r="G588" s="15" t="s">
        <v>252</v>
      </c>
      <c r="H588" s="58" t="s">
        <v>1549</v>
      </c>
      <c r="I588" s="15" t="s">
        <v>252</v>
      </c>
      <c r="J588" s="26" t="s">
        <v>1642</v>
      </c>
      <c r="K588" s="15"/>
      <c r="U588" t="s">
        <v>1167</v>
      </c>
    </row>
    <row r="589" spans="7:21" x14ac:dyDescent="0.2">
      <c r="G589" s="15" t="s">
        <v>252</v>
      </c>
      <c r="H589" s="37" t="s">
        <v>1783</v>
      </c>
      <c r="I589" s="15" t="s">
        <v>252</v>
      </c>
      <c r="J589" s="26" t="s">
        <v>2085</v>
      </c>
      <c r="K589" s="15"/>
      <c r="U589" t="s">
        <v>1167</v>
      </c>
    </row>
    <row r="590" spans="7:21" x14ac:dyDescent="0.2">
      <c r="G590" s="15" t="s">
        <v>252</v>
      </c>
      <c r="I590" s="15" t="s">
        <v>252</v>
      </c>
      <c r="J590" s="26" t="s">
        <v>2086</v>
      </c>
      <c r="K590" s="15"/>
      <c r="U590" t="s">
        <v>1167</v>
      </c>
    </row>
    <row r="591" spans="7:21" x14ac:dyDescent="0.2">
      <c r="G591" s="17" t="s">
        <v>1224</v>
      </c>
      <c r="H591" t="s">
        <v>206</v>
      </c>
      <c r="I591" s="15" t="s">
        <v>252</v>
      </c>
      <c r="J591" s="173" t="s">
        <v>2084</v>
      </c>
      <c r="K591" s="15"/>
      <c r="U591" t="s">
        <v>1167</v>
      </c>
    </row>
    <row r="592" spans="7:21" x14ac:dyDescent="0.2">
      <c r="G592" s="15" t="s">
        <v>252</v>
      </c>
      <c r="H592" t="s">
        <v>199</v>
      </c>
      <c r="I592" s="15" t="s">
        <v>252</v>
      </c>
      <c r="J592" s="173" t="s">
        <v>2083</v>
      </c>
      <c r="K592" s="15"/>
      <c r="U592" t="s">
        <v>1167</v>
      </c>
    </row>
    <row r="593" spans="1:21" x14ac:dyDescent="0.2">
      <c r="G593" s="15" t="s">
        <v>252</v>
      </c>
      <c r="I593" s="15" t="s">
        <v>252</v>
      </c>
      <c r="J593" s="78" t="s">
        <v>571</v>
      </c>
      <c r="K593" s="15"/>
      <c r="U593" t="s">
        <v>1167</v>
      </c>
    </row>
    <row r="594" spans="1:21" x14ac:dyDescent="0.2">
      <c r="G594" s="17" t="s">
        <v>1224</v>
      </c>
      <c r="H594" s="41" t="s">
        <v>1814</v>
      </c>
      <c r="I594" s="15" t="s">
        <v>252</v>
      </c>
      <c r="K594" s="15"/>
      <c r="U594" t="s">
        <v>1167</v>
      </c>
    </row>
    <row r="595" spans="1:21" x14ac:dyDescent="0.2">
      <c r="G595" s="15" t="s">
        <v>252</v>
      </c>
      <c r="H595" t="s">
        <v>1824</v>
      </c>
      <c r="I595" s="17" t="s">
        <v>1224</v>
      </c>
      <c r="J595" t="s">
        <v>1310</v>
      </c>
      <c r="K595" s="15"/>
      <c r="U595" t="s">
        <v>1167</v>
      </c>
    </row>
    <row r="596" spans="1:21" x14ac:dyDescent="0.2">
      <c r="G596" s="15" t="s">
        <v>252</v>
      </c>
      <c r="H596" s="41" t="s">
        <v>1362</v>
      </c>
      <c r="I596" s="15" t="s">
        <v>252</v>
      </c>
      <c r="J596" s="26" t="s">
        <v>2121</v>
      </c>
      <c r="K596" s="15"/>
      <c r="U596" t="s">
        <v>1167</v>
      </c>
    </row>
    <row r="597" spans="1:21" x14ac:dyDescent="0.2">
      <c r="G597" s="15" t="s">
        <v>252</v>
      </c>
      <c r="H597" s="40" t="s">
        <v>1363</v>
      </c>
      <c r="I597" s="15" t="s">
        <v>252</v>
      </c>
      <c r="K597" s="15"/>
      <c r="U597" t="s">
        <v>1167</v>
      </c>
    </row>
    <row r="598" spans="1:21" x14ac:dyDescent="0.2">
      <c r="G598" s="15" t="s">
        <v>252</v>
      </c>
      <c r="H598" s="40" t="s">
        <v>1688</v>
      </c>
      <c r="I598" s="17" t="s">
        <v>1224</v>
      </c>
      <c r="J598" s="78" t="s">
        <v>1675</v>
      </c>
      <c r="K598" s="15"/>
      <c r="U598" t="s">
        <v>1167</v>
      </c>
    </row>
    <row r="599" spans="1:21" x14ac:dyDescent="0.2">
      <c r="G599" s="15" t="s">
        <v>252</v>
      </c>
      <c r="H599" s="121" t="s">
        <v>146</v>
      </c>
      <c r="I599" s="15" t="s">
        <v>252</v>
      </c>
      <c r="J599" s="26" t="s">
        <v>1894</v>
      </c>
      <c r="K599" s="15"/>
      <c r="U599" t="s">
        <v>1167</v>
      </c>
    </row>
    <row r="600" spans="1:21" x14ac:dyDescent="0.2">
      <c r="G600" s="15"/>
      <c r="H600" s="15"/>
      <c r="I600" s="15" t="s">
        <v>252</v>
      </c>
      <c r="J600" t="s">
        <v>1548</v>
      </c>
      <c r="K600" s="15"/>
      <c r="U600" t="s">
        <v>1167</v>
      </c>
    </row>
    <row r="601" spans="1:21" x14ac:dyDescent="0.2">
      <c r="A601" t="s">
        <v>497</v>
      </c>
      <c r="I601" s="15"/>
      <c r="J601" s="15"/>
      <c r="K601" s="15"/>
      <c r="U601" t="s">
        <v>1167</v>
      </c>
    </row>
    <row r="602" spans="1:21" x14ac:dyDescent="0.2">
      <c r="C602" s="28" t="s">
        <v>1795</v>
      </c>
      <c r="H602" s="121" t="s">
        <v>146</v>
      </c>
      <c r="K602" s="16"/>
      <c r="U602" t="s">
        <v>1167</v>
      </c>
    </row>
    <row r="603" spans="1:21" x14ac:dyDescent="0.2">
      <c r="E603" s="15" t="s">
        <v>252</v>
      </c>
      <c r="F603" s="37" t="s">
        <v>1779</v>
      </c>
      <c r="G603" s="15"/>
      <c r="H603" s="15"/>
      <c r="I603" s="15"/>
      <c r="J603" s="75"/>
      <c r="K603" s="16"/>
      <c r="U603" t="s">
        <v>1167</v>
      </c>
    </row>
    <row r="604" spans="1:21" x14ac:dyDescent="0.2">
      <c r="E604" s="17" t="s">
        <v>1224</v>
      </c>
      <c r="F604" s="16" t="s">
        <v>986</v>
      </c>
      <c r="G604" s="18" t="s">
        <v>1224</v>
      </c>
      <c r="H604" s="18" t="s">
        <v>1970</v>
      </c>
      <c r="I604" s="15"/>
      <c r="J604" s="75"/>
      <c r="K604" s="16"/>
      <c r="U604" t="s">
        <v>1167</v>
      </c>
    </row>
    <row r="605" spans="1:21" x14ac:dyDescent="0.2">
      <c r="E605" s="15" t="s">
        <v>252</v>
      </c>
      <c r="F605" s="16" t="s">
        <v>551</v>
      </c>
      <c r="G605" t="s">
        <v>252</v>
      </c>
      <c r="H605" s="16" t="s">
        <v>1603</v>
      </c>
      <c r="I605" s="15"/>
      <c r="J605" s="75"/>
      <c r="K605" s="16"/>
      <c r="U605" t="s">
        <v>1167</v>
      </c>
    </row>
    <row r="606" spans="1:21" x14ac:dyDescent="0.2">
      <c r="E606" s="15" t="s">
        <v>252</v>
      </c>
      <c r="F606" s="99" t="s">
        <v>1132</v>
      </c>
      <c r="G606" t="s">
        <v>252</v>
      </c>
      <c r="H606" s="115" t="s">
        <v>1614</v>
      </c>
      <c r="I606" s="15"/>
      <c r="J606" s="75"/>
      <c r="K606" s="16"/>
      <c r="U606" t="s">
        <v>1167</v>
      </c>
    </row>
    <row r="607" spans="1:21" x14ac:dyDescent="0.2">
      <c r="E607" s="15" t="s">
        <v>252</v>
      </c>
      <c r="F607" s="16" t="s">
        <v>1613</v>
      </c>
      <c r="G607" t="s">
        <v>252</v>
      </c>
      <c r="H607" s="16" t="s">
        <v>560</v>
      </c>
      <c r="I607" s="15"/>
      <c r="J607" s="75"/>
      <c r="K607" s="16"/>
      <c r="U607" t="s">
        <v>1167</v>
      </c>
    </row>
    <row r="608" spans="1:21" x14ac:dyDescent="0.2">
      <c r="E608" s="15" t="s">
        <v>252</v>
      </c>
      <c r="F608" s="99" t="s">
        <v>1390</v>
      </c>
      <c r="G608" s="15" t="s">
        <v>252</v>
      </c>
      <c r="H608" s="16"/>
      <c r="I608" s="15"/>
      <c r="J608" s="75"/>
      <c r="K608" s="16"/>
      <c r="U608" t="s">
        <v>1167</v>
      </c>
    </row>
    <row r="609" spans="5:21" x14ac:dyDescent="0.2">
      <c r="E609" s="15" t="s">
        <v>252</v>
      </c>
      <c r="F609" s="115" t="s">
        <v>1614</v>
      </c>
      <c r="G609" s="17" t="s">
        <v>1224</v>
      </c>
      <c r="H609" s="16" t="s">
        <v>1855</v>
      </c>
      <c r="I609" s="15"/>
      <c r="J609" s="75"/>
      <c r="K609" s="16"/>
      <c r="U609" t="s">
        <v>1167</v>
      </c>
    </row>
    <row r="610" spans="5:21" x14ac:dyDescent="0.2">
      <c r="E610" s="15"/>
      <c r="F610" s="15"/>
      <c r="G610" s="15" t="s">
        <v>252</v>
      </c>
      <c r="H610" s="16" t="s">
        <v>1585</v>
      </c>
      <c r="I610" s="15"/>
      <c r="J610" s="75"/>
      <c r="K610" s="16"/>
      <c r="U610" t="s">
        <v>1167</v>
      </c>
    </row>
    <row r="611" spans="5:21" x14ac:dyDescent="0.2">
      <c r="E611" s="16"/>
      <c r="F611" s="121" t="s">
        <v>146</v>
      </c>
      <c r="G611" s="15" t="s">
        <v>252</v>
      </c>
      <c r="H611" s="115" t="s">
        <v>1614</v>
      </c>
      <c r="I611" s="15"/>
      <c r="J611" s="75"/>
      <c r="K611" s="16"/>
      <c r="U611" t="s">
        <v>1167</v>
      </c>
    </row>
    <row r="612" spans="5:21" x14ac:dyDescent="0.2">
      <c r="E612" s="16"/>
      <c r="F612" s="16"/>
      <c r="G612" s="15" t="s">
        <v>252</v>
      </c>
      <c r="H612" s="16" t="s">
        <v>1412</v>
      </c>
      <c r="I612" s="15"/>
      <c r="J612" s="75"/>
      <c r="K612" s="16"/>
      <c r="U612" t="s">
        <v>1167</v>
      </c>
    </row>
    <row r="613" spans="5:21" x14ac:dyDescent="0.2">
      <c r="E613" s="16"/>
      <c r="F613" s="16"/>
      <c r="G613" s="15" t="s">
        <v>252</v>
      </c>
      <c r="H613" s="16"/>
      <c r="I613" s="15"/>
      <c r="J613" s="75"/>
      <c r="K613" s="16"/>
      <c r="U613" t="s">
        <v>1167</v>
      </c>
    </row>
    <row r="614" spans="5:21" x14ac:dyDescent="0.2">
      <c r="E614" s="16"/>
      <c r="F614" s="99"/>
      <c r="G614" s="17" t="s">
        <v>1224</v>
      </c>
      <c r="H614" s="18" t="s">
        <v>1875</v>
      </c>
      <c r="I614" s="15"/>
      <c r="J614" s="75"/>
      <c r="K614" s="16"/>
      <c r="U614" t="s">
        <v>1167</v>
      </c>
    </row>
    <row r="615" spans="5:21" x14ac:dyDescent="0.2">
      <c r="E615" s="16"/>
      <c r="F615" s="16"/>
      <c r="G615" s="15" t="s">
        <v>252</v>
      </c>
      <c r="H615" s="16" t="s">
        <v>1801</v>
      </c>
      <c r="I615" s="15"/>
      <c r="J615" s="75"/>
      <c r="K615" s="16"/>
      <c r="U615" t="s">
        <v>1167</v>
      </c>
    </row>
    <row r="616" spans="5:21" x14ac:dyDescent="0.2">
      <c r="G616" s="15" t="s">
        <v>252</v>
      </c>
      <c r="H616" s="78" t="s">
        <v>571</v>
      </c>
      <c r="I616" s="15"/>
      <c r="J616" s="75"/>
      <c r="K616" s="16"/>
      <c r="U616" t="s">
        <v>1167</v>
      </c>
    </row>
    <row r="617" spans="5:21" x14ac:dyDescent="0.2">
      <c r="G617" s="15" t="s">
        <v>252</v>
      </c>
      <c r="H617" s="91" t="s">
        <v>274</v>
      </c>
      <c r="I617" s="15"/>
      <c r="J617" s="75"/>
      <c r="K617" s="16"/>
      <c r="U617" t="s">
        <v>1167</v>
      </c>
    </row>
    <row r="618" spans="5:21" x14ac:dyDescent="0.2">
      <c r="G618" s="15" t="s">
        <v>252</v>
      </c>
      <c r="H618" s="115" t="s">
        <v>1614</v>
      </c>
      <c r="I618" s="15"/>
      <c r="J618" s="75"/>
      <c r="K618" s="16"/>
      <c r="U618" t="s">
        <v>1167</v>
      </c>
    </row>
    <row r="619" spans="5:21" x14ac:dyDescent="0.2">
      <c r="G619" s="15" t="s">
        <v>252</v>
      </c>
      <c r="H619" s="45" t="s">
        <v>664</v>
      </c>
      <c r="I619" s="15"/>
      <c r="J619" s="75"/>
      <c r="K619" s="16"/>
      <c r="U619" t="s">
        <v>1167</v>
      </c>
    </row>
    <row r="620" spans="5:21" x14ac:dyDescent="0.2">
      <c r="G620" s="15" t="s">
        <v>252</v>
      </c>
      <c r="H620" t="s">
        <v>1789</v>
      </c>
      <c r="I620" s="15"/>
      <c r="J620" s="75"/>
      <c r="K620" s="16"/>
      <c r="U620" t="s">
        <v>1167</v>
      </c>
    </row>
    <row r="621" spans="5:21" x14ac:dyDescent="0.2">
      <c r="G621" s="15" t="s">
        <v>252</v>
      </c>
      <c r="H621" s="78" t="s">
        <v>571</v>
      </c>
      <c r="I621" s="15"/>
      <c r="J621" s="75"/>
      <c r="K621" s="16"/>
      <c r="U621" t="s">
        <v>1167</v>
      </c>
    </row>
    <row r="622" spans="5:21" x14ac:dyDescent="0.2">
      <c r="G622" s="15" t="s">
        <v>252</v>
      </c>
      <c r="H622" s="16"/>
      <c r="I622" s="15"/>
      <c r="J622" s="75"/>
      <c r="K622" s="16"/>
      <c r="U622" t="s">
        <v>1167</v>
      </c>
    </row>
    <row r="623" spans="5:21" x14ac:dyDescent="0.2">
      <c r="G623" s="17" t="s">
        <v>1224</v>
      </c>
      <c r="H623" s="107" t="s">
        <v>1676</v>
      </c>
      <c r="I623" s="15"/>
      <c r="J623" s="75"/>
      <c r="K623" s="16"/>
      <c r="U623" t="s">
        <v>1167</v>
      </c>
    </row>
    <row r="624" spans="5:21" x14ac:dyDescent="0.2">
      <c r="G624" s="15" t="s">
        <v>252</v>
      </c>
      <c r="H624" s="16" t="s">
        <v>1586</v>
      </c>
      <c r="I624" s="15"/>
      <c r="J624" s="75"/>
      <c r="K624" s="16"/>
      <c r="U624" t="s">
        <v>1167</v>
      </c>
    </row>
    <row r="625" spans="7:21" x14ac:dyDescent="0.2">
      <c r="G625" s="15" t="s">
        <v>252</v>
      </c>
      <c r="H625" s="115" t="s">
        <v>1614</v>
      </c>
      <c r="I625" s="15"/>
      <c r="J625" s="75"/>
      <c r="K625" s="16"/>
      <c r="U625" t="s">
        <v>1167</v>
      </c>
    </row>
    <row r="626" spans="7:21" x14ac:dyDescent="0.2">
      <c r="G626" s="15" t="s">
        <v>252</v>
      </c>
      <c r="H626" s="16" t="s">
        <v>781</v>
      </c>
      <c r="I626" s="15"/>
      <c r="J626" s="75"/>
      <c r="K626" s="16"/>
      <c r="U626" t="s">
        <v>1167</v>
      </c>
    </row>
    <row r="627" spans="7:21" x14ac:dyDescent="0.2">
      <c r="G627" s="15" t="s">
        <v>252</v>
      </c>
      <c r="H627" s="75" t="s">
        <v>1101</v>
      </c>
      <c r="I627" s="15"/>
      <c r="J627" s="75"/>
      <c r="K627" s="16"/>
      <c r="U627" t="s">
        <v>1167</v>
      </c>
    </row>
    <row r="628" spans="7:21" x14ac:dyDescent="0.2">
      <c r="G628" s="15" t="s">
        <v>252</v>
      </c>
      <c r="H628" s="99" t="s">
        <v>1962</v>
      </c>
      <c r="I628" s="15"/>
      <c r="J628" s="75"/>
      <c r="K628" s="16"/>
      <c r="U628" t="s">
        <v>1167</v>
      </c>
    </row>
    <row r="629" spans="7:21" x14ac:dyDescent="0.2">
      <c r="G629" s="15" t="s">
        <v>252</v>
      </c>
      <c r="I629" s="15"/>
      <c r="J629" s="75"/>
      <c r="K629" s="16"/>
      <c r="U629" t="s">
        <v>1167</v>
      </c>
    </row>
    <row r="630" spans="7:21" x14ac:dyDescent="0.2">
      <c r="G630" s="15" t="s">
        <v>252</v>
      </c>
      <c r="H630" s="16"/>
      <c r="I630" s="15"/>
      <c r="J630" s="75"/>
      <c r="K630" s="16"/>
      <c r="U630" t="s">
        <v>1167</v>
      </c>
    </row>
    <row r="631" spans="7:21" x14ac:dyDescent="0.2">
      <c r="G631" s="17" t="s">
        <v>1224</v>
      </c>
      <c r="H631" s="16" t="s">
        <v>1034</v>
      </c>
      <c r="I631" s="15"/>
      <c r="J631" s="75"/>
      <c r="K631" s="16"/>
      <c r="U631" t="s">
        <v>1167</v>
      </c>
    </row>
    <row r="632" spans="7:21" x14ac:dyDescent="0.2">
      <c r="G632" s="15" t="s">
        <v>252</v>
      </c>
      <c r="H632" s="16" t="s">
        <v>498</v>
      </c>
      <c r="I632" s="15"/>
      <c r="J632" s="75"/>
      <c r="K632" s="16"/>
      <c r="U632" t="s">
        <v>1167</v>
      </c>
    </row>
    <row r="633" spans="7:21" x14ac:dyDescent="0.2">
      <c r="G633" s="15" t="s">
        <v>252</v>
      </c>
      <c r="H633" s="115" t="s">
        <v>1614</v>
      </c>
      <c r="I633" s="15"/>
      <c r="J633" s="75"/>
      <c r="K633" s="16"/>
      <c r="U633" t="s">
        <v>1167</v>
      </c>
    </row>
    <row r="634" spans="7:21" x14ac:dyDescent="0.2">
      <c r="G634" s="15" t="s">
        <v>252</v>
      </c>
      <c r="H634" s="168" t="s">
        <v>2095</v>
      </c>
      <c r="I634" s="15"/>
      <c r="J634" s="75"/>
      <c r="K634" s="16"/>
      <c r="U634" t="s">
        <v>1167</v>
      </c>
    </row>
    <row r="635" spans="7:21" x14ac:dyDescent="0.2">
      <c r="G635" s="15" t="s">
        <v>252</v>
      </c>
      <c r="H635" s="37" t="s">
        <v>1783</v>
      </c>
      <c r="I635" s="15"/>
      <c r="J635" s="75"/>
      <c r="K635" s="16"/>
      <c r="U635" t="s">
        <v>1167</v>
      </c>
    </row>
    <row r="636" spans="7:21" x14ac:dyDescent="0.2">
      <c r="G636" s="17" t="s">
        <v>1224</v>
      </c>
      <c r="H636" s="10" t="s">
        <v>429</v>
      </c>
      <c r="I636" s="15"/>
      <c r="J636" s="75"/>
      <c r="K636" s="16"/>
      <c r="U636" t="s">
        <v>1167</v>
      </c>
    </row>
    <row r="637" spans="7:21" x14ac:dyDescent="0.2">
      <c r="G637" s="15" t="s">
        <v>252</v>
      </c>
      <c r="H637" s="26" t="s">
        <v>1895</v>
      </c>
      <c r="I637" s="15"/>
      <c r="J637" s="75"/>
      <c r="K637" s="16"/>
      <c r="U637" t="s">
        <v>1167</v>
      </c>
    </row>
    <row r="638" spans="7:21" x14ac:dyDescent="0.2">
      <c r="G638" s="15" t="s">
        <v>252</v>
      </c>
      <c r="H638" s="10" t="s">
        <v>430</v>
      </c>
      <c r="I638" s="15"/>
      <c r="J638" s="75"/>
      <c r="K638" s="16"/>
      <c r="U638" t="s">
        <v>1167</v>
      </c>
    </row>
    <row r="639" spans="7:21" x14ac:dyDescent="0.2">
      <c r="G639" s="15" t="s">
        <v>252</v>
      </c>
      <c r="H639" s="58" t="s">
        <v>1549</v>
      </c>
      <c r="I639" s="15"/>
      <c r="J639" s="75"/>
      <c r="K639" s="16"/>
      <c r="U639" t="s">
        <v>1167</v>
      </c>
    </row>
    <row r="640" spans="7:21" x14ac:dyDescent="0.2">
      <c r="G640" s="15" t="s">
        <v>252</v>
      </c>
      <c r="H640" s="121" t="s">
        <v>146</v>
      </c>
      <c r="I640" s="15"/>
      <c r="J640" s="75"/>
      <c r="K640" s="16"/>
      <c r="U640" t="s">
        <v>1167</v>
      </c>
    </row>
    <row r="641" spans="1:21" x14ac:dyDescent="0.2">
      <c r="G641" s="17" t="s">
        <v>1224</v>
      </c>
      <c r="H641" t="s">
        <v>1475</v>
      </c>
      <c r="I641" s="15"/>
      <c r="J641" s="75"/>
      <c r="K641" s="16"/>
      <c r="U641" t="s">
        <v>1167</v>
      </c>
    </row>
    <row r="642" spans="1:21" x14ac:dyDescent="0.2">
      <c r="G642" s="15" t="s">
        <v>252</v>
      </c>
      <c r="H642" s="26" t="s">
        <v>2096</v>
      </c>
      <c r="I642" s="15"/>
      <c r="J642" s="75"/>
      <c r="K642" s="16"/>
      <c r="U642" t="s">
        <v>1167</v>
      </c>
    </row>
    <row r="643" spans="1:21" x14ac:dyDescent="0.2">
      <c r="A643" t="s">
        <v>497</v>
      </c>
      <c r="G643" s="15"/>
      <c r="H643" s="15"/>
      <c r="I643" s="15"/>
      <c r="J643" s="75"/>
      <c r="K643" s="16"/>
      <c r="U643" t="s">
        <v>1167</v>
      </c>
    </row>
    <row r="644" spans="1:21" x14ac:dyDescent="0.2">
      <c r="C644" s="28" t="s">
        <v>1802</v>
      </c>
      <c r="G644" s="16"/>
      <c r="I644" s="37" t="s">
        <v>1783</v>
      </c>
      <c r="J644" s="15"/>
      <c r="K644" s="15"/>
      <c r="L644" s="15"/>
      <c r="M644" s="15"/>
      <c r="U644" t="s">
        <v>1167</v>
      </c>
    </row>
    <row r="645" spans="1:21" x14ac:dyDescent="0.2">
      <c r="I645" s="17" t="s">
        <v>1224</v>
      </c>
      <c r="J645" t="s">
        <v>410</v>
      </c>
      <c r="K645" s="2" t="s">
        <v>1224</v>
      </c>
      <c r="L645" s="10" t="s">
        <v>1303</v>
      </c>
      <c r="M645" s="15"/>
      <c r="U645" t="s">
        <v>1167</v>
      </c>
    </row>
    <row r="646" spans="1:21" x14ac:dyDescent="0.2">
      <c r="I646" s="15" t="s">
        <v>252</v>
      </c>
      <c r="J646" s="10" t="s">
        <v>414</v>
      </c>
      <c r="K646" t="s">
        <v>252</v>
      </c>
      <c r="L646" s="4" t="s">
        <v>1906</v>
      </c>
      <c r="M646" s="15"/>
      <c r="U646" t="s">
        <v>1167</v>
      </c>
    </row>
    <row r="647" spans="1:21" x14ac:dyDescent="0.2">
      <c r="I647" s="15" t="s">
        <v>252</v>
      </c>
      <c r="J647" s="10" t="s">
        <v>669</v>
      </c>
      <c r="K647" t="s">
        <v>252</v>
      </c>
      <c r="M647" s="15"/>
      <c r="U647" t="s">
        <v>1167</v>
      </c>
    </row>
    <row r="648" spans="1:21" x14ac:dyDescent="0.2">
      <c r="I648" s="15" t="s">
        <v>252</v>
      </c>
      <c r="J648" s="29" t="s">
        <v>1192</v>
      </c>
      <c r="K648" s="2" t="s">
        <v>1224</v>
      </c>
      <c r="L648" t="s">
        <v>1090</v>
      </c>
      <c r="M648" s="15"/>
      <c r="U648" t="s">
        <v>1167</v>
      </c>
    </row>
    <row r="649" spans="1:21" x14ac:dyDescent="0.2">
      <c r="I649" s="15" t="s">
        <v>252</v>
      </c>
      <c r="J649" s="92" t="s">
        <v>851</v>
      </c>
      <c r="K649" t="s">
        <v>252</v>
      </c>
      <c r="L649" s="4" t="s">
        <v>2097</v>
      </c>
      <c r="M649" s="15"/>
      <c r="U649" t="s">
        <v>1167</v>
      </c>
    </row>
    <row r="650" spans="1:21" x14ac:dyDescent="0.2">
      <c r="I650" s="15"/>
      <c r="J650" s="15"/>
      <c r="K650" t="s">
        <v>252</v>
      </c>
      <c r="M650" s="15"/>
      <c r="U650" t="s">
        <v>1167</v>
      </c>
    </row>
    <row r="651" spans="1:21" x14ac:dyDescent="0.2">
      <c r="I651" s="16"/>
      <c r="J651" s="121" t="s">
        <v>146</v>
      </c>
      <c r="K651" s="2" t="s">
        <v>1224</v>
      </c>
      <c r="L651" t="s">
        <v>1832</v>
      </c>
      <c r="M651" s="15"/>
      <c r="U651" t="s">
        <v>1167</v>
      </c>
    </row>
    <row r="652" spans="1:21" x14ac:dyDescent="0.2">
      <c r="I652" s="16"/>
      <c r="J652" s="75"/>
      <c r="K652" t="s">
        <v>252</v>
      </c>
      <c r="L652" t="s">
        <v>1386</v>
      </c>
      <c r="M652" s="15"/>
      <c r="U652" t="s">
        <v>1167</v>
      </c>
    </row>
    <row r="653" spans="1:21" x14ac:dyDescent="0.2">
      <c r="A653" t="s">
        <v>497</v>
      </c>
      <c r="I653" s="16"/>
      <c r="J653" s="75"/>
      <c r="K653" s="15"/>
      <c r="L653" s="15"/>
      <c r="M653" s="15"/>
      <c r="U653" t="s">
        <v>1167</v>
      </c>
    </row>
    <row r="654" spans="1:21" x14ac:dyDescent="0.2">
      <c r="C654" s="86" t="s">
        <v>688</v>
      </c>
      <c r="I654" s="37" t="s">
        <v>1783</v>
      </c>
      <c r="J654" s="15"/>
      <c r="K654" s="15"/>
      <c r="L654" s="121" t="s">
        <v>146</v>
      </c>
      <c r="U654" t="s">
        <v>1167</v>
      </c>
    </row>
    <row r="655" spans="1:21" x14ac:dyDescent="0.2">
      <c r="I655" s="17" t="s">
        <v>1224</v>
      </c>
      <c r="J655" s="58" t="s">
        <v>1742</v>
      </c>
      <c r="K655" s="15"/>
      <c r="L655" s="85"/>
      <c r="U655" t="s">
        <v>1167</v>
      </c>
    </row>
    <row r="656" spans="1:21" x14ac:dyDescent="0.2">
      <c r="I656" s="15" t="s">
        <v>252</v>
      </c>
      <c r="J656" s="59" t="s">
        <v>546</v>
      </c>
      <c r="K656" s="15"/>
      <c r="U656" t="s">
        <v>1167</v>
      </c>
    </row>
    <row r="657" spans="1:21" x14ac:dyDescent="0.2">
      <c r="I657" s="15" t="s">
        <v>252</v>
      </c>
      <c r="J657" s="93" t="s">
        <v>852</v>
      </c>
      <c r="K657" s="15"/>
      <c r="U657" t="s">
        <v>1167</v>
      </c>
    </row>
    <row r="658" spans="1:21" x14ac:dyDescent="0.2">
      <c r="I658" s="15"/>
      <c r="J658" s="15"/>
      <c r="K658" s="15"/>
      <c r="U658" t="s">
        <v>1167</v>
      </c>
    </row>
    <row r="659" spans="1:21" x14ac:dyDescent="0.2">
      <c r="A659" t="s">
        <v>7</v>
      </c>
      <c r="I659" s="15"/>
      <c r="J659" s="93"/>
      <c r="K659" s="15"/>
      <c r="U659" t="s">
        <v>1167</v>
      </c>
    </row>
    <row r="660" spans="1:21" x14ac:dyDescent="0.2">
      <c r="C660" s="28" t="s">
        <v>2202</v>
      </c>
      <c r="E660" s="15"/>
      <c r="F660" s="37" t="s">
        <v>2261</v>
      </c>
      <c r="G660" s="15"/>
      <c r="H660" s="15"/>
      <c r="I660" s="15"/>
      <c r="J660" s="15"/>
      <c r="K660" s="15"/>
      <c r="O660" s="22" t="s">
        <v>3775</v>
      </c>
      <c r="P660" s="15"/>
      <c r="Q660" s="15"/>
      <c r="R660" s="15"/>
      <c r="S660" s="15"/>
      <c r="U660" t="s">
        <v>1167</v>
      </c>
    </row>
    <row r="661" spans="1:21" x14ac:dyDescent="0.2">
      <c r="E661" s="15"/>
      <c r="G661" s="2" t="s">
        <v>1224</v>
      </c>
      <c r="H661" s="21" t="s">
        <v>2211</v>
      </c>
      <c r="I661" s="2" t="s">
        <v>1224</v>
      </c>
      <c r="J661" s="8" t="s">
        <v>401</v>
      </c>
      <c r="K661" s="15"/>
      <c r="O661" s="17" t="s">
        <v>1224</v>
      </c>
      <c r="P661" s="26" t="s">
        <v>3480</v>
      </c>
      <c r="Q661" s="2" t="s">
        <v>1224</v>
      </c>
      <c r="R661" s="80" t="s">
        <v>1337</v>
      </c>
      <c r="S661" s="15"/>
      <c r="U661" t="s">
        <v>1167</v>
      </c>
    </row>
    <row r="662" spans="1:21" x14ac:dyDescent="0.2">
      <c r="B662" s="204" t="s">
        <v>3110</v>
      </c>
      <c r="E662" s="17" t="s">
        <v>1224</v>
      </c>
      <c r="F662" t="s">
        <v>2203</v>
      </c>
      <c r="G662" t="s">
        <v>252</v>
      </c>
      <c r="H662" s="176" t="s">
        <v>2269</v>
      </c>
      <c r="I662" t="s">
        <v>252</v>
      </c>
      <c r="J662" s="1" t="s">
        <v>2212</v>
      </c>
      <c r="K662" s="15"/>
      <c r="O662" s="15" t="s">
        <v>252</v>
      </c>
      <c r="P662" t="s">
        <v>1443</v>
      </c>
      <c r="Q662" t="s">
        <v>252</v>
      </c>
      <c r="R662" s="78" t="s">
        <v>1433</v>
      </c>
      <c r="S662" s="15"/>
      <c r="U662" t="s">
        <v>1167</v>
      </c>
    </row>
    <row r="663" spans="1:21" x14ac:dyDescent="0.2">
      <c r="B663" s="204" t="s">
        <v>3109</v>
      </c>
      <c r="E663" s="15" t="s">
        <v>252</v>
      </c>
      <c r="F663" s="215" t="s">
        <v>2866</v>
      </c>
      <c r="G663" t="s">
        <v>252</v>
      </c>
      <c r="H663" s="16"/>
      <c r="K663" s="15"/>
      <c r="O663" s="15" t="s">
        <v>252</v>
      </c>
      <c r="P663" s="58" t="s">
        <v>384</v>
      </c>
      <c r="Q663" s="266" t="s">
        <v>252</v>
      </c>
      <c r="S663" s="15"/>
      <c r="U663" t="s">
        <v>1167</v>
      </c>
    </row>
    <row r="664" spans="1:21" x14ac:dyDescent="0.2">
      <c r="B664" s="204" t="s">
        <v>3111</v>
      </c>
      <c r="E664" s="15" t="s">
        <v>252</v>
      </c>
      <c r="F664" t="s">
        <v>2204</v>
      </c>
      <c r="G664" s="2" t="s">
        <v>1224</v>
      </c>
      <c r="H664" s="21" t="s">
        <v>963</v>
      </c>
      <c r="K664" s="15"/>
      <c r="O664" s="15" t="s">
        <v>252</v>
      </c>
      <c r="P664" s="78" t="s">
        <v>2363</v>
      </c>
      <c r="Q664" s="2" t="s">
        <v>1224</v>
      </c>
      <c r="R664" s="197" t="s">
        <v>2666</v>
      </c>
      <c r="S664" s="15"/>
      <c r="U664" t="s">
        <v>1167</v>
      </c>
    </row>
    <row r="665" spans="1:21" x14ac:dyDescent="0.2">
      <c r="B665" s="204" t="s">
        <v>3112</v>
      </c>
      <c r="E665" s="15" t="s">
        <v>252</v>
      </c>
      <c r="F665" t="s">
        <v>2205</v>
      </c>
      <c r="G665" t="s">
        <v>252</v>
      </c>
      <c r="H665" s="16" t="s">
        <v>2213</v>
      </c>
      <c r="I665" s="16"/>
      <c r="K665" s="15"/>
      <c r="O665" s="15" t="s">
        <v>252</v>
      </c>
      <c r="P665" s="184" t="s">
        <v>2364</v>
      </c>
      <c r="Q665" s="266" t="s">
        <v>252</v>
      </c>
      <c r="R665" s="197" t="s">
        <v>2667</v>
      </c>
      <c r="S665" s="15"/>
      <c r="U665" t="s">
        <v>1167</v>
      </c>
    </row>
    <row r="666" spans="1:21" x14ac:dyDescent="0.2">
      <c r="E666" s="15" t="s">
        <v>252</v>
      </c>
      <c r="F666" s="216" t="s">
        <v>2867</v>
      </c>
      <c r="G666" t="s">
        <v>252</v>
      </c>
      <c r="H666" s="16" t="s">
        <v>2214</v>
      </c>
      <c r="I666" s="2" t="s">
        <v>1224</v>
      </c>
      <c r="J666" s="26" t="s">
        <v>2262</v>
      </c>
      <c r="K666" s="17" t="s">
        <v>1224</v>
      </c>
      <c r="L666" s="26" t="s">
        <v>2264</v>
      </c>
      <c r="O666" s="15" t="s">
        <v>252</v>
      </c>
      <c r="P666" s="260" t="s">
        <v>3776</v>
      </c>
      <c r="S666" s="15"/>
      <c r="U666" t="s">
        <v>1167</v>
      </c>
    </row>
    <row r="667" spans="1:21" x14ac:dyDescent="0.2">
      <c r="E667" s="15" t="s">
        <v>252</v>
      </c>
      <c r="F667" t="s">
        <v>2206</v>
      </c>
      <c r="G667" t="s">
        <v>252</v>
      </c>
      <c r="H667" s="16" t="s">
        <v>2215</v>
      </c>
      <c r="I667" t="s">
        <v>252</v>
      </c>
      <c r="J667" t="s">
        <v>2216</v>
      </c>
      <c r="K667" s="15"/>
      <c r="O667" s="15"/>
      <c r="P667" s="15"/>
      <c r="Q667" s="15"/>
      <c r="R667" s="15"/>
      <c r="S667" s="15"/>
      <c r="U667" t="s">
        <v>1167</v>
      </c>
    </row>
    <row r="668" spans="1:21" x14ac:dyDescent="0.2">
      <c r="E668" s="15" t="s">
        <v>252</v>
      </c>
      <c r="F668" t="s">
        <v>2207</v>
      </c>
      <c r="G668" t="s">
        <v>252</v>
      </c>
      <c r="H668" s="16"/>
      <c r="I668" t="s">
        <v>252</v>
      </c>
      <c r="J668" t="s">
        <v>2217</v>
      </c>
      <c r="K668" s="15"/>
      <c r="U668" t="s">
        <v>1167</v>
      </c>
    </row>
    <row r="669" spans="1:21" x14ac:dyDescent="0.2">
      <c r="E669" s="15" t="s">
        <v>252</v>
      </c>
      <c r="F669" s="26" t="s">
        <v>2210</v>
      </c>
      <c r="G669" s="2" t="s">
        <v>1224</v>
      </c>
      <c r="H669" s="21" t="s">
        <v>177</v>
      </c>
      <c r="I669" t="s">
        <v>252</v>
      </c>
      <c r="J669" s="16" t="s">
        <v>2218</v>
      </c>
      <c r="K669" s="15"/>
      <c r="U669" t="s">
        <v>1167</v>
      </c>
    </row>
    <row r="670" spans="1:21" x14ac:dyDescent="0.2">
      <c r="E670" s="15" t="s">
        <v>252</v>
      </c>
      <c r="F670" t="s">
        <v>2208</v>
      </c>
      <c r="G670" t="s">
        <v>252</v>
      </c>
      <c r="H670" s="16" t="s">
        <v>2219</v>
      </c>
      <c r="I670" t="s">
        <v>252</v>
      </c>
      <c r="J670" s="16" t="s">
        <v>2220</v>
      </c>
      <c r="K670" s="15"/>
      <c r="U670" t="s">
        <v>1167</v>
      </c>
    </row>
    <row r="671" spans="1:21" x14ac:dyDescent="0.2">
      <c r="E671" s="15" t="s">
        <v>252</v>
      </c>
      <c r="F671" s="16" t="s">
        <v>2209</v>
      </c>
      <c r="G671" t="s">
        <v>252</v>
      </c>
      <c r="H671" s="16"/>
      <c r="I671" t="s">
        <v>252</v>
      </c>
      <c r="J671" s="16" t="s">
        <v>2221</v>
      </c>
      <c r="K671" s="15"/>
      <c r="U671" t="s">
        <v>1167</v>
      </c>
    </row>
    <row r="672" spans="1:21" x14ac:dyDescent="0.2">
      <c r="E672" s="15"/>
      <c r="G672" s="2" t="s">
        <v>1224</v>
      </c>
      <c r="H672" s="21" t="s">
        <v>2222</v>
      </c>
      <c r="I672" t="s">
        <v>252</v>
      </c>
      <c r="J672" s="16" t="s">
        <v>2223</v>
      </c>
      <c r="K672" s="15"/>
      <c r="U672" t="s">
        <v>1167</v>
      </c>
    </row>
    <row r="673" spans="5:21" x14ac:dyDescent="0.2">
      <c r="E673" s="15"/>
      <c r="G673" t="s">
        <v>252</v>
      </c>
      <c r="H673" s="16" t="s">
        <v>2224</v>
      </c>
      <c r="K673" s="15"/>
      <c r="U673" t="s">
        <v>1167</v>
      </c>
    </row>
    <row r="674" spans="5:21" x14ac:dyDescent="0.2">
      <c r="E674" s="15"/>
      <c r="G674" t="s">
        <v>252</v>
      </c>
      <c r="H674" s="16" t="s">
        <v>2225</v>
      </c>
      <c r="K674" s="15"/>
      <c r="U674" t="s">
        <v>1167</v>
      </c>
    </row>
    <row r="675" spans="5:21" x14ac:dyDescent="0.2">
      <c r="E675" s="15"/>
      <c r="G675" t="s">
        <v>252</v>
      </c>
      <c r="H675" s="16" t="s">
        <v>2226</v>
      </c>
      <c r="K675" s="15"/>
      <c r="U675" t="s">
        <v>1167</v>
      </c>
    </row>
    <row r="676" spans="5:21" x14ac:dyDescent="0.2">
      <c r="E676" s="15"/>
      <c r="G676" t="s">
        <v>252</v>
      </c>
      <c r="H676" s="16" t="s">
        <v>2227</v>
      </c>
      <c r="K676" s="15"/>
      <c r="U676" t="s">
        <v>1167</v>
      </c>
    </row>
    <row r="677" spans="5:21" x14ac:dyDescent="0.2">
      <c r="E677" s="15"/>
      <c r="G677" t="s">
        <v>252</v>
      </c>
      <c r="K677" s="15"/>
      <c r="U677" t="s">
        <v>1167</v>
      </c>
    </row>
    <row r="678" spans="5:21" x14ac:dyDescent="0.2">
      <c r="E678" s="15"/>
      <c r="G678" t="s">
        <v>252</v>
      </c>
      <c r="K678" s="15"/>
      <c r="U678" t="s">
        <v>1167</v>
      </c>
    </row>
    <row r="679" spans="5:21" x14ac:dyDescent="0.2">
      <c r="E679" s="15"/>
      <c r="G679" s="2" t="s">
        <v>1224</v>
      </c>
      <c r="H679" s="21" t="s">
        <v>2228</v>
      </c>
      <c r="I679" s="2" t="s">
        <v>1224</v>
      </c>
      <c r="J679" s="5" t="s">
        <v>2229</v>
      </c>
      <c r="K679" s="15"/>
      <c r="U679" t="s">
        <v>1167</v>
      </c>
    </row>
    <row r="680" spans="5:21" x14ac:dyDescent="0.2">
      <c r="E680" s="15"/>
      <c r="G680" t="s">
        <v>252</v>
      </c>
      <c r="H680" s="16" t="s">
        <v>2230</v>
      </c>
      <c r="I680" t="s">
        <v>252</v>
      </c>
      <c r="J680" s="7" t="s">
        <v>2231</v>
      </c>
      <c r="K680" s="15"/>
      <c r="U680" t="s">
        <v>1167</v>
      </c>
    </row>
    <row r="681" spans="5:21" x14ac:dyDescent="0.2">
      <c r="E681" s="15"/>
      <c r="G681" t="s">
        <v>252</v>
      </c>
      <c r="H681" s="16" t="s">
        <v>2232</v>
      </c>
      <c r="I681" t="s">
        <v>252</v>
      </c>
      <c r="J681" s="4"/>
      <c r="K681" s="15"/>
      <c r="U681" t="s">
        <v>1167</v>
      </c>
    </row>
    <row r="682" spans="5:21" x14ac:dyDescent="0.2">
      <c r="E682" s="15"/>
      <c r="G682" t="s">
        <v>252</v>
      </c>
      <c r="H682" s="16" t="s">
        <v>2233</v>
      </c>
      <c r="I682" t="s">
        <v>252</v>
      </c>
      <c r="K682" s="15"/>
      <c r="U682" t="s">
        <v>1167</v>
      </c>
    </row>
    <row r="683" spans="5:21" x14ac:dyDescent="0.2">
      <c r="E683" s="15"/>
      <c r="G683" t="s">
        <v>252</v>
      </c>
      <c r="H683" s="168" t="s">
        <v>2267</v>
      </c>
      <c r="I683" t="s">
        <v>252</v>
      </c>
      <c r="K683" s="15"/>
      <c r="U683" t="s">
        <v>1167</v>
      </c>
    </row>
    <row r="684" spans="5:21" x14ac:dyDescent="0.2">
      <c r="E684" s="15"/>
      <c r="G684" t="s">
        <v>252</v>
      </c>
      <c r="H684" s="16" t="s">
        <v>2234</v>
      </c>
      <c r="I684" t="s">
        <v>252</v>
      </c>
      <c r="J684" s="26"/>
      <c r="K684" s="15"/>
      <c r="U684" t="s">
        <v>1167</v>
      </c>
    </row>
    <row r="685" spans="5:21" x14ac:dyDescent="0.2">
      <c r="E685" s="15"/>
      <c r="G685" t="s">
        <v>252</v>
      </c>
      <c r="I685" t="s">
        <v>252</v>
      </c>
      <c r="J685" s="26"/>
      <c r="K685" s="15"/>
      <c r="U685" t="s">
        <v>1167</v>
      </c>
    </row>
    <row r="686" spans="5:21" x14ac:dyDescent="0.2">
      <c r="E686" s="15"/>
      <c r="G686" s="2" t="s">
        <v>1224</v>
      </c>
      <c r="H686" s="21" t="s">
        <v>968</v>
      </c>
      <c r="I686" t="s">
        <v>252</v>
      </c>
      <c r="J686" s="26"/>
      <c r="K686" s="15"/>
      <c r="U686" t="s">
        <v>1167</v>
      </c>
    </row>
    <row r="687" spans="5:21" x14ac:dyDescent="0.2">
      <c r="E687" s="15"/>
      <c r="G687" t="s">
        <v>252</v>
      </c>
      <c r="H687" s="98" t="s">
        <v>2268</v>
      </c>
      <c r="I687" t="s">
        <v>252</v>
      </c>
      <c r="J687" s="26"/>
      <c r="K687" s="15"/>
      <c r="U687" t="s">
        <v>1167</v>
      </c>
    </row>
    <row r="688" spans="5:21" x14ac:dyDescent="0.2">
      <c r="E688" s="15"/>
      <c r="G688" t="s">
        <v>252</v>
      </c>
      <c r="H688" s="16" t="s">
        <v>2235</v>
      </c>
      <c r="I688" t="s">
        <v>252</v>
      </c>
      <c r="J688" s="26"/>
      <c r="K688" s="15"/>
      <c r="U688" t="s">
        <v>1167</v>
      </c>
    </row>
    <row r="689" spans="5:21" x14ac:dyDescent="0.2">
      <c r="E689" s="15"/>
      <c r="G689" t="s">
        <v>252</v>
      </c>
      <c r="H689" s="16" t="s">
        <v>2236</v>
      </c>
      <c r="I689" t="s">
        <v>252</v>
      </c>
      <c r="J689" s="26"/>
      <c r="K689" s="15"/>
      <c r="U689" t="s">
        <v>1167</v>
      </c>
    </row>
    <row r="690" spans="5:21" x14ac:dyDescent="0.2">
      <c r="E690" s="15"/>
      <c r="G690" t="s">
        <v>252</v>
      </c>
      <c r="H690" s="16"/>
      <c r="I690" t="s">
        <v>252</v>
      </c>
      <c r="J690" s="26"/>
      <c r="K690" s="15"/>
      <c r="U690" t="s">
        <v>1167</v>
      </c>
    </row>
    <row r="691" spans="5:21" x14ac:dyDescent="0.2">
      <c r="E691" s="15"/>
      <c r="G691" s="2" t="s">
        <v>1224</v>
      </c>
      <c r="H691" s="21" t="s">
        <v>2237</v>
      </c>
      <c r="I691" t="s">
        <v>252</v>
      </c>
      <c r="K691" s="15"/>
      <c r="U691" t="s">
        <v>1167</v>
      </c>
    </row>
    <row r="692" spans="5:21" x14ac:dyDescent="0.2">
      <c r="E692" s="15"/>
      <c r="G692" t="s">
        <v>252</v>
      </c>
      <c r="H692" s="16" t="s">
        <v>1607</v>
      </c>
      <c r="I692" t="s">
        <v>252</v>
      </c>
      <c r="K692" s="15"/>
      <c r="U692" t="s">
        <v>1167</v>
      </c>
    </row>
    <row r="693" spans="5:21" x14ac:dyDescent="0.2">
      <c r="E693" s="15"/>
      <c r="G693" t="s">
        <v>252</v>
      </c>
      <c r="H693" s="168" t="s">
        <v>2266</v>
      </c>
      <c r="I693" s="2" t="s">
        <v>1224</v>
      </c>
      <c r="J693" s="8" t="s">
        <v>2263</v>
      </c>
      <c r="K693" s="17" t="s">
        <v>1224</v>
      </c>
      <c r="L693" s="26" t="s">
        <v>2264</v>
      </c>
      <c r="U693" t="s">
        <v>1167</v>
      </c>
    </row>
    <row r="694" spans="5:21" x14ac:dyDescent="0.2">
      <c r="E694" s="15"/>
      <c r="G694" t="s">
        <v>252</v>
      </c>
      <c r="H694" s="16" t="s">
        <v>1007</v>
      </c>
      <c r="I694" t="s">
        <v>252</v>
      </c>
      <c r="J694" s="7" t="s">
        <v>2238</v>
      </c>
      <c r="K694" s="15"/>
      <c r="U694" t="s">
        <v>1167</v>
      </c>
    </row>
    <row r="695" spans="5:21" x14ac:dyDescent="0.2">
      <c r="E695" s="15"/>
      <c r="G695" t="s">
        <v>252</v>
      </c>
      <c r="H695" s="16"/>
      <c r="I695" t="s">
        <v>252</v>
      </c>
      <c r="J695" s="26" t="s">
        <v>2239</v>
      </c>
      <c r="K695" s="15"/>
      <c r="U695" t="s">
        <v>1167</v>
      </c>
    </row>
    <row r="696" spans="5:21" x14ac:dyDescent="0.2">
      <c r="E696" s="15"/>
      <c r="G696" s="2" t="s">
        <v>1224</v>
      </c>
      <c r="H696" s="21" t="s">
        <v>2240</v>
      </c>
      <c r="I696" t="s">
        <v>252</v>
      </c>
      <c r="J696" s="7" t="s">
        <v>2241</v>
      </c>
      <c r="K696" s="15"/>
      <c r="U696" t="s">
        <v>1167</v>
      </c>
    </row>
    <row r="697" spans="5:21" x14ac:dyDescent="0.2">
      <c r="E697" s="15"/>
      <c r="G697" t="s">
        <v>252</v>
      </c>
      <c r="H697" s="16" t="s">
        <v>1607</v>
      </c>
      <c r="I697" t="s">
        <v>252</v>
      </c>
      <c r="J697" s="26" t="s">
        <v>2242</v>
      </c>
      <c r="K697" s="15"/>
      <c r="U697" t="s">
        <v>1167</v>
      </c>
    </row>
    <row r="698" spans="5:21" x14ac:dyDescent="0.2">
      <c r="E698" s="15"/>
      <c r="G698" t="s">
        <v>252</v>
      </c>
      <c r="H698" s="16" t="s">
        <v>2243</v>
      </c>
      <c r="I698" t="s">
        <v>252</v>
      </c>
      <c r="K698" s="15"/>
      <c r="U698" t="s">
        <v>1167</v>
      </c>
    </row>
    <row r="699" spans="5:21" x14ac:dyDescent="0.2">
      <c r="E699" s="15"/>
      <c r="G699" t="s">
        <v>252</v>
      </c>
      <c r="H699" s="16" t="s">
        <v>859</v>
      </c>
      <c r="I699" s="2" t="s">
        <v>1224</v>
      </c>
      <c r="J699" s="21" t="s">
        <v>2244</v>
      </c>
      <c r="K699" s="15"/>
      <c r="U699" t="s">
        <v>1167</v>
      </c>
    </row>
    <row r="700" spans="5:21" x14ac:dyDescent="0.2">
      <c r="E700" s="15"/>
      <c r="G700" t="s">
        <v>252</v>
      </c>
      <c r="I700" t="s">
        <v>252</v>
      </c>
      <c r="J700" s="7" t="s">
        <v>2245</v>
      </c>
      <c r="K700" s="15"/>
      <c r="U700" t="s">
        <v>1167</v>
      </c>
    </row>
    <row r="701" spans="5:21" x14ac:dyDescent="0.2">
      <c r="E701" s="15"/>
      <c r="G701" t="s">
        <v>252</v>
      </c>
      <c r="I701" t="s">
        <v>252</v>
      </c>
      <c r="K701" s="15"/>
      <c r="U701" t="s">
        <v>1167</v>
      </c>
    </row>
    <row r="702" spans="5:21" x14ac:dyDescent="0.2">
      <c r="E702" s="15"/>
      <c r="G702" t="s">
        <v>252</v>
      </c>
      <c r="I702" s="2" t="s">
        <v>1224</v>
      </c>
      <c r="J702" s="5" t="s">
        <v>2246</v>
      </c>
      <c r="K702" s="15"/>
      <c r="U702" t="s">
        <v>1167</v>
      </c>
    </row>
    <row r="703" spans="5:21" x14ac:dyDescent="0.2">
      <c r="E703" s="15"/>
      <c r="G703" t="s">
        <v>252</v>
      </c>
      <c r="I703" t="s">
        <v>252</v>
      </c>
      <c r="J703" s="7" t="s">
        <v>2247</v>
      </c>
      <c r="K703" s="15"/>
      <c r="U703" t="s">
        <v>1167</v>
      </c>
    </row>
    <row r="704" spans="5:21" x14ac:dyDescent="0.2">
      <c r="E704" s="15"/>
      <c r="G704" t="s">
        <v>252</v>
      </c>
      <c r="H704" s="16"/>
      <c r="I704" s="16"/>
      <c r="K704" s="15"/>
      <c r="U704" t="s">
        <v>1167</v>
      </c>
    </row>
    <row r="705" spans="5:21" x14ac:dyDescent="0.2">
      <c r="E705" s="15"/>
      <c r="G705" t="s">
        <v>252</v>
      </c>
      <c r="H705" s="16"/>
      <c r="I705" s="16"/>
      <c r="K705" s="15"/>
      <c r="U705" t="s">
        <v>1167</v>
      </c>
    </row>
    <row r="706" spans="5:21" x14ac:dyDescent="0.2">
      <c r="E706" s="15"/>
      <c r="G706" t="s">
        <v>252</v>
      </c>
      <c r="H706" s="16"/>
      <c r="I706" s="16"/>
      <c r="K706" s="15"/>
      <c r="U706" t="s">
        <v>1167</v>
      </c>
    </row>
    <row r="707" spans="5:21" x14ac:dyDescent="0.2">
      <c r="E707" s="15"/>
      <c r="G707" t="s">
        <v>252</v>
      </c>
      <c r="H707" s="16"/>
      <c r="I707" s="2" t="s">
        <v>1224</v>
      </c>
      <c r="J707" s="5" t="s">
        <v>2237</v>
      </c>
      <c r="K707" s="15"/>
      <c r="U707" t="s">
        <v>1167</v>
      </c>
    </row>
    <row r="708" spans="5:21" x14ac:dyDescent="0.2">
      <c r="E708" s="15"/>
      <c r="G708" t="s">
        <v>252</v>
      </c>
      <c r="H708" s="16"/>
      <c r="I708" t="s">
        <v>252</v>
      </c>
      <c r="J708" t="s">
        <v>2248</v>
      </c>
      <c r="K708" s="15"/>
      <c r="U708" t="s">
        <v>1167</v>
      </c>
    </row>
    <row r="709" spans="5:21" x14ac:dyDescent="0.2">
      <c r="E709" s="15"/>
      <c r="G709" s="2" t="s">
        <v>1224</v>
      </c>
      <c r="H709" s="21" t="s">
        <v>2249</v>
      </c>
      <c r="I709" t="s">
        <v>252</v>
      </c>
      <c r="K709" s="15"/>
      <c r="U709" t="s">
        <v>1167</v>
      </c>
    </row>
    <row r="710" spans="5:21" x14ac:dyDescent="0.2">
      <c r="E710" s="15"/>
      <c r="G710" t="s">
        <v>252</v>
      </c>
      <c r="H710" s="16" t="s">
        <v>2250</v>
      </c>
      <c r="I710" s="2" t="s">
        <v>1224</v>
      </c>
      <c r="J710" s="5" t="s">
        <v>2251</v>
      </c>
      <c r="K710" s="15"/>
      <c r="U710" t="s">
        <v>1167</v>
      </c>
    </row>
    <row r="711" spans="5:21" x14ac:dyDescent="0.2">
      <c r="E711" s="15"/>
      <c r="G711" t="s">
        <v>252</v>
      </c>
      <c r="H711" s="168" t="s">
        <v>2265</v>
      </c>
      <c r="I711" t="s">
        <v>252</v>
      </c>
      <c r="J711" t="s">
        <v>2252</v>
      </c>
      <c r="K711" s="15"/>
      <c r="U711" t="s">
        <v>1167</v>
      </c>
    </row>
    <row r="712" spans="5:21" x14ac:dyDescent="0.2">
      <c r="E712" s="15"/>
      <c r="G712" t="s">
        <v>252</v>
      </c>
      <c r="H712" s="16" t="s">
        <v>2253</v>
      </c>
      <c r="I712" t="s">
        <v>252</v>
      </c>
      <c r="K712" s="15"/>
      <c r="U712" t="s">
        <v>1167</v>
      </c>
    </row>
    <row r="713" spans="5:21" x14ac:dyDescent="0.2">
      <c r="E713" s="15"/>
      <c r="G713" t="s">
        <v>252</v>
      </c>
      <c r="H713" s="16"/>
      <c r="I713" s="2" t="s">
        <v>1224</v>
      </c>
      <c r="J713" t="s">
        <v>2254</v>
      </c>
      <c r="K713" s="15"/>
      <c r="N713" s="99"/>
      <c r="U713" t="s">
        <v>1167</v>
      </c>
    </row>
    <row r="714" spans="5:21" x14ac:dyDescent="0.2">
      <c r="E714" s="15"/>
      <c r="G714" s="2" t="s">
        <v>1224</v>
      </c>
      <c r="H714" s="5" t="s">
        <v>2255</v>
      </c>
      <c r="I714" t="s">
        <v>252</v>
      </c>
      <c r="J714" t="s">
        <v>2256</v>
      </c>
      <c r="K714" s="15"/>
      <c r="N714" s="92"/>
      <c r="U714" t="s">
        <v>1167</v>
      </c>
    </row>
    <row r="715" spans="5:21" x14ac:dyDescent="0.2">
      <c r="E715" s="15"/>
      <c r="G715" t="s">
        <v>252</v>
      </c>
      <c r="H715" t="s">
        <v>2257</v>
      </c>
      <c r="I715" t="s">
        <v>252</v>
      </c>
      <c r="K715" s="15"/>
      <c r="U715" t="s">
        <v>1167</v>
      </c>
    </row>
    <row r="716" spans="5:21" x14ac:dyDescent="0.2">
      <c r="E716" s="15"/>
      <c r="G716" t="s">
        <v>252</v>
      </c>
      <c r="H716" t="s">
        <v>2258</v>
      </c>
      <c r="I716" s="2" t="s">
        <v>1224</v>
      </c>
      <c r="J716" t="s">
        <v>2259</v>
      </c>
      <c r="K716" s="15"/>
      <c r="U716" t="s">
        <v>1167</v>
      </c>
    </row>
    <row r="717" spans="5:21" x14ac:dyDescent="0.2">
      <c r="E717" s="15"/>
      <c r="I717" t="s">
        <v>252</v>
      </c>
      <c r="J717" t="s">
        <v>2260</v>
      </c>
      <c r="K717" s="15"/>
      <c r="U717" t="s">
        <v>1167</v>
      </c>
    </row>
    <row r="718" spans="5:21" x14ac:dyDescent="0.2">
      <c r="E718" s="15"/>
      <c r="F718" s="15"/>
      <c r="G718" s="22" t="s">
        <v>3579</v>
      </c>
      <c r="H718" s="15"/>
      <c r="I718" s="15"/>
      <c r="J718" s="15"/>
      <c r="K718" s="15"/>
      <c r="U718" t="s">
        <v>1167</v>
      </c>
    </row>
    <row r="719" spans="5:21" x14ac:dyDescent="0.2">
      <c r="G719" s="17" t="s">
        <v>1224</v>
      </c>
      <c r="H719" s="168" t="s">
        <v>3225</v>
      </c>
      <c r="I719" s="15"/>
      <c r="U719" t="s">
        <v>1167</v>
      </c>
    </row>
    <row r="720" spans="5:21" x14ac:dyDescent="0.2">
      <c r="G720" s="15" t="s">
        <v>252</v>
      </c>
      <c r="H720" s="16" t="s">
        <v>1879</v>
      </c>
      <c r="I720" s="15"/>
      <c r="U720" t="s">
        <v>1167</v>
      </c>
    </row>
    <row r="721" spans="1:21" x14ac:dyDescent="0.2">
      <c r="G721" s="15" t="s">
        <v>252</v>
      </c>
      <c r="H721" s="238" t="s">
        <v>3578</v>
      </c>
      <c r="I721" s="15"/>
      <c r="U721" t="s">
        <v>1167</v>
      </c>
    </row>
    <row r="722" spans="1:21" x14ac:dyDescent="0.2">
      <c r="A722" t="s">
        <v>7</v>
      </c>
      <c r="I722" s="16"/>
      <c r="J722" s="75"/>
      <c r="K722" s="16"/>
      <c r="U722" t="s">
        <v>1167</v>
      </c>
    </row>
    <row r="723" spans="1:21" x14ac:dyDescent="0.2">
      <c r="C723" s="28" t="s">
        <v>853</v>
      </c>
      <c r="I723" s="37" t="s">
        <v>1783</v>
      </c>
      <c r="J723" s="15"/>
      <c r="K723" s="15"/>
      <c r="U723" t="s">
        <v>1167</v>
      </c>
    </row>
    <row r="724" spans="1:21" x14ac:dyDescent="0.2">
      <c r="C724" s="86" t="s">
        <v>915</v>
      </c>
      <c r="I724" s="17" t="s">
        <v>1224</v>
      </c>
      <c r="J724" s="59" t="s">
        <v>919</v>
      </c>
      <c r="K724" s="15"/>
      <c r="U724" t="s">
        <v>1167</v>
      </c>
    </row>
    <row r="725" spans="1:21" x14ac:dyDescent="0.2">
      <c r="I725" s="15" t="s">
        <v>252</v>
      </c>
      <c r="J725" s="59" t="s">
        <v>549</v>
      </c>
      <c r="K725" s="15"/>
      <c r="U725" t="s">
        <v>1167</v>
      </c>
    </row>
    <row r="726" spans="1:21" x14ac:dyDescent="0.2">
      <c r="I726" s="15" t="s">
        <v>252</v>
      </c>
      <c r="J726" s="58" t="s">
        <v>854</v>
      </c>
      <c r="K726" s="15"/>
      <c r="U726" t="s">
        <v>1167</v>
      </c>
    </row>
    <row r="727" spans="1:21" x14ac:dyDescent="0.2">
      <c r="I727" s="37" t="s">
        <v>1783</v>
      </c>
      <c r="J727" s="15"/>
      <c r="K727" s="15"/>
      <c r="L727" s="15"/>
      <c r="M727" s="15"/>
      <c r="U727" t="s">
        <v>1167</v>
      </c>
    </row>
    <row r="728" spans="1:21" x14ac:dyDescent="0.2">
      <c r="I728" s="17" t="s">
        <v>1224</v>
      </c>
      <c r="J728" s="10" t="s">
        <v>504</v>
      </c>
      <c r="K728" s="29" t="s">
        <v>1224</v>
      </c>
      <c r="L728" s="29" t="s">
        <v>1977</v>
      </c>
      <c r="M728" s="15"/>
      <c r="U728" t="s">
        <v>1167</v>
      </c>
    </row>
    <row r="729" spans="1:21" x14ac:dyDescent="0.2">
      <c r="I729" s="15" t="s">
        <v>252</v>
      </c>
      <c r="J729" s="10" t="s">
        <v>133</v>
      </c>
      <c r="K729" s="10" t="s">
        <v>252</v>
      </c>
      <c r="L729" s="10" t="s">
        <v>1156</v>
      </c>
      <c r="M729" s="15"/>
      <c r="U729" t="s">
        <v>1167</v>
      </c>
    </row>
    <row r="730" spans="1:21" x14ac:dyDescent="0.2">
      <c r="I730" s="15" t="s">
        <v>252</v>
      </c>
      <c r="J730" s="26" t="s">
        <v>1915</v>
      </c>
      <c r="L730" s="78"/>
      <c r="M730" s="15"/>
      <c r="U730" t="s">
        <v>1167</v>
      </c>
    </row>
    <row r="731" spans="1:21" x14ac:dyDescent="0.2">
      <c r="I731" t="s">
        <v>252</v>
      </c>
      <c r="J731" s="92" t="s">
        <v>855</v>
      </c>
      <c r="L731" s="79"/>
      <c r="M731" s="15"/>
      <c r="U731" t="s">
        <v>1167</v>
      </c>
    </row>
    <row r="732" spans="1:21" x14ac:dyDescent="0.2">
      <c r="A732" t="s">
        <v>497</v>
      </c>
      <c r="I732" s="15"/>
      <c r="J732" s="15"/>
      <c r="K732" s="15"/>
      <c r="L732" s="15"/>
      <c r="M732" s="15"/>
      <c r="U732" t="s">
        <v>1167</v>
      </c>
    </row>
    <row r="733" spans="1:21" x14ac:dyDescent="0.2">
      <c r="C733" s="86" t="s">
        <v>980</v>
      </c>
      <c r="I733" s="15"/>
      <c r="J733" s="37" t="s">
        <v>1646</v>
      </c>
      <c r="K733" s="15"/>
      <c r="O733" s="37" t="s">
        <v>1559</v>
      </c>
      <c r="P733" s="37"/>
      <c r="Q733" s="15"/>
      <c r="U733" t="s">
        <v>1167</v>
      </c>
    </row>
    <row r="734" spans="1:21" x14ac:dyDescent="0.2">
      <c r="E734" s="15" t="s">
        <v>252</v>
      </c>
      <c r="F734" s="37" t="s">
        <v>1779</v>
      </c>
      <c r="G734" s="15"/>
      <c r="I734" s="17" t="s">
        <v>1224</v>
      </c>
      <c r="J734" t="s">
        <v>1699</v>
      </c>
      <c r="K734" s="15"/>
      <c r="O734" s="17" t="s">
        <v>1224</v>
      </c>
      <c r="P734" t="s">
        <v>1222</v>
      </c>
      <c r="Q734" s="15"/>
      <c r="U734" t="s">
        <v>1167</v>
      </c>
    </row>
    <row r="735" spans="1:21" x14ac:dyDescent="0.2">
      <c r="E735" s="17" t="s">
        <v>1224</v>
      </c>
      <c r="F735" s="16" t="s">
        <v>986</v>
      </c>
      <c r="G735" s="15"/>
      <c r="I735" s="15" t="s">
        <v>252</v>
      </c>
      <c r="J735" t="s">
        <v>1644</v>
      </c>
      <c r="K735" s="15"/>
      <c r="O735" s="15" t="s">
        <v>252</v>
      </c>
      <c r="P735" t="s">
        <v>782</v>
      </c>
      <c r="Q735" s="15"/>
      <c r="U735" t="s">
        <v>1167</v>
      </c>
    </row>
    <row r="736" spans="1:21" x14ac:dyDescent="0.2">
      <c r="E736" s="15" t="s">
        <v>252</v>
      </c>
      <c r="F736" s="16" t="s">
        <v>551</v>
      </c>
      <c r="G736" s="15"/>
      <c r="I736" s="15" t="s">
        <v>252</v>
      </c>
      <c r="J736" s="201" t="s">
        <v>3464</v>
      </c>
      <c r="K736" s="15"/>
      <c r="O736" s="15" t="s">
        <v>252</v>
      </c>
      <c r="P736" s="96" t="s">
        <v>817</v>
      </c>
      <c r="Q736" s="15"/>
      <c r="U736" t="s">
        <v>1167</v>
      </c>
    </row>
    <row r="737" spans="1:21" x14ac:dyDescent="0.2">
      <c r="E737" s="15" t="s">
        <v>252</v>
      </c>
      <c r="F737" s="106" t="s">
        <v>1569</v>
      </c>
      <c r="G737" s="15"/>
      <c r="I737" s="15" t="s">
        <v>252</v>
      </c>
      <c r="J737" s="31" t="s">
        <v>1645</v>
      </c>
      <c r="K737" s="15"/>
      <c r="O737" s="15"/>
      <c r="P737" s="15"/>
      <c r="Q737" s="15"/>
      <c r="U737" t="s">
        <v>1167</v>
      </c>
    </row>
    <row r="738" spans="1:21" x14ac:dyDescent="0.2">
      <c r="E738" s="15" t="s">
        <v>252</v>
      </c>
      <c r="F738" s="99" t="s">
        <v>1490</v>
      </c>
      <c r="G738" s="15"/>
      <c r="I738" s="15" t="s">
        <v>252</v>
      </c>
      <c r="J738" s="113" t="s">
        <v>1815</v>
      </c>
      <c r="K738" s="15"/>
      <c r="P738" s="121" t="s">
        <v>146</v>
      </c>
      <c r="U738" t="s">
        <v>1167</v>
      </c>
    </row>
    <row r="739" spans="1:21" x14ac:dyDescent="0.2">
      <c r="E739" s="15" t="s">
        <v>252</v>
      </c>
      <c r="F739" s="16" t="s">
        <v>1613</v>
      </c>
      <c r="G739" s="15"/>
      <c r="I739" s="15" t="s">
        <v>252</v>
      </c>
      <c r="J739" t="s">
        <v>3466</v>
      </c>
      <c r="K739" s="15"/>
      <c r="U739" t="s">
        <v>1167</v>
      </c>
    </row>
    <row r="740" spans="1:21" x14ac:dyDescent="0.2">
      <c r="E740" s="15" t="s">
        <v>252</v>
      </c>
      <c r="F740" s="99" t="s">
        <v>1390</v>
      </c>
      <c r="G740" s="15"/>
      <c r="I740" s="15" t="s">
        <v>252</v>
      </c>
      <c r="J740" t="s">
        <v>1291</v>
      </c>
      <c r="K740" s="15"/>
      <c r="U740" t="s">
        <v>1167</v>
      </c>
    </row>
    <row r="741" spans="1:21" x14ac:dyDescent="0.2">
      <c r="E741" s="15" t="s">
        <v>252</v>
      </c>
      <c r="F741" s="115" t="s">
        <v>559</v>
      </c>
      <c r="G741" s="15"/>
      <c r="I741" s="15" t="s">
        <v>252</v>
      </c>
      <c r="J741" s="238" t="s">
        <v>3563</v>
      </c>
      <c r="K741" s="15"/>
      <c r="U741" t="s">
        <v>1167</v>
      </c>
    </row>
    <row r="742" spans="1:21" x14ac:dyDescent="0.2">
      <c r="E742" s="15"/>
      <c r="F742" s="15"/>
      <c r="G742" s="15"/>
      <c r="I742" s="15" t="s">
        <v>252</v>
      </c>
      <c r="J742" s="201" t="s">
        <v>3465</v>
      </c>
      <c r="K742" s="15"/>
      <c r="U742" t="s">
        <v>1167</v>
      </c>
    </row>
    <row r="743" spans="1:21" x14ac:dyDescent="0.2">
      <c r="I743" s="15"/>
      <c r="J743" s="15"/>
      <c r="K743" s="15"/>
      <c r="U743" t="s">
        <v>1167</v>
      </c>
    </row>
    <row r="744" spans="1:21" x14ac:dyDescent="0.2">
      <c r="A744" t="s">
        <v>497</v>
      </c>
      <c r="I744" s="16"/>
      <c r="J744" s="75"/>
      <c r="K744" s="16"/>
      <c r="U744" t="s">
        <v>1167</v>
      </c>
    </row>
    <row r="745" spans="1:21" x14ac:dyDescent="0.2">
      <c r="C745" s="28" t="s">
        <v>46</v>
      </c>
      <c r="I745" s="16"/>
      <c r="J745" s="75"/>
      <c r="K745" s="37" t="s">
        <v>2041</v>
      </c>
      <c r="L745" s="15"/>
      <c r="M745" s="15"/>
      <c r="U745" t="s">
        <v>1167</v>
      </c>
    </row>
    <row r="746" spans="1:21" x14ac:dyDescent="0.2">
      <c r="I746" s="16"/>
      <c r="J746" s="75"/>
      <c r="K746" s="17" t="s">
        <v>1224</v>
      </c>
      <c r="L746" s="166" t="s">
        <v>2040</v>
      </c>
      <c r="M746" s="15"/>
      <c r="U746" t="s">
        <v>1167</v>
      </c>
    </row>
    <row r="747" spans="1:21" x14ac:dyDescent="0.2">
      <c r="I747" s="16"/>
      <c r="J747" s="75"/>
      <c r="K747" s="15" t="s">
        <v>252</v>
      </c>
      <c r="L747" s="166" t="s">
        <v>2039</v>
      </c>
      <c r="M747" s="15"/>
      <c r="U747" t="s">
        <v>1167</v>
      </c>
    </row>
    <row r="748" spans="1:21" x14ac:dyDescent="0.2">
      <c r="I748" s="16"/>
      <c r="J748" s="75"/>
      <c r="K748" s="15" t="s">
        <v>252</v>
      </c>
      <c r="L748" s="78" t="s">
        <v>3488</v>
      </c>
      <c r="M748" s="15"/>
      <c r="U748" t="s">
        <v>1167</v>
      </c>
    </row>
    <row r="749" spans="1:21" x14ac:dyDescent="0.2">
      <c r="I749" s="16"/>
      <c r="J749" s="75"/>
      <c r="K749" s="15" t="s">
        <v>252</v>
      </c>
      <c r="L749" s="164" t="s">
        <v>47</v>
      </c>
      <c r="M749" s="15"/>
      <c r="U749" t="s">
        <v>1167</v>
      </c>
    </row>
    <row r="750" spans="1:21" x14ac:dyDescent="0.2">
      <c r="I750" s="16"/>
      <c r="J750" s="75"/>
      <c r="K750" s="15" t="s">
        <v>252</v>
      </c>
      <c r="L750" s="78" t="s">
        <v>48</v>
      </c>
      <c r="M750" s="15"/>
      <c r="U750" t="s">
        <v>1167</v>
      </c>
    </row>
    <row r="751" spans="1:21" x14ac:dyDescent="0.2">
      <c r="I751" s="16"/>
      <c r="J751" s="75"/>
      <c r="K751" s="15" t="s">
        <v>252</v>
      </c>
      <c r="L751" s="166" t="s">
        <v>2038</v>
      </c>
      <c r="M751" s="15"/>
      <c r="U751" t="s">
        <v>1167</v>
      </c>
    </row>
    <row r="752" spans="1:21" x14ac:dyDescent="0.2">
      <c r="A752" t="s">
        <v>497</v>
      </c>
      <c r="I752" s="16"/>
      <c r="J752" s="75"/>
      <c r="K752" s="15"/>
      <c r="L752" s="15"/>
      <c r="M752" s="15"/>
      <c r="U752" t="s">
        <v>1167</v>
      </c>
    </row>
    <row r="753" spans="1:21" x14ac:dyDescent="0.2">
      <c r="C753" s="86" t="s">
        <v>283</v>
      </c>
      <c r="I753" s="16"/>
      <c r="J753" s="75"/>
      <c r="K753" s="16"/>
      <c r="N753" s="121" t="s">
        <v>146</v>
      </c>
      <c r="O753" s="15"/>
      <c r="P753" s="15"/>
      <c r="Q753" s="15"/>
      <c r="U753" t="s">
        <v>1167</v>
      </c>
    </row>
    <row r="754" spans="1:21" x14ac:dyDescent="0.2">
      <c r="K754" s="16"/>
      <c r="M754" s="37" t="s">
        <v>1783</v>
      </c>
      <c r="N754" s="15"/>
      <c r="O754" s="2" t="s">
        <v>1224</v>
      </c>
      <c r="P754" t="s">
        <v>566</v>
      </c>
      <c r="Q754" s="15"/>
      <c r="U754" t="s">
        <v>1167</v>
      </c>
    </row>
    <row r="755" spans="1:21" x14ac:dyDescent="0.2">
      <c r="K755" s="16"/>
      <c r="M755" s="17" t="s">
        <v>1224</v>
      </c>
      <c r="N755" s="26" t="s">
        <v>3481</v>
      </c>
      <c r="O755" t="s">
        <v>252</v>
      </c>
      <c r="P755" t="s">
        <v>782</v>
      </c>
      <c r="Q755" s="15"/>
      <c r="U755" t="s">
        <v>1167</v>
      </c>
    </row>
    <row r="756" spans="1:21" x14ac:dyDescent="0.2">
      <c r="K756" s="16"/>
      <c r="M756" s="15" t="s">
        <v>252</v>
      </c>
      <c r="N756" s="10" t="s">
        <v>525</v>
      </c>
      <c r="O756" t="s">
        <v>252</v>
      </c>
      <c r="P756" s="96" t="s">
        <v>817</v>
      </c>
      <c r="Q756" s="15"/>
      <c r="U756" t="s">
        <v>1167</v>
      </c>
    </row>
    <row r="757" spans="1:21" x14ac:dyDescent="0.2">
      <c r="K757" s="16"/>
      <c r="M757" s="15" t="s">
        <v>252</v>
      </c>
      <c r="N757" s="92" t="s">
        <v>1491</v>
      </c>
      <c r="O757" t="s">
        <v>252</v>
      </c>
      <c r="P757" t="s">
        <v>856</v>
      </c>
      <c r="Q757" s="15"/>
      <c r="U757" t="s">
        <v>1167</v>
      </c>
    </row>
    <row r="758" spans="1:21" x14ac:dyDescent="0.2">
      <c r="K758" s="16"/>
      <c r="M758" s="15" t="s">
        <v>252</v>
      </c>
      <c r="N758" s="92" t="s">
        <v>1492</v>
      </c>
      <c r="O758" t="s">
        <v>252</v>
      </c>
      <c r="Q758" s="15"/>
      <c r="U758" t="s">
        <v>1167</v>
      </c>
    </row>
    <row r="759" spans="1:21" x14ac:dyDescent="0.2">
      <c r="K759" s="16"/>
      <c r="M759" s="15" t="s">
        <v>252</v>
      </c>
      <c r="N759" s="4" t="s">
        <v>3048</v>
      </c>
      <c r="O759" s="2" t="s">
        <v>1224</v>
      </c>
      <c r="P759" t="s">
        <v>298</v>
      </c>
      <c r="Q759" s="15"/>
      <c r="U759" t="s">
        <v>1167</v>
      </c>
    </row>
    <row r="760" spans="1:21" x14ac:dyDescent="0.2">
      <c r="I760" s="16"/>
      <c r="J760" s="75"/>
      <c r="K760" s="16"/>
      <c r="M760" s="15"/>
      <c r="N760" s="15"/>
      <c r="O760" t="s">
        <v>252</v>
      </c>
      <c r="P760" s="10" t="s">
        <v>70</v>
      </c>
      <c r="Q760" s="15"/>
      <c r="U760" t="s">
        <v>1167</v>
      </c>
    </row>
    <row r="761" spans="1:21" x14ac:dyDescent="0.2">
      <c r="I761" s="16"/>
      <c r="J761" s="75"/>
      <c r="K761" s="16"/>
      <c r="O761" s="15"/>
      <c r="P761" s="15"/>
      <c r="Q761" s="15"/>
      <c r="U761" t="s">
        <v>1167</v>
      </c>
    </row>
    <row r="762" spans="1:21" x14ac:dyDescent="0.2">
      <c r="A762" t="s">
        <v>497</v>
      </c>
      <c r="I762" s="16"/>
      <c r="J762" s="75"/>
      <c r="K762" s="16"/>
      <c r="U762" t="s">
        <v>1167</v>
      </c>
    </row>
    <row r="763" spans="1:21" x14ac:dyDescent="0.2">
      <c r="C763" s="28" t="s">
        <v>663</v>
      </c>
      <c r="I763" s="16"/>
      <c r="J763" s="75"/>
      <c r="K763" s="37" t="s">
        <v>1783</v>
      </c>
      <c r="L763" s="15"/>
      <c r="M763" s="15"/>
      <c r="U763" t="s">
        <v>1167</v>
      </c>
    </row>
    <row r="764" spans="1:21" x14ac:dyDescent="0.2">
      <c r="I764" s="16"/>
      <c r="J764" s="75"/>
      <c r="K764" s="17" t="s">
        <v>1224</v>
      </c>
      <c r="L764" t="s">
        <v>261</v>
      </c>
      <c r="M764" s="15"/>
      <c r="U764" t="s">
        <v>1167</v>
      </c>
    </row>
    <row r="765" spans="1:21" x14ac:dyDescent="0.2">
      <c r="I765" s="16"/>
      <c r="J765" s="75"/>
      <c r="K765" s="15" t="s">
        <v>252</v>
      </c>
      <c r="L765" t="s">
        <v>965</v>
      </c>
      <c r="M765" s="15"/>
      <c r="U765" t="s">
        <v>1167</v>
      </c>
    </row>
    <row r="766" spans="1:21" x14ac:dyDescent="0.2">
      <c r="I766" s="16"/>
      <c r="J766" s="75"/>
      <c r="K766" s="15" t="s">
        <v>252</v>
      </c>
      <c r="L766" t="s">
        <v>967</v>
      </c>
      <c r="M766" s="15"/>
      <c r="U766" t="s">
        <v>1167</v>
      </c>
    </row>
    <row r="767" spans="1:21" x14ac:dyDescent="0.2">
      <c r="I767" s="16"/>
      <c r="J767" s="75"/>
      <c r="K767" s="15"/>
      <c r="L767" s="15"/>
      <c r="M767" s="15"/>
      <c r="U767" t="s">
        <v>1167</v>
      </c>
    </row>
    <row r="768" spans="1:21" x14ac:dyDescent="0.2">
      <c r="A768" t="s">
        <v>497</v>
      </c>
      <c r="I768" s="16"/>
      <c r="J768" s="75"/>
      <c r="K768" s="16"/>
      <c r="U768" t="s">
        <v>1167</v>
      </c>
    </row>
    <row r="769" spans="1:21" x14ac:dyDescent="0.2">
      <c r="C769" s="8" t="s">
        <v>3449</v>
      </c>
      <c r="I769" s="16"/>
      <c r="J769" s="75"/>
      <c r="K769" s="16"/>
      <c r="U769" t="s">
        <v>1167</v>
      </c>
    </row>
    <row r="770" spans="1:21" x14ac:dyDescent="0.2">
      <c r="U770" t="s">
        <v>1167</v>
      </c>
    </row>
    <row r="771" spans="1:21" x14ac:dyDescent="0.2">
      <c r="U771" t="s">
        <v>1167</v>
      </c>
    </row>
    <row r="772" spans="1:21" x14ac:dyDescent="0.2">
      <c r="U772" t="s">
        <v>1167</v>
      </c>
    </row>
    <row r="773" spans="1:21" x14ac:dyDescent="0.2">
      <c r="U773" t="s">
        <v>1167</v>
      </c>
    </row>
    <row r="774" spans="1:21" x14ac:dyDescent="0.2">
      <c r="U774" t="s">
        <v>1167</v>
      </c>
    </row>
    <row r="775" spans="1:21" x14ac:dyDescent="0.2">
      <c r="U775" t="s">
        <v>1167</v>
      </c>
    </row>
    <row r="776" spans="1:21" x14ac:dyDescent="0.2">
      <c r="U776" t="s">
        <v>1167</v>
      </c>
    </row>
    <row r="777" spans="1:21" x14ac:dyDescent="0.2">
      <c r="U777" t="s">
        <v>1167</v>
      </c>
    </row>
    <row r="779" spans="1:21" x14ac:dyDescent="0.2">
      <c r="U779" t="s">
        <v>1167</v>
      </c>
    </row>
    <row r="780" spans="1:21" x14ac:dyDescent="0.2">
      <c r="A780" t="s">
        <v>497</v>
      </c>
      <c r="U780" t="s">
        <v>1167</v>
      </c>
    </row>
    <row r="781" spans="1:21" x14ac:dyDescent="0.2">
      <c r="C781" s="5" t="s">
        <v>3450</v>
      </c>
      <c r="I781" s="16"/>
      <c r="J781" s="121" t="s">
        <v>146</v>
      </c>
      <c r="K781" s="16"/>
      <c r="U781" t="s">
        <v>1167</v>
      </c>
    </row>
    <row r="782" spans="1:21" x14ac:dyDescent="0.2">
      <c r="C782" s="41" t="s">
        <v>981</v>
      </c>
      <c r="I782" s="15"/>
      <c r="J782" s="15"/>
      <c r="K782" s="15"/>
      <c r="L782" s="15"/>
      <c r="M782" s="15"/>
      <c r="U782" t="s">
        <v>1167</v>
      </c>
    </row>
    <row r="783" spans="1:21" x14ac:dyDescent="0.2">
      <c r="C783" s="41" t="s">
        <v>1597</v>
      </c>
      <c r="I783" s="17" t="s">
        <v>1224</v>
      </c>
      <c r="J783" t="s">
        <v>410</v>
      </c>
      <c r="K783" s="2" t="s">
        <v>1224</v>
      </c>
      <c r="L783" s="10" t="s">
        <v>1303</v>
      </c>
      <c r="M783" s="15"/>
      <c r="U783" t="s">
        <v>1167</v>
      </c>
    </row>
    <row r="784" spans="1:21" x14ac:dyDescent="0.2">
      <c r="C784" s="41" t="s">
        <v>1771</v>
      </c>
      <c r="I784" s="15" t="s">
        <v>252</v>
      </c>
      <c r="J784" s="10" t="s">
        <v>414</v>
      </c>
      <c r="K784" t="s">
        <v>252</v>
      </c>
      <c r="L784" s="4" t="s">
        <v>1906</v>
      </c>
      <c r="M784" s="15"/>
      <c r="U784" t="s">
        <v>1167</v>
      </c>
    </row>
    <row r="785" spans="3:21" x14ac:dyDescent="0.2">
      <c r="C785" s="40" t="s">
        <v>284</v>
      </c>
      <c r="I785" s="15" t="s">
        <v>252</v>
      </c>
      <c r="J785" s="10" t="s">
        <v>669</v>
      </c>
      <c r="K785" t="s">
        <v>252</v>
      </c>
      <c r="L785" t="s">
        <v>1829</v>
      </c>
      <c r="M785" s="15"/>
      <c r="U785" t="s">
        <v>1167</v>
      </c>
    </row>
    <row r="786" spans="3:21" x14ac:dyDescent="0.2">
      <c r="I786" s="15" t="s">
        <v>252</v>
      </c>
      <c r="J786" s="29" t="s">
        <v>1192</v>
      </c>
      <c r="K786" s="16"/>
      <c r="M786" s="15"/>
      <c r="U786" t="s">
        <v>1167</v>
      </c>
    </row>
    <row r="787" spans="3:21" x14ac:dyDescent="0.2">
      <c r="G787" s="37" t="s">
        <v>1783</v>
      </c>
      <c r="H787" s="15"/>
      <c r="I787" s="15" t="s">
        <v>252</v>
      </c>
      <c r="J787" s="92" t="s">
        <v>851</v>
      </c>
      <c r="K787" s="16"/>
      <c r="M787" s="15"/>
      <c r="U787" t="s">
        <v>1167</v>
      </c>
    </row>
    <row r="788" spans="3:21" x14ac:dyDescent="0.2">
      <c r="G788" s="17" t="s">
        <v>1224</v>
      </c>
      <c r="H788" s="107" t="s">
        <v>1676</v>
      </c>
      <c r="I788" t="s">
        <v>252</v>
      </c>
      <c r="K788" s="16"/>
      <c r="L788" s="121" t="s">
        <v>146</v>
      </c>
      <c r="M788" s="15"/>
      <c r="N788" s="37" t="s">
        <v>1559</v>
      </c>
      <c r="O788" s="15"/>
      <c r="P788" s="15"/>
      <c r="Q788" s="15"/>
      <c r="U788" t="s">
        <v>1167</v>
      </c>
    </row>
    <row r="789" spans="3:21" x14ac:dyDescent="0.2">
      <c r="G789" s="15" t="s">
        <v>252</v>
      </c>
      <c r="H789" s="16" t="s">
        <v>1586</v>
      </c>
      <c r="I789" s="2" t="s">
        <v>1224</v>
      </c>
      <c r="J789" s="10" t="s">
        <v>504</v>
      </c>
      <c r="K789" s="29" t="s">
        <v>1224</v>
      </c>
      <c r="L789" s="29" t="s">
        <v>1977</v>
      </c>
      <c r="M789" s="17" t="s">
        <v>1224</v>
      </c>
      <c r="N789" t="s">
        <v>482</v>
      </c>
      <c r="O789" s="2" t="s">
        <v>1224</v>
      </c>
      <c r="P789" s="10" t="s">
        <v>441</v>
      </c>
      <c r="Q789" s="15"/>
      <c r="U789" t="s">
        <v>1167</v>
      </c>
    </row>
    <row r="790" spans="3:21" x14ac:dyDescent="0.2">
      <c r="G790" s="15" t="s">
        <v>252</v>
      </c>
      <c r="H790" s="115" t="s">
        <v>1614</v>
      </c>
      <c r="I790" t="s">
        <v>252</v>
      </c>
      <c r="J790" s="10" t="s">
        <v>133</v>
      </c>
      <c r="K790" s="10" t="s">
        <v>252</v>
      </c>
      <c r="L790" s="10" t="s">
        <v>1156</v>
      </c>
      <c r="M790" s="15" t="s">
        <v>252</v>
      </c>
      <c r="N790" s="78" t="s">
        <v>1118</v>
      </c>
      <c r="O790" t="s">
        <v>252</v>
      </c>
      <c r="P790" t="s">
        <v>561</v>
      </c>
      <c r="Q790" s="15"/>
      <c r="U790" t="s">
        <v>1167</v>
      </c>
    </row>
    <row r="791" spans="3:21" x14ac:dyDescent="0.2">
      <c r="G791" s="15" t="s">
        <v>252</v>
      </c>
      <c r="H791" s="16" t="s">
        <v>781</v>
      </c>
      <c r="I791" t="s">
        <v>252</v>
      </c>
      <c r="J791" t="s">
        <v>1915</v>
      </c>
      <c r="L791" s="78"/>
      <c r="M791" s="15" t="s">
        <v>252</v>
      </c>
      <c r="N791" s="92" t="s">
        <v>1215</v>
      </c>
      <c r="O791" t="s">
        <v>252</v>
      </c>
      <c r="P791" s="66" t="s">
        <v>644</v>
      </c>
      <c r="Q791" s="15"/>
      <c r="U791" t="s">
        <v>1167</v>
      </c>
    </row>
    <row r="792" spans="3:21" x14ac:dyDescent="0.2">
      <c r="G792" s="15" t="s">
        <v>252</v>
      </c>
      <c r="H792" s="75" t="s">
        <v>1101</v>
      </c>
      <c r="I792" t="s">
        <v>252</v>
      </c>
      <c r="J792" s="92" t="s">
        <v>855</v>
      </c>
      <c r="L792" s="79"/>
      <c r="M792" s="15" t="s">
        <v>252</v>
      </c>
      <c r="N792" s="92" t="s">
        <v>1214</v>
      </c>
      <c r="O792" t="s">
        <v>252</v>
      </c>
      <c r="P792" s="121" t="s">
        <v>146</v>
      </c>
      <c r="Q792" s="15"/>
      <c r="U792" t="s">
        <v>1167</v>
      </c>
    </row>
    <row r="793" spans="3:21" x14ac:dyDescent="0.2">
      <c r="G793" s="15" t="s">
        <v>252</v>
      </c>
      <c r="H793" s="121" t="s">
        <v>146</v>
      </c>
      <c r="I793" t="s">
        <v>252</v>
      </c>
      <c r="K793" s="16"/>
      <c r="M793" s="15"/>
      <c r="N793" s="121" t="s">
        <v>146</v>
      </c>
      <c r="O793" s="2" t="s">
        <v>1224</v>
      </c>
      <c r="P793" s="26" t="s">
        <v>3487</v>
      </c>
      <c r="Q793" s="2" t="s">
        <v>1224</v>
      </c>
      <c r="R793" s="80" t="s">
        <v>1337</v>
      </c>
      <c r="U793" t="s">
        <v>1167</v>
      </c>
    </row>
    <row r="794" spans="3:21" x14ac:dyDescent="0.2">
      <c r="G794" s="15" t="s">
        <v>252</v>
      </c>
      <c r="H794" s="99" t="s">
        <v>1962</v>
      </c>
      <c r="I794" s="2" t="s">
        <v>1224</v>
      </c>
      <c r="J794" t="s">
        <v>1444</v>
      </c>
      <c r="K794" s="16"/>
      <c r="M794" s="15"/>
      <c r="O794" t="s">
        <v>252</v>
      </c>
      <c r="P794" t="s">
        <v>1443</v>
      </c>
      <c r="Q794" s="1">
        <v>1</v>
      </c>
      <c r="R794" s="78" t="s">
        <v>1433</v>
      </c>
      <c r="U794" t="s">
        <v>1167</v>
      </c>
    </row>
    <row r="795" spans="3:21" x14ac:dyDescent="0.2">
      <c r="G795" s="15"/>
      <c r="H795" s="15"/>
      <c r="I795" s="15" t="s">
        <v>252</v>
      </c>
      <c r="J795" s="29" t="s">
        <v>1157</v>
      </c>
      <c r="K795" s="16"/>
      <c r="M795" s="15"/>
      <c r="O795" t="s">
        <v>252</v>
      </c>
      <c r="P795" s="58" t="s">
        <v>384</v>
      </c>
      <c r="Q795" t="s">
        <v>252</v>
      </c>
      <c r="U795" t="s">
        <v>1167</v>
      </c>
    </row>
    <row r="796" spans="3:21" x14ac:dyDescent="0.2">
      <c r="I796" s="15" t="s">
        <v>252</v>
      </c>
      <c r="J796" s="62" t="s">
        <v>1112</v>
      </c>
      <c r="K796" s="16"/>
      <c r="M796" s="15"/>
      <c r="O796" t="s">
        <v>252</v>
      </c>
      <c r="P796" s="78" t="s">
        <v>2663</v>
      </c>
      <c r="Q796" s="2" t="s">
        <v>1224</v>
      </c>
      <c r="R796" s="197" t="s">
        <v>2666</v>
      </c>
      <c r="U796" t="s">
        <v>1167</v>
      </c>
    </row>
    <row r="797" spans="3:21" x14ac:dyDescent="0.2">
      <c r="I797" s="15" t="s">
        <v>252</v>
      </c>
      <c r="J797" s="59" t="s">
        <v>861</v>
      </c>
      <c r="K797" s="16"/>
      <c r="M797" s="15"/>
      <c r="O797" t="s">
        <v>252</v>
      </c>
      <c r="P797" s="78" t="s">
        <v>2662</v>
      </c>
      <c r="Q797" s="1">
        <v>1</v>
      </c>
      <c r="R797" s="197" t="s">
        <v>2667</v>
      </c>
      <c r="U797" t="s">
        <v>1167</v>
      </c>
    </row>
    <row r="798" spans="3:21" x14ac:dyDescent="0.2">
      <c r="I798" s="15" t="s">
        <v>252</v>
      </c>
      <c r="J798" s="62" t="s">
        <v>862</v>
      </c>
      <c r="K798" s="16"/>
      <c r="M798" s="15"/>
      <c r="O798" t="s">
        <v>252</v>
      </c>
      <c r="P798" s="184" t="s">
        <v>2664</v>
      </c>
      <c r="Q798" s="15"/>
      <c r="U798" t="s">
        <v>1167</v>
      </c>
    </row>
    <row r="799" spans="3:21" x14ac:dyDescent="0.2">
      <c r="I799" s="15" t="s">
        <v>252</v>
      </c>
      <c r="J799" s="59" t="s">
        <v>827</v>
      </c>
      <c r="K799" s="16"/>
      <c r="M799" s="15"/>
      <c r="O799" t="s">
        <v>252</v>
      </c>
      <c r="P799" s="184" t="s">
        <v>2665</v>
      </c>
      <c r="Q799" s="15"/>
      <c r="U799" t="s">
        <v>1167</v>
      </c>
    </row>
    <row r="800" spans="3:21" x14ac:dyDescent="0.2">
      <c r="I800" s="15" t="s">
        <v>252</v>
      </c>
      <c r="K800" s="16"/>
      <c r="M800" s="15"/>
      <c r="N800" s="15"/>
      <c r="O800" s="266" t="s">
        <v>252</v>
      </c>
      <c r="P800" s="260" t="s">
        <v>3776</v>
      </c>
      <c r="Q800" s="15"/>
      <c r="U800" t="s">
        <v>1167</v>
      </c>
    </row>
    <row r="801" spans="7:21" x14ac:dyDescent="0.2">
      <c r="I801" s="2" t="s">
        <v>1224</v>
      </c>
      <c r="J801" t="s">
        <v>1059</v>
      </c>
      <c r="K801" s="16"/>
      <c r="M801" s="15"/>
      <c r="O801" t="s">
        <v>252</v>
      </c>
      <c r="Q801" s="15"/>
      <c r="U801" t="s">
        <v>1167</v>
      </c>
    </row>
    <row r="802" spans="7:21" x14ac:dyDescent="0.2">
      <c r="I802" s="15" t="s">
        <v>252</v>
      </c>
      <c r="J802" t="s">
        <v>495</v>
      </c>
      <c r="K802" s="16"/>
      <c r="M802" s="15"/>
      <c r="O802" s="2" t="s">
        <v>1224</v>
      </c>
      <c r="P802" s="10" t="s">
        <v>1117</v>
      </c>
      <c r="Q802" s="15"/>
      <c r="U802" t="s">
        <v>1167</v>
      </c>
    </row>
    <row r="803" spans="7:21" x14ac:dyDescent="0.2">
      <c r="I803" s="15" t="s">
        <v>252</v>
      </c>
      <c r="J803" t="s">
        <v>1454</v>
      </c>
      <c r="K803" s="16"/>
      <c r="M803" s="15"/>
      <c r="O803" t="s">
        <v>252</v>
      </c>
      <c r="P803" t="s">
        <v>1445</v>
      </c>
      <c r="Q803" s="15"/>
      <c r="U803" t="s">
        <v>1167</v>
      </c>
    </row>
    <row r="804" spans="7:21" x14ac:dyDescent="0.2">
      <c r="G804" s="37" t="s">
        <v>1783</v>
      </c>
      <c r="H804" s="15"/>
      <c r="I804" s="15"/>
      <c r="J804" s="15"/>
      <c r="K804" s="15"/>
      <c r="L804" s="15"/>
      <c r="M804" s="15"/>
      <c r="O804" t="s">
        <v>252</v>
      </c>
      <c r="P804" s="58" t="s">
        <v>1841</v>
      </c>
      <c r="Q804" s="15"/>
      <c r="U804" t="s">
        <v>1167</v>
      </c>
    </row>
    <row r="805" spans="7:21" x14ac:dyDescent="0.2">
      <c r="G805" s="17" t="s">
        <v>1224</v>
      </c>
      <c r="H805" s="16" t="s">
        <v>1498</v>
      </c>
      <c r="I805" s="17" t="s">
        <v>1224</v>
      </c>
      <c r="J805" t="s">
        <v>963</v>
      </c>
      <c r="K805" s="16"/>
      <c r="O805" s="15"/>
      <c r="P805" s="15"/>
      <c r="Q805" s="15"/>
      <c r="U805" t="s">
        <v>1167</v>
      </c>
    </row>
    <row r="806" spans="7:21" x14ac:dyDescent="0.2">
      <c r="G806" s="15" t="s">
        <v>252</v>
      </c>
      <c r="H806" s="16" t="s">
        <v>1087</v>
      </c>
      <c r="I806" s="1">
        <v>1</v>
      </c>
      <c r="J806" t="s">
        <v>1754</v>
      </c>
      <c r="K806" s="16"/>
      <c r="O806" s="15"/>
      <c r="P806" s="15"/>
      <c r="Q806" s="15"/>
      <c r="U806" t="s">
        <v>1167</v>
      </c>
    </row>
    <row r="807" spans="7:21" x14ac:dyDescent="0.2">
      <c r="G807" s="15" t="s">
        <v>252</v>
      </c>
      <c r="H807" s="115" t="s">
        <v>1914</v>
      </c>
      <c r="I807" s="15" t="s">
        <v>252</v>
      </c>
      <c r="J807" s="75" t="s">
        <v>1812</v>
      </c>
      <c r="K807" s="22" t="s">
        <v>3774</v>
      </c>
      <c r="L807" s="15"/>
      <c r="M807" s="15"/>
      <c r="O807" s="17" t="s">
        <v>1224</v>
      </c>
      <c r="P807" s="10" t="s">
        <v>440</v>
      </c>
      <c r="Q807" s="15"/>
      <c r="U807" t="s">
        <v>1167</v>
      </c>
    </row>
    <row r="808" spans="7:21" x14ac:dyDescent="0.2">
      <c r="G808" s="15" t="s">
        <v>252</v>
      </c>
      <c r="H808" s="15"/>
      <c r="I808" s="15" t="s">
        <v>252</v>
      </c>
      <c r="K808" s="17" t="s">
        <v>1224</v>
      </c>
      <c r="L808" s="197" t="s">
        <v>3767</v>
      </c>
      <c r="M808" s="15"/>
      <c r="O808" s="15" t="s">
        <v>252</v>
      </c>
      <c r="P808" s="2" t="s">
        <v>1261</v>
      </c>
      <c r="Q808" s="15"/>
      <c r="U808" t="s">
        <v>1167</v>
      </c>
    </row>
    <row r="809" spans="7:21" x14ac:dyDescent="0.2">
      <c r="G809" t="s">
        <v>252</v>
      </c>
      <c r="H809" s="108" t="s">
        <v>1499</v>
      </c>
      <c r="I809" s="18" t="s">
        <v>1224</v>
      </c>
      <c r="J809" t="s">
        <v>1782</v>
      </c>
      <c r="K809" s="15" t="s">
        <v>252</v>
      </c>
      <c r="L809" s="197" t="s">
        <v>3768</v>
      </c>
      <c r="M809" s="15"/>
      <c r="O809" s="15" t="s">
        <v>252</v>
      </c>
      <c r="P809" s="59" t="s">
        <v>1113</v>
      </c>
      <c r="Q809" s="15"/>
      <c r="U809" t="s">
        <v>1167</v>
      </c>
    </row>
    <row r="810" spans="7:21" x14ac:dyDescent="0.2">
      <c r="G810" t="s">
        <v>252</v>
      </c>
      <c r="H810" s="16" t="s">
        <v>1515</v>
      </c>
      <c r="I810" s="1">
        <v>1</v>
      </c>
      <c r="J810" t="s">
        <v>1684</v>
      </c>
      <c r="K810" s="15" t="s">
        <v>252</v>
      </c>
      <c r="L810" s="260" t="s">
        <v>3769</v>
      </c>
      <c r="M810" s="15"/>
      <c r="O810" s="15" t="s">
        <v>252</v>
      </c>
      <c r="P810" s="62" t="s">
        <v>3039</v>
      </c>
      <c r="Q810" s="15"/>
      <c r="U810" t="s">
        <v>1167</v>
      </c>
    </row>
    <row r="811" spans="7:21" x14ac:dyDescent="0.2">
      <c r="G811" s="1">
        <v>1</v>
      </c>
      <c r="H811" s="75" t="s">
        <v>1813</v>
      </c>
      <c r="I811" t="s">
        <v>252</v>
      </c>
      <c r="J811" s="173" t="s">
        <v>2156</v>
      </c>
      <c r="K811" s="15" t="s">
        <v>252</v>
      </c>
      <c r="L811" s="270" t="s">
        <v>3770</v>
      </c>
      <c r="M811" s="15"/>
      <c r="O811" s="15" t="s">
        <v>252</v>
      </c>
      <c r="P811" s="78" t="s">
        <v>1262</v>
      </c>
      <c r="Q811" s="15"/>
      <c r="U811" t="s">
        <v>1167</v>
      </c>
    </row>
    <row r="812" spans="7:21" x14ac:dyDescent="0.2">
      <c r="G812" t="s">
        <v>252</v>
      </c>
      <c r="H812" s="168" t="s">
        <v>2080</v>
      </c>
      <c r="I812" t="s">
        <v>252</v>
      </c>
      <c r="K812" s="15" t="s">
        <v>252</v>
      </c>
      <c r="L812" s="260" t="s">
        <v>3771</v>
      </c>
      <c r="M812" s="15"/>
      <c r="O812" s="15" t="s">
        <v>252</v>
      </c>
      <c r="P812" s="78" t="s">
        <v>1263</v>
      </c>
      <c r="Q812" s="15"/>
      <c r="U812" t="s">
        <v>1167</v>
      </c>
    </row>
    <row r="813" spans="7:21" x14ac:dyDescent="0.2">
      <c r="G813" s="1">
        <v>1</v>
      </c>
      <c r="H813" s="168" t="s">
        <v>1995</v>
      </c>
      <c r="I813" s="18" t="s">
        <v>1224</v>
      </c>
      <c r="J813" t="s">
        <v>1555</v>
      </c>
      <c r="K813" s="15" t="s">
        <v>252</v>
      </c>
      <c r="L813" s="260" t="s">
        <v>3772</v>
      </c>
      <c r="M813" s="15"/>
      <c r="O813" s="15"/>
      <c r="P813" s="15"/>
      <c r="Q813" s="15"/>
      <c r="U813" t="s">
        <v>1167</v>
      </c>
    </row>
    <row r="814" spans="7:21" x14ac:dyDescent="0.2">
      <c r="G814" t="s">
        <v>252</v>
      </c>
      <c r="H814" s="176" t="s">
        <v>2100</v>
      </c>
      <c r="I814" s="1">
        <v>1</v>
      </c>
      <c r="J814" s="26" t="s">
        <v>2122</v>
      </c>
      <c r="K814" s="15" t="s">
        <v>252</v>
      </c>
      <c r="L814" s="260" t="s">
        <v>3773</v>
      </c>
      <c r="M814" s="15"/>
      <c r="Q814" s="22" t="s">
        <v>3610</v>
      </c>
      <c r="R814" s="15"/>
      <c r="S814" s="15"/>
      <c r="U814" t="s">
        <v>1167</v>
      </c>
    </row>
    <row r="815" spans="7:21" x14ac:dyDescent="0.2">
      <c r="H815" s="121" t="s">
        <v>146</v>
      </c>
      <c r="I815" t="s">
        <v>252</v>
      </c>
      <c r="K815" s="15"/>
      <c r="L815" s="15"/>
      <c r="M815" s="15"/>
      <c r="Q815" s="17" t="s">
        <v>1224</v>
      </c>
      <c r="R815" s="78" t="s">
        <v>3606</v>
      </c>
      <c r="S815" s="15"/>
      <c r="U815" t="s">
        <v>1167</v>
      </c>
    </row>
    <row r="816" spans="7:21" x14ac:dyDescent="0.2">
      <c r="I816" s="18" t="s">
        <v>1224</v>
      </c>
      <c r="J816" t="s">
        <v>1343</v>
      </c>
      <c r="K816" s="16"/>
      <c r="Q816" s="15" t="s">
        <v>252</v>
      </c>
      <c r="R816" s="184" t="s">
        <v>3607</v>
      </c>
      <c r="S816" s="15"/>
      <c r="U816" t="s">
        <v>1167</v>
      </c>
    </row>
    <row r="817" spans="3:21" x14ac:dyDescent="0.2">
      <c r="H817" s="16"/>
      <c r="I817" s="1">
        <v>1</v>
      </c>
      <c r="J817" s="221" t="s">
        <v>3095</v>
      </c>
      <c r="K817" s="16"/>
      <c r="Q817" s="15" t="s">
        <v>252</v>
      </c>
      <c r="R817" s="228" t="s">
        <v>3608</v>
      </c>
      <c r="S817" s="15"/>
      <c r="U817" t="s">
        <v>1167</v>
      </c>
    </row>
    <row r="818" spans="3:21" x14ac:dyDescent="0.2">
      <c r="H818" s="16"/>
      <c r="I818" t="s">
        <v>252</v>
      </c>
      <c r="J818" s="221" t="s">
        <v>3094</v>
      </c>
      <c r="K818" s="16"/>
      <c r="Q818" s="15" t="s">
        <v>252</v>
      </c>
      <c r="R818" s="238" t="s">
        <v>3609</v>
      </c>
      <c r="S818" s="15"/>
      <c r="U818" t="s">
        <v>1167</v>
      </c>
    </row>
    <row r="819" spans="3:21" x14ac:dyDescent="0.2">
      <c r="H819" s="16"/>
      <c r="I819" t="s">
        <v>252</v>
      </c>
      <c r="K819" s="16"/>
      <c r="Q819" s="15"/>
      <c r="R819" s="15"/>
      <c r="S819" s="15"/>
      <c r="U819" t="s">
        <v>1167</v>
      </c>
    </row>
    <row r="820" spans="3:21" x14ac:dyDescent="0.2">
      <c r="H820" s="16"/>
      <c r="I820" s="18" t="s">
        <v>1224</v>
      </c>
      <c r="J820" s="4" t="s">
        <v>2688</v>
      </c>
      <c r="K820" s="16"/>
      <c r="U820" t="s">
        <v>1167</v>
      </c>
    </row>
    <row r="821" spans="3:21" x14ac:dyDescent="0.2">
      <c r="H821" s="16"/>
      <c r="I821" s="1">
        <v>1</v>
      </c>
      <c r="J821" s="78" t="s">
        <v>2687</v>
      </c>
      <c r="K821" s="16"/>
      <c r="M821" s="80" t="s">
        <v>35</v>
      </c>
      <c r="N821" s="78"/>
      <c r="Q821" s="22" t="s">
        <v>3777</v>
      </c>
      <c r="R821" s="15"/>
      <c r="S821" s="15"/>
      <c r="U821" t="s">
        <v>1167</v>
      </c>
    </row>
    <row r="822" spans="3:21" x14ac:dyDescent="0.2">
      <c r="C822" s="2"/>
      <c r="H822" s="16"/>
      <c r="I822" t="s">
        <v>252</v>
      </c>
      <c r="J822" s="123" t="s">
        <v>1203</v>
      </c>
      <c r="K822" s="16"/>
      <c r="M822" s="78" t="s">
        <v>36</v>
      </c>
      <c r="N822" s="78"/>
      <c r="Q822" s="15" t="s">
        <v>1224</v>
      </c>
      <c r="R822" s="184" t="s">
        <v>3778</v>
      </c>
      <c r="S822" s="15"/>
      <c r="U822" t="s">
        <v>1167</v>
      </c>
    </row>
    <row r="823" spans="3:21" x14ac:dyDescent="0.2">
      <c r="C823" s="16"/>
      <c r="D823" s="59"/>
      <c r="I823" s="1">
        <v>1</v>
      </c>
      <c r="J823" s="197" t="s">
        <v>2686</v>
      </c>
      <c r="K823" s="16"/>
      <c r="M823" s="78" t="s">
        <v>37</v>
      </c>
      <c r="N823" s="78"/>
      <c r="Q823" s="15" t="s">
        <v>252</v>
      </c>
      <c r="R823" s="228" t="s">
        <v>3779</v>
      </c>
      <c r="S823" s="15"/>
      <c r="U823" t="s">
        <v>1167</v>
      </c>
    </row>
    <row r="824" spans="3:21" x14ac:dyDescent="0.2">
      <c r="C824" s="16"/>
      <c r="D824" s="161"/>
      <c r="H824" s="121" t="s">
        <v>146</v>
      </c>
      <c r="I824" t="s">
        <v>252</v>
      </c>
      <c r="J824" s="197" t="s">
        <v>3605</v>
      </c>
      <c r="K824" s="16"/>
      <c r="M824" s="78" t="s">
        <v>38</v>
      </c>
      <c r="N824" s="78"/>
      <c r="Q824" s="15" t="s">
        <v>252</v>
      </c>
      <c r="R824" s="260" t="s">
        <v>3780</v>
      </c>
      <c r="S824" s="15"/>
      <c r="U824" t="s">
        <v>1167</v>
      </c>
    </row>
    <row r="825" spans="3:21" x14ac:dyDescent="0.2">
      <c r="C825" s="16"/>
      <c r="D825" s="161"/>
      <c r="G825" s="37" t="s">
        <v>1698</v>
      </c>
      <c r="H825" s="15"/>
      <c r="I825" t="s">
        <v>252</v>
      </c>
      <c r="J825" s="201" t="s">
        <v>2555</v>
      </c>
      <c r="K825" s="16"/>
      <c r="M825" s="78" t="s">
        <v>1369</v>
      </c>
      <c r="N825" s="78"/>
      <c r="Q825" s="15"/>
      <c r="R825" s="15"/>
      <c r="S825" s="15"/>
      <c r="U825" t="s">
        <v>1167</v>
      </c>
    </row>
    <row r="826" spans="3:21" x14ac:dyDescent="0.2">
      <c r="C826" s="16"/>
      <c r="D826" s="113"/>
      <c r="G826" s="17" t="s">
        <v>1224</v>
      </c>
      <c r="H826" s="58" t="s">
        <v>1647</v>
      </c>
      <c r="I826" s="15"/>
      <c r="J826" s="37" t="s">
        <v>1783</v>
      </c>
      <c r="K826" s="15"/>
      <c r="M826" s="78" t="s">
        <v>1370</v>
      </c>
      <c r="N826" s="78"/>
      <c r="U826" t="s">
        <v>1167</v>
      </c>
    </row>
    <row r="827" spans="3:21" x14ac:dyDescent="0.2">
      <c r="C827" s="16"/>
      <c r="D827" s="59"/>
      <c r="G827" s="15" t="s">
        <v>252</v>
      </c>
      <c r="H827" s="59" t="s">
        <v>1000</v>
      </c>
      <c r="I827" s="17" t="s">
        <v>1224</v>
      </c>
      <c r="J827" s="10" t="s">
        <v>506</v>
      </c>
      <c r="K827" s="15"/>
      <c r="M827" s="78" t="s">
        <v>1371</v>
      </c>
      <c r="N827" s="78"/>
      <c r="U827" t="s">
        <v>1167</v>
      </c>
    </row>
    <row r="828" spans="3:21" x14ac:dyDescent="0.2">
      <c r="C828" s="16"/>
      <c r="D828" s="59"/>
      <c r="G828" s="15" t="s">
        <v>252</v>
      </c>
      <c r="H828" s="113" t="s">
        <v>1230</v>
      </c>
      <c r="I828" s="15" t="s">
        <v>252</v>
      </c>
      <c r="J828" t="s">
        <v>1642</v>
      </c>
      <c r="K828" s="15"/>
      <c r="M828" s="78" t="s">
        <v>1372</v>
      </c>
      <c r="N828" s="78"/>
      <c r="U828" t="s">
        <v>1167</v>
      </c>
    </row>
    <row r="829" spans="3:21" x14ac:dyDescent="0.2">
      <c r="G829" s="15" t="s">
        <v>252</v>
      </c>
      <c r="H829" s="15"/>
      <c r="I829" s="15" t="s">
        <v>252</v>
      </c>
      <c r="J829" s="92" t="s">
        <v>1748</v>
      </c>
      <c r="K829" s="15"/>
      <c r="M829" s="78" t="s">
        <v>1373</v>
      </c>
      <c r="N829" s="78"/>
      <c r="U829" t="s">
        <v>1167</v>
      </c>
    </row>
    <row r="830" spans="3:21" x14ac:dyDescent="0.2">
      <c r="G830" s="15" t="s">
        <v>252</v>
      </c>
      <c r="H830" s="58" t="s">
        <v>1820</v>
      </c>
      <c r="I830" s="15" t="s">
        <v>252</v>
      </c>
      <c r="J830" s="92" t="s">
        <v>1467</v>
      </c>
      <c r="K830" s="15"/>
      <c r="U830" t="s">
        <v>1167</v>
      </c>
    </row>
    <row r="831" spans="3:21" x14ac:dyDescent="0.2">
      <c r="G831" s="16" t="s">
        <v>252</v>
      </c>
      <c r="H831" s="59" t="s">
        <v>1216</v>
      </c>
      <c r="I831" s="15" t="s">
        <v>252</v>
      </c>
      <c r="J831" t="s">
        <v>1073</v>
      </c>
      <c r="K831" s="15"/>
      <c r="U831" t="s">
        <v>1167</v>
      </c>
    </row>
    <row r="832" spans="3:21" x14ac:dyDescent="0.2">
      <c r="G832" s="16" t="s">
        <v>252</v>
      </c>
      <c r="H832" s="59" t="s">
        <v>1212</v>
      </c>
      <c r="I832" s="15" t="s">
        <v>252</v>
      </c>
      <c r="J832" s="26" t="s">
        <v>2086</v>
      </c>
      <c r="K832" s="15"/>
      <c r="U832" t="s">
        <v>1167</v>
      </c>
    </row>
    <row r="833" spans="1:21" x14ac:dyDescent="0.2">
      <c r="A833" t="s">
        <v>497</v>
      </c>
      <c r="I833" s="15"/>
      <c r="J833" s="15"/>
      <c r="K833" s="15"/>
      <c r="U833" t="s">
        <v>1167</v>
      </c>
    </row>
    <row r="834" spans="1:21" x14ac:dyDescent="0.2">
      <c r="C834" s="28" t="s">
        <v>1839</v>
      </c>
      <c r="I834" s="16"/>
      <c r="J834" s="75"/>
      <c r="K834" s="16"/>
      <c r="M834" s="37" t="s">
        <v>1783</v>
      </c>
      <c r="N834" s="15"/>
      <c r="O834" s="15"/>
      <c r="P834" s="15"/>
      <c r="Q834" s="15"/>
      <c r="U834" t="s">
        <v>1167</v>
      </c>
    </row>
    <row r="835" spans="1:21" x14ac:dyDescent="0.2">
      <c r="C835" s="28" t="s">
        <v>1147</v>
      </c>
      <c r="I835" s="16"/>
      <c r="J835" s="75"/>
      <c r="K835" s="16"/>
      <c r="M835" s="17" t="s">
        <v>1224</v>
      </c>
      <c r="N835" t="s">
        <v>1558</v>
      </c>
      <c r="O835" s="2" t="s">
        <v>1224</v>
      </c>
      <c r="P835" s="26" t="s">
        <v>3482</v>
      </c>
      <c r="Q835" s="2" t="s">
        <v>1224</v>
      </c>
      <c r="R835" s="92" t="s">
        <v>567</v>
      </c>
      <c r="U835" t="s">
        <v>1167</v>
      </c>
    </row>
    <row r="836" spans="1:21" x14ac:dyDescent="0.2">
      <c r="I836" s="16"/>
      <c r="J836" s="75"/>
      <c r="K836" s="16"/>
      <c r="M836" s="15" t="s">
        <v>252</v>
      </c>
      <c r="N836" s="10" t="s">
        <v>525</v>
      </c>
      <c r="O836" t="s">
        <v>252</v>
      </c>
      <c r="P836" t="s">
        <v>782</v>
      </c>
      <c r="Q836" s="15"/>
      <c r="U836" t="s">
        <v>1167</v>
      </c>
    </row>
    <row r="837" spans="1:21" x14ac:dyDescent="0.2">
      <c r="I837" s="16"/>
      <c r="J837" s="75"/>
      <c r="K837" s="16"/>
      <c r="M837" s="15" t="s">
        <v>252</v>
      </c>
      <c r="N837" s="92" t="s">
        <v>1491</v>
      </c>
      <c r="O837" t="s">
        <v>252</v>
      </c>
      <c r="P837" s="96" t="s">
        <v>817</v>
      </c>
      <c r="Q837" s="15"/>
      <c r="U837" t="s">
        <v>1167</v>
      </c>
    </row>
    <row r="838" spans="1:21" x14ac:dyDescent="0.2">
      <c r="I838" s="16"/>
      <c r="J838" s="75"/>
      <c r="K838" s="16"/>
      <c r="M838" s="15" t="s">
        <v>252</v>
      </c>
      <c r="N838" s="92" t="s">
        <v>1492</v>
      </c>
      <c r="O838" t="s">
        <v>252</v>
      </c>
      <c r="P838" t="s">
        <v>856</v>
      </c>
      <c r="Q838" s="15"/>
      <c r="U838" t="s">
        <v>1167</v>
      </c>
    </row>
    <row r="839" spans="1:21" x14ac:dyDescent="0.2">
      <c r="I839" s="16"/>
      <c r="J839" s="75"/>
      <c r="K839" s="16"/>
      <c r="M839" s="15" t="s">
        <v>252</v>
      </c>
      <c r="N839" s="4" t="s">
        <v>2125</v>
      </c>
      <c r="O839" t="s">
        <v>252</v>
      </c>
      <c r="P839" s="121" t="s">
        <v>146</v>
      </c>
      <c r="Q839" s="15"/>
      <c r="U839" t="s">
        <v>1167</v>
      </c>
    </row>
    <row r="840" spans="1:21" x14ac:dyDescent="0.2">
      <c r="I840" s="16"/>
      <c r="J840" s="75"/>
      <c r="K840" s="16"/>
      <c r="M840" s="15"/>
      <c r="N840" s="15"/>
      <c r="O840" s="2" t="s">
        <v>1224</v>
      </c>
      <c r="P840" t="s">
        <v>298</v>
      </c>
      <c r="Q840" s="15"/>
      <c r="U840" t="s">
        <v>1167</v>
      </c>
    </row>
    <row r="841" spans="1:21" x14ac:dyDescent="0.2">
      <c r="I841" s="16"/>
      <c r="J841" s="75"/>
      <c r="K841" s="16"/>
      <c r="N841" s="121" t="s">
        <v>146</v>
      </c>
      <c r="O841" t="s">
        <v>252</v>
      </c>
      <c r="P841" s="10" t="s">
        <v>70</v>
      </c>
      <c r="Q841" s="15"/>
      <c r="U841" t="s">
        <v>1167</v>
      </c>
    </row>
    <row r="842" spans="1:21" x14ac:dyDescent="0.2">
      <c r="A842" t="s">
        <v>497</v>
      </c>
      <c r="I842" s="16"/>
      <c r="J842" s="75"/>
      <c r="K842" s="16"/>
      <c r="O842" s="15"/>
      <c r="P842" s="15"/>
      <c r="Q842" s="15"/>
      <c r="U842" t="s">
        <v>1167</v>
      </c>
    </row>
    <row r="843" spans="1:21" x14ac:dyDescent="0.2">
      <c r="C843" s="5" t="s">
        <v>3452</v>
      </c>
      <c r="I843" s="16"/>
      <c r="J843" s="75"/>
      <c r="K843" s="37" t="s">
        <v>1783</v>
      </c>
      <c r="L843" s="15"/>
      <c r="N843" s="121" t="s">
        <v>146</v>
      </c>
      <c r="P843" s="121" t="s">
        <v>146</v>
      </c>
      <c r="U843" t="s">
        <v>1167</v>
      </c>
    </row>
    <row r="844" spans="1:21" x14ac:dyDescent="0.2">
      <c r="I844" s="16"/>
      <c r="J844" s="75"/>
      <c r="K844" s="17" t="s">
        <v>1224</v>
      </c>
      <c r="L844" s="2" t="s">
        <v>1977</v>
      </c>
      <c r="M844" s="2" t="s">
        <v>1224</v>
      </c>
      <c r="N844" t="s">
        <v>1558</v>
      </c>
      <c r="O844" s="2" t="s">
        <v>1224</v>
      </c>
      <c r="P844" s="26" t="s">
        <v>3483</v>
      </c>
      <c r="Q844" s="2" t="s">
        <v>1224</v>
      </c>
      <c r="R844" s="92" t="s">
        <v>567</v>
      </c>
      <c r="U844" t="s">
        <v>1167</v>
      </c>
    </row>
    <row r="845" spans="1:21" x14ac:dyDescent="0.2">
      <c r="I845" s="16"/>
      <c r="J845" s="75"/>
      <c r="K845" s="15" t="s">
        <v>252</v>
      </c>
      <c r="L845" s="10" t="s">
        <v>1156</v>
      </c>
      <c r="M845" s="1">
        <v>1</v>
      </c>
      <c r="N845" s="10" t="s">
        <v>525</v>
      </c>
      <c r="O845" s="1">
        <v>1</v>
      </c>
      <c r="P845" s="221" t="s">
        <v>3057</v>
      </c>
      <c r="U845" t="s">
        <v>1167</v>
      </c>
    </row>
    <row r="846" spans="1:21" x14ac:dyDescent="0.2">
      <c r="I846" s="16"/>
      <c r="J846" s="75"/>
      <c r="K846" s="15" t="s">
        <v>252</v>
      </c>
      <c r="L846" s="141" t="s">
        <v>673</v>
      </c>
      <c r="M846" t="s">
        <v>252</v>
      </c>
      <c r="N846" s="26" t="s">
        <v>2529</v>
      </c>
      <c r="O846" t="s">
        <v>252</v>
      </c>
      <c r="P846" s="96" t="s">
        <v>817</v>
      </c>
      <c r="U846" t="s">
        <v>1167</v>
      </c>
    </row>
    <row r="847" spans="1:21" x14ac:dyDescent="0.2">
      <c r="I847" s="16"/>
      <c r="J847" s="75"/>
      <c r="K847" s="15" t="s">
        <v>252</v>
      </c>
      <c r="L847" s="92" t="s">
        <v>330</v>
      </c>
      <c r="M847" t="s">
        <v>252</v>
      </c>
      <c r="N847" s="92" t="s">
        <v>1491</v>
      </c>
      <c r="O847" t="s">
        <v>252</v>
      </c>
      <c r="P847" t="s">
        <v>856</v>
      </c>
      <c r="U847" t="s">
        <v>1167</v>
      </c>
    </row>
    <row r="848" spans="1:21" x14ac:dyDescent="0.2">
      <c r="I848" s="16"/>
      <c r="J848" s="75"/>
      <c r="K848" s="15" t="s">
        <v>252</v>
      </c>
      <c r="L848" s="10" t="s">
        <v>799</v>
      </c>
      <c r="M848" s="1">
        <v>1</v>
      </c>
      <c r="N848" s="92" t="s">
        <v>1492</v>
      </c>
      <c r="O848" t="s">
        <v>252</v>
      </c>
      <c r="U848" t="s">
        <v>1167</v>
      </c>
    </row>
    <row r="849" spans="9:21" x14ac:dyDescent="0.2">
      <c r="I849" s="16"/>
      <c r="J849" s="75"/>
      <c r="K849" s="15" t="s">
        <v>252</v>
      </c>
      <c r="L849" s="29" t="s">
        <v>800</v>
      </c>
      <c r="M849" t="s">
        <v>252</v>
      </c>
      <c r="N849" s="4" t="s">
        <v>2530</v>
      </c>
      <c r="O849" s="2" t="s">
        <v>1224</v>
      </c>
      <c r="P849" t="s">
        <v>298</v>
      </c>
      <c r="U849" t="s">
        <v>1167</v>
      </c>
    </row>
    <row r="850" spans="9:21" x14ac:dyDescent="0.2">
      <c r="I850" s="16"/>
      <c r="J850" s="75"/>
      <c r="K850" s="15"/>
      <c r="L850" s="15"/>
      <c r="M850" t="s">
        <v>252</v>
      </c>
      <c r="O850" s="1">
        <v>1</v>
      </c>
      <c r="P850" s="10" t="s">
        <v>71</v>
      </c>
      <c r="U850" t="s">
        <v>1167</v>
      </c>
    </row>
    <row r="851" spans="9:21" x14ac:dyDescent="0.2">
      <c r="I851" s="16"/>
      <c r="J851" s="75"/>
      <c r="M851" s="2" t="s">
        <v>1224</v>
      </c>
      <c r="N851" s="10" t="s">
        <v>1119</v>
      </c>
      <c r="O851" t="s">
        <v>252</v>
      </c>
      <c r="P851" s="111" t="s">
        <v>1660</v>
      </c>
      <c r="U851" t="s">
        <v>1167</v>
      </c>
    </row>
    <row r="852" spans="9:21" x14ac:dyDescent="0.2">
      <c r="I852" s="16"/>
      <c r="J852" s="75"/>
      <c r="K852" s="2"/>
      <c r="L852" s="78"/>
      <c r="M852" s="1">
        <v>1</v>
      </c>
      <c r="N852" t="s">
        <v>1800</v>
      </c>
      <c r="O852" t="s">
        <v>252</v>
      </c>
      <c r="P852" s="127" t="s">
        <v>1381</v>
      </c>
      <c r="U852" t="s">
        <v>1167</v>
      </c>
    </row>
    <row r="853" spans="9:21" x14ac:dyDescent="0.2">
      <c r="I853" s="16"/>
      <c r="J853" s="75"/>
      <c r="M853" t="s">
        <v>252</v>
      </c>
      <c r="N853" s="59" t="s">
        <v>2124</v>
      </c>
      <c r="O853" t="s">
        <v>252</v>
      </c>
      <c r="P853" s="141" t="s">
        <v>693</v>
      </c>
      <c r="U853" t="s">
        <v>1167</v>
      </c>
    </row>
    <row r="854" spans="9:21" x14ac:dyDescent="0.2">
      <c r="I854" s="16"/>
      <c r="J854" s="75"/>
      <c r="M854" t="s">
        <v>252</v>
      </c>
      <c r="U854" t="s">
        <v>1167</v>
      </c>
    </row>
    <row r="855" spans="9:21" x14ac:dyDescent="0.2">
      <c r="I855" s="16"/>
      <c r="J855" s="75"/>
      <c r="M855" s="2" t="s">
        <v>1224</v>
      </c>
      <c r="N855" s="10" t="s">
        <v>1120</v>
      </c>
      <c r="O855" s="2" t="s">
        <v>1224</v>
      </c>
      <c r="P855" s="78" t="s">
        <v>441</v>
      </c>
      <c r="U855" t="s">
        <v>1167</v>
      </c>
    </row>
    <row r="856" spans="9:21" x14ac:dyDescent="0.2">
      <c r="I856" s="16"/>
      <c r="J856" s="75"/>
      <c r="M856" s="1">
        <v>1</v>
      </c>
      <c r="N856" t="s">
        <v>272</v>
      </c>
      <c r="O856" s="1">
        <v>1</v>
      </c>
      <c r="P856" t="s">
        <v>561</v>
      </c>
      <c r="U856" t="s">
        <v>1167</v>
      </c>
    </row>
    <row r="857" spans="9:21" x14ac:dyDescent="0.2">
      <c r="I857" s="16"/>
      <c r="J857" s="75"/>
      <c r="M857" t="s">
        <v>252</v>
      </c>
      <c r="N857" t="s">
        <v>1872</v>
      </c>
      <c r="O857" t="s">
        <v>252</v>
      </c>
      <c r="P857" s="78" t="s">
        <v>2126</v>
      </c>
      <c r="U857" t="s">
        <v>1167</v>
      </c>
    </row>
    <row r="858" spans="9:21" x14ac:dyDescent="0.2">
      <c r="I858" s="16"/>
      <c r="J858" s="75"/>
      <c r="M858" t="s">
        <v>252</v>
      </c>
      <c r="N858" t="s">
        <v>1308</v>
      </c>
      <c r="O858" t="s">
        <v>252</v>
      </c>
      <c r="Q858" s="15" t="s">
        <v>494</v>
      </c>
      <c r="R858" s="15"/>
      <c r="S858" s="15"/>
      <c r="U858" t="s">
        <v>1167</v>
      </c>
    </row>
    <row r="859" spans="9:21" x14ac:dyDescent="0.2">
      <c r="I859" s="16"/>
      <c r="J859" s="75"/>
      <c r="M859" t="s">
        <v>252</v>
      </c>
      <c r="O859" s="2" t="s">
        <v>1224</v>
      </c>
      <c r="P859" s="78" t="s">
        <v>3484</v>
      </c>
      <c r="Q859" s="17" t="s">
        <v>1224</v>
      </c>
      <c r="R859" s="80" t="s">
        <v>1337</v>
      </c>
      <c r="S859" s="15"/>
      <c r="U859" t="s">
        <v>1167</v>
      </c>
    </row>
    <row r="860" spans="9:21" x14ac:dyDescent="0.2">
      <c r="I860" s="16"/>
      <c r="J860" s="75"/>
      <c r="M860" s="2" t="s">
        <v>1224</v>
      </c>
      <c r="N860" t="s">
        <v>482</v>
      </c>
      <c r="O860" s="1">
        <v>1</v>
      </c>
      <c r="P860" t="s">
        <v>1443</v>
      </c>
      <c r="Q860" s="15" t="s">
        <v>252</v>
      </c>
      <c r="R860" s="78" t="s">
        <v>1433</v>
      </c>
      <c r="S860" s="15"/>
      <c r="U860" t="s">
        <v>1167</v>
      </c>
    </row>
    <row r="861" spans="9:21" x14ac:dyDescent="0.2">
      <c r="I861" s="16"/>
      <c r="J861" s="75"/>
      <c r="M861" s="1">
        <v>1</v>
      </c>
      <c r="N861" s="10" t="s">
        <v>1118</v>
      </c>
      <c r="O861" t="s">
        <v>252</v>
      </c>
      <c r="P861" s="63" t="s">
        <v>384</v>
      </c>
      <c r="Q861" s="15"/>
      <c r="R861" s="15"/>
      <c r="S861" s="15"/>
      <c r="U861" t="s">
        <v>1167</v>
      </c>
    </row>
    <row r="862" spans="9:21" x14ac:dyDescent="0.2">
      <c r="I862" s="16"/>
      <c r="J862" s="75"/>
      <c r="M862" t="s">
        <v>252</v>
      </c>
      <c r="N862" s="133" t="s">
        <v>1179</v>
      </c>
      <c r="O862" s="1">
        <v>1</v>
      </c>
      <c r="P862" s="78" t="s">
        <v>1435</v>
      </c>
      <c r="U862" t="s">
        <v>1167</v>
      </c>
    </row>
    <row r="863" spans="9:21" x14ac:dyDescent="0.2">
      <c r="I863" s="16"/>
      <c r="J863" s="75"/>
      <c r="M863" t="s">
        <v>252</v>
      </c>
      <c r="N863" s="92" t="s">
        <v>1215</v>
      </c>
      <c r="O863" t="s">
        <v>252</v>
      </c>
      <c r="U863" t="s">
        <v>1167</v>
      </c>
    </row>
    <row r="864" spans="9:21" x14ac:dyDescent="0.2">
      <c r="I864" s="16"/>
      <c r="J864" s="75"/>
      <c r="M864" t="s">
        <v>252</v>
      </c>
      <c r="N864" s="92" t="s">
        <v>1214</v>
      </c>
      <c r="O864" s="2" t="s">
        <v>1224</v>
      </c>
      <c r="P864" s="78" t="s">
        <v>1117</v>
      </c>
      <c r="U864" t="s">
        <v>1167</v>
      </c>
    </row>
    <row r="865" spans="1:21" x14ac:dyDescent="0.2">
      <c r="I865" s="16"/>
      <c r="J865" s="75"/>
      <c r="M865" t="s">
        <v>252</v>
      </c>
      <c r="N865" s="10" t="s">
        <v>285</v>
      </c>
      <c r="O865" s="1">
        <v>1</v>
      </c>
      <c r="P865" t="s">
        <v>1445</v>
      </c>
      <c r="U865" t="s">
        <v>1167</v>
      </c>
    </row>
    <row r="866" spans="1:21" x14ac:dyDescent="0.2">
      <c r="I866" s="16"/>
      <c r="J866" s="75"/>
      <c r="M866" s="1">
        <v>1</v>
      </c>
      <c r="N866" s="66" t="s">
        <v>754</v>
      </c>
      <c r="O866" t="s">
        <v>252</v>
      </c>
      <c r="P866" s="63" t="s">
        <v>1841</v>
      </c>
      <c r="U866" t="s">
        <v>1167</v>
      </c>
    </row>
    <row r="867" spans="1:21" x14ac:dyDescent="0.2">
      <c r="I867" s="16"/>
      <c r="J867" s="75"/>
      <c r="N867" s="66"/>
      <c r="O867" t="s">
        <v>252</v>
      </c>
      <c r="P867" s="78" t="s">
        <v>1434</v>
      </c>
      <c r="U867" t="s">
        <v>1167</v>
      </c>
    </row>
    <row r="868" spans="1:21" x14ac:dyDescent="0.2">
      <c r="A868" t="s">
        <v>497</v>
      </c>
      <c r="I868" s="16"/>
      <c r="J868" s="75"/>
      <c r="K868" s="16"/>
      <c r="U868" t="s">
        <v>1167</v>
      </c>
    </row>
    <row r="869" spans="1:21" x14ac:dyDescent="0.2">
      <c r="C869" s="28" t="s">
        <v>8</v>
      </c>
      <c r="I869" s="16"/>
      <c r="J869" s="75"/>
      <c r="K869" s="16"/>
      <c r="O869" s="37" t="s">
        <v>1559</v>
      </c>
      <c r="P869" s="15"/>
      <c r="Q869" s="15"/>
      <c r="R869" s="121" t="s">
        <v>146</v>
      </c>
      <c r="U869" t="s">
        <v>1167</v>
      </c>
    </row>
    <row r="870" spans="1:21" x14ac:dyDescent="0.2">
      <c r="I870" s="16"/>
      <c r="J870" s="75"/>
      <c r="K870" s="16"/>
      <c r="O870" s="17" t="s">
        <v>1224</v>
      </c>
      <c r="P870" t="s">
        <v>1227</v>
      </c>
      <c r="Q870" s="17" t="s">
        <v>1224</v>
      </c>
      <c r="R870" s="197" t="s">
        <v>2698</v>
      </c>
      <c r="U870" t="s">
        <v>1167</v>
      </c>
    </row>
    <row r="871" spans="1:21" x14ac:dyDescent="0.2">
      <c r="I871" s="16"/>
      <c r="J871" s="75"/>
      <c r="K871" s="16"/>
      <c r="O871" s="15" t="s">
        <v>252</v>
      </c>
      <c r="P871" t="s">
        <v>782</v>
      </c>
      <c r="Q871" s="1">
        <v>1</v>
      </c>
      <c r="R871" t="s">
        <v>348</v>
      </c>
      <c r="U871" t="s">
        <v>1167</v>
      </c>
    </row>
    <row r="872" spans="1:21" x14ac:dyDescent="0.2">
      <c r="I872" s="16"/>
      <c r="J872" s="75"/>
      <c r="K872" s="16"/>
      <c r="O872" s="15" t="s">
        <v>252</v>
      </c>
      <c r="P872" s="96" t="s">
        <v>817</v>
      </c>
      <c r="Q872" s="15" t="s">
        <v>252</v>
      </c>
      <c r="U872" t="s">
        <v>1167</v>
      </c>
    </row>
    <row r="873" spans="1:21" x14ac:dyDescent="0.2">
      <c r="I873" s="16"/>
      <c r="J873" s="75"/>
      <c r="K873" s="16"/>
      <c r="O873" s="15" t="s">
        <v>252</v>
      </c>
      <c r="P873" s="92" t="s">
        <v>331</v>
      </c>
      <c r="Q873" s="17" t="s">
        <v>1224</v>
      </c>
      <c r="R873" s="197" t="s">
        <v>2699</v>
      </c>
      <c r="U873" t="s">
        <v>1167</v>
      </c>
    </row>
    <row r="874" spans="1:21" x14ac:dyDescent="0.2">
      <c r="I874" s="16"/>
      <c r="J874" s="75"/>
      <c r="K874" s="16"/>
      <c r="O874" s="15" t="s">
        <v>252</v>
      </c>
      <c r="P874" s="15"/>
      <c r="Q874" s="1">
        <v>1</v>
      </c>
      <c r="R874" t="s">
        <v>299</v>
      </c>
      <c r="U874" t="s">
        <v>1167</v>
      </c>
    </row>
    <row r="875" spans="1:21" x14ac:dyDescent="0.2">
      <c r="I875" s="16"/>
      <c r="J875" s="75"/>
      <c r="K875" s="16"/>
      <c r="O875" t="s">
        <v>252</v>
      </c>
      <c r="P875" t="s">
        <v>856</v>
      </c>
      <c r="Q875" s="15"/>
      <c r="U875" t="s">
        <v>1167</v>
      </c>
    </row>
    <row r="876" spans="1:21" x14ac:dyDescent="0.2">
      <c r="I876" s="16"/>
      <c r="J876" s="75"/>
      <c r="K876" s="16"/>
      <c r="O876" t="s">
        <v>252</v>
      </c>
      <c r="P876" s="197" t="s">
        <v>2701</v>
      </c>
      <c r="Q876" s="15"/>
      <c r="U876" t="s">
        <v>1167</v>
      </c>
    </row>
    <row r="877" spans="1:21" x14ac:dyDescent="0.2">
      <c r="A877" t="s">
        <v>497</v>
      </c>
      <c r="I877" s="16"/>
      <c r="J877" s="75"/>
      <c r="K877" s="16"/>
      <c r="U877" t="s">
        <v>1167</v>
      </c>
    </row>
    <row r="878" spans="1:21" x14ac:dyDescent="0.2">
      <c r="C878" s="28" t="s">
        <v>857</v>
      </c>
      <c r="I878" s="16"/>
      <c r="J878" s="75"/>
      <c r="K878" s="37" t="s">
        <v>1783</v>
      </c>
      <c r="L878" s="15"/>
      <c r="M878" s="15"/>
      <c r="N878" s="15"/>
      <c r="O878" s="15"/>
      <c r="U878" t="s">
        <v>1167</v>
      </c>
    </row>
    <row r="879" spans="1:21" x14ac:dyDescent="0.2">
      <c r="I879" s="16"/>
      <c r="J879" s="75"/>
      <c r="K879" s="17" t="s">
        <v>1224</v>
      </c>
      <c r="L879" s="2" t="s">
        <v>1977</v>
      </c>
      <c r="M879" s="2" t="s">
        <v>1224</v>
      </c>
      <c r="N879" t="s">
        <v>136</v>
      </c>
      <c r="O879" s="15"/>
      <c r="U879" t="s">
        <v>1167</v>
      </c>
    </row>
    <row r="880" spans="1:21" x14ac:dyDescent="0.2">
      <c r="I880" s="16"/>
      <c r="J880" s="75"/>
      <c r="K880" s="15" t="s">
        <v>252</v>
      </c>
      <c r="L880" s="10" t="s">
        <v>1156</v>
      </c>
      <c r="M880" t="s">
        <v>252</v>
      </c>
      <c r="N880" s="10" t="s">
        <v>525</v>
      </c>
      <c r="O880" s="15"/>
      <c r="U880" t="s">
        <v>1167</v>
      </c>
    </row>
    <row r="881" spans="1:21" x14ac:dyDescent="0.2">
      <c r="I881" s="16"/>
      <c r="J881" s="75"/>
      <c r="K881" s="15" t="s">
        <v>252</v>
      </c>
      <c r="L881" s="92" t="s">
        <v>330</v>
      </c>
      <c r="M881" t="s">
        <v>252</v>
      </c>
      <c r="N881" s="29"/>
      <c r="O881" s="15"/>
      <c r="U881" t="s">
        <v>1167</v>
      </c>
    </row>
    <row r="882" spans="1:21" x14ac:dyDescent="0.2">
      <c r="I882" s="16"/>
      <c r="J882" s="75"/>
      <c r="K882" s="15" t="s">
        <v>252</v>
      </c>
      <c r="L882" s="10" t="s">
        <v>799</v>
      </c>
      <c r="M882" s="2" t="s">
        <v>1224</v>
      </c>
      <c r="N882" s="10" t="s">
        <v>1119</v>
      </c>
      <c r="O882" s="15"/>
      <c r="U882" t="s">
        <v>1167</v>
      </c>
    </row>
    <row r="883" spans="1:21" x14ac:dyDescent="0.2">
      <c r="I883" s="16"/>
      <c r="J883" s="75"/>
      <c r="K883" s="15" t="s">
        <v>252</v>
      </c>
      <c r="L883" s="29" t="s">
        <v>800</v>
      </c>
      <c r="M883" t="s">
        <v>252</v>
      </c>
      <c r="N883" s="10" t="s">
        <v>1800</v>
      </c>
      <c r="O883" s="15"/>
      <c r="U883" t="s">
        <v>1167</v>
      </c>
    </row>
    <row r="884" spans="1:21" x14ac:dyDescent="0.2">
      <c r="I884" s="16"/>
      <c r="J884" s="75"/>
      <c r="K884" s="15"/>
      <c r="L884" s="15"/>
      <c r="M884" t="s">
        <v>252</v>
      </c>
      <c r="N884" s="29"/>
      <c r="O884" s="15"/>
      <c r="U884" t="s">
        <v>1167</v>
      </c>
    </row>
    <row r="885" spans="1:21" x14ac:dyDescent="0.2">
      <c r="I885" s="16"/>
      <c r="J885" s="75"/>
      <c r="M885" s="2" t="s">
        <v>1224</v>
      </c>
      <c r="N885" s="10" t="s">
        <v>1120</v>
      </c>
      <c r="O885" s="15"/>
      <c r="U885" t="s">
        <v>1167</v>
      </c>
    </row>
    <row r="886" spans="1:21" x14ac:dyDescent="0.2">
      <c r="I886" s="16"/>
      <c r="J886" s="75"/>
      <c r="M886" t="s">
        <v>252</v>
      </c>
      <c r="N886" s="10" t="s">
        <v>272</v>
      </c>
      <c r="O886" s="15"/>
      <c r="U886" t="s">
        <v>1167</v>
      </c>
    </row>
    <row r="887" spans="1:21" x14ac:dyDescent="0.2">
      <c r="I887" s="16"/>
      <c r="J887" s="75"/>
      <c r="K887" s="2"/>
      <c r="L887" s="78"/>
      <c r="M887" t="s">
        <v>252</v>
      </c>
      <c r="N887" s="10"/>
      <c r="O887" s="15"/>
      <c r="U887" t="s">
        <v>1167</v>
      </c>
    </row>
    <row r="888" spans="1:21" x14ac:dyDescent="0.2">
      <c r="I888" s="16"/>
      <c r="J888" s="75"/>
      <c r="M888" s="2" t="s">
        <v>1224</v>
      </c>
      <c r="N888" s="10" t="s">
        <v>1033</v>
      </c>
      <c r="O888" s="15"/>
      <c r="U888" t="s">
        <v>1167</v>
      </c>
    </row>
    <row r="889" spans="1:21" x14ac:dyDescent="0.2">
      <c r="I889" s="16"/>
      <c r="J889" s="75"/>
      <c r="M889" t="s">
        <v>252</v>
      </c>
      <c r="N889" s="10" t="s">
        <v>1118</v>
      </c>
      <c r="O889" s="15"/>
      <c r="U889" t="s">
        <v>1167</v>
      </c>
    </row>
    <row r="890" spans="1:21" x14ac:dyDescent="0.2">
      <c r="I890" s="16"/>
      <c r="J890" s="75"/>
      <c r="M890" t="s">
        <v>252</v>
      </c>
      <c r="N890" s="10" t="s">
        <v>285</v>
      </c>
      <c r="O890" s="15"/>
      <c r="U890" t="s">
        <v>1167</v>
      </c>
    </row>
    <row r="891" spans="1:21" x14ac:dyDescent="0.2">
      <c r="I891" s="16"/>
      <c r="J891" s="75"/>
      <c r="M891" t="s">
        <v>252</v>
      </c>
      <c r="N891" s="66" t="s">
        <v>754</v>
      </c>
      <c r="O891" s="15"/>
      <c r="U891" t="s">
        <v>1167</v>
      </c>
    </row>
    <row r="892" spans="1:21" x14ac:dyDescent="0.2">
      <c r="A892" t="s">
        <v>7</v>
      </c>
      <c r="I892" s="16"/>
      <c r="J892" s="75"/>
      <c r="U892" t="s">
        <v>1167</v>
      </c>
    </row>
    <row r="893" spans="1:21" x14ac:dyDescent="0.2">
      <c r="C893" s="28" t="s">
        <v>332</v>
      </c>
      <c r="I893" s="16"/>
      <c r="J893" s="75"/>
      <c r="K893" s="15"/>
      <c r="L893" s="15"/>
      <c r="M893" s="2" t="s">
        <v>1224</v>
      </c>
      <c r="N893" s="10" t="s">
        <v>431</v>
      </c>
      <c r="O893" s="15"/>
      <c r="U893" t="s">
        <v>1167</v>
      </c>
    </row>
    <row r="894" spans="1:21" x14ac:dyDescent="0.2">
      <c r="C894" s="3" t="s">
        <v>3453</v>
      </c>
      <c r="I894" s="16"/>
      <c r="J894" s="75"/>
      <c r="K894" s="17" t="s">
        <v>1224</v>
      </c>
      <c r="L894" t="s">
        <v>555</v>
      </c>
      <c r="M894" t="s">
        <v>252</v>
      </c>
      <c r="N894" s="29" t="s">
        <v>74</v>
      </c>
      <c r="O894" s="15"/>
      <c r="P894" s="2"/>
      <c r="U894" t="s">
        <v>1167</v>
      </c>
    </row>
    <row r="895" spans="1:21" x14ac:dyDescent="0.2">
      <c r="I895" s="16"/>
      <c r="J895" s="75"/>
      <c r="K895" s="15" t="s">
        <v>252</v>
      </c>
      <c r="L895" s="95" t="s">
        <v>539</v>
      </c>
      <c r="M895" t="s">
        <v>252</v>
      </c>
      <c r="N895" s="28" t="s">
        <v>702</v>
      </c>
      <c r="O895" s="15"/>
      <c r="U895" t="s">
        <v>1167</v>
      </c>
    </row>
    <row r="896" spans="1:21" x14ac:dyDescent="0.2">
      <c r="I896" s="16"/>
      <c r="J896" s="75"/>
      <c r="K896" s="15" t="s">
        <v>252</v>
      </c>
      <c r="L896" s="96" t="s">
        <v>56</v>
      </c>
      <c r="M896" t="s">
        <v>252</v>
      </c>
      <c r="N896" s="29" t="s">
        <v>1378</v>
      </c>
      <c r="O896" s="15"/>
      <c r="P896" s="62"/>
      <c r="U896" t="s">
        <v>1167</v>
      </c>
    </row>
    <row r="897" spans="1:21" x14ac:dyDescent="0.2">
      <c r="I897" s="16"/>
      <c r="J897" s="75"/>
      <c r="K897" s="15" t="s">
        <v>252</v>
      </c>
      <c r="L897" s="135" t="s">
        <v>677</v>
      </c>
      <c r="M897" t="s">
        <v>252</v>
      </c>
      <c r="N897" s="9" t="s">
        <v>787</v>
      </c>
      <c r="O897" s="15"/>
      <c r="P897" s="62"/>
      <c r="U897" t="s">
        <v>1167</v>
      </c>
    </row>
    <row r="898" spans="1:21" x14ac:dyDescent="0.2">
      <c r="A898" s="2"/>
      <c r="I898" s="16"/>
      <c r="J898" s="75"/>
      <c r="K898" s="15" t="s">
        <v>252</v>
      </c>
      <c r="L898" s="2" t="s">
        <v>2488</v>
      </c>
      <c r="M898" t="s">
        <v>252</v>
      </c>
      <c r="N898" s="58" t="s">
        <v>1752</v>
      </c>
      <c r="O898" s="15"/>
      <c r="U898" t="s">
        <v>1167</v>
      </c>
    </row>
    <row r="899" spans="1:21" x14ac:dyDescent="0.2">
      <c r="A899" s="1"/>
      <c r="I899" s="16"/>
      <c r="J899" s="75"/>
      <c r="K899" s="15" t="s">
        <v>252</v>
      </c>
      <c r="L899" s="9" t="s">
        <v>1916</v>
      </c>
      <c r="M899" t="s">
        <v>252</v>
      </c>
      <c r="N899" s="121" t="s">
        <v>146</v>
      </c>
      <c r="O899" s="15"/>
      <c r="P899" s="79"/>
      <c r="U899" t="s">
        <v>1167</v>
      </c>
    </row>
    <row r="900" spans="1:21" x14ac:dyDescent="0.2">
      <c r="I900" s="16"/>
      <c r="J900" s="75"/>
      <c r="K900" s="15" t="s">
        <v>252</v>
      </c>
      <c r="L900" s="2" t="s">
        <v>532</v>
      </c>
      <c r="M900" s="2" t="s">
        <v>1224</v>
      </c>
      <c r="N900" s="10" t="s">
        <v>432</v>
      </c>
      <c r="O900" s="15"/>
      <c r="P900" s="66"/>
      <c r="U900" t="s">
        <v>1167</v>
      </c>
    </row>
    <row r="901" spans="1:21" x14ac:dyDescent="0.2">
      <c r="I901" s="16"/>
      <c r="J901" s="75"/>
      <c r="K901" s="37" t="s">
        <v>1783</v>
      </c>
      <c r="L901" s="15"/>
      <c r="M901" t="s">
        <v>252</v>
      </c>
      <c r="N901" s="2" t="s">
        <v>1183</v>
      </c>
      <c r="O901" s="15"/>
      <c r="P901" s="58"/>
      <c r="U901" t="s">
        <v>1167</v>
      </c>
    </row>
    <row r="902" spans="1:21" x14ac:dyDescent="0.2">
      <c r="A902" s="1"/>
      <c r="I902" s="16"/>
      <c r="J902" s="75"/>
      <c r="L902" s="121" t="s">
        <v>146</v>
      </c>
      <c r="M902" t="s">
        <v>252</v>
      </c>
      <c r="N902" t="s">
        <v>1299</v>
      </c>
      <c r="O902" s="15"/>
      <c r="P902" s="66"/>
      <c r="U902" t="s">
        <v>1167</v>
      </c>
    </row>
    <row r="903" spans="1:21" x14ac:dyDescent="0.2">
      <c r="I903" s="16"/>
      <c r="J903" s="75"/>
      <c r="M903" t="s">
        <v>252</v>
      </c>
      <c r="N903" s="26" t="s">
        <v>2994</v>
      </c>
      <c r="O903" s="15"/>
      <c r="P903" s="121" t="s">
        <v>146</v>
      </c>
      <c r="U903" t="s">
        <v>1167</v>
      </c>
    </row>
    <row r="904" spans="1:21" x14ac:dyDescent="0.2">
      <c r="A904" s="1"/>
      <c r="I904" s="16"/>
      <c r="J904" s="75"/>
      <c r="M904" t="s">
        <v>252</v>
      </c>
      <c r="O904" s="15"/>
      <c r="P904" s="15"/>
      <c r="Q904" s="15"/>
      <c r="U904" t="s">
        <v>1167</v>
      </c>
    </row>
    <row r="905" spans="1:21" x14ac:dyDescent="0.2">
      <c r="I905" s="16"/>
      <c r="J905" s="75"/>
      <c r="M905" s="2" t="s">
        <v>1224</v>
      </c>
      <c r="N905" s="26" t="s">
        <v>2700</v>
      </c>
      <c r="O905" s="2" t="s">
        <v>1224</v>
      </c>
      <c r="P905" s="10" t="s">
        <v>435</v>
      </c>
      <c r="Q905" s="15"/>
      <c r="U905" t="s">
        <v>1167</v>
      </c>
    </row>
    <row r="906" spans="1:21" x14ac:dyDescent="0.2">
      <c r="I906" s="16"/>
      <c r="J906" s="75"/>
      <c r="M906" t="s">
        <v>252</v>
      </c>
      <c r="N906" s="29" t="s">
        <v>433</v>
      </c>
      <c r="O906" t="s">
        <v>252</v>
      </c>
      <c r="P906" s="2" t="s">
        <v>1296</v>
      </c>
      <c r="Q906" s="15"/>
      <c r="U906" t="s">
        <v>1167</v>
      </c>
    </row>
    <row r="907" spans="1:21" x14ac:dyDescent="0.2">
      <c r="I907" s="16"/>
      <c r="J907" s="75"/>
      <c r="M907" t="s">
        <v>252</v>
      </c>
      <c r="N907" s="92" t="s">
        <v>1960</v>
      </c>
      <c r="O907" t="s">
        <v>252</v>
      </c>
      <c r="P907" s="208" t="s">
        <v>2826</v>
      </c>
      <c r="Q907" s="15"/>
      <c r="U907" t="s">
        <v>1167</v>
      </c>
    </row>
    <row r="908" spans="1:21" x14ac:dyDescent="0.2">
      <c r="I908" s="16"/>
      <c r="J908" s="75"/>
      <c r="M908" t="s">
        <v>252</v>
      </c>
      <c r="N908" s="92" t="s">
        <v>1961</v>
      </c>
      <c r="O908" t="s">
        <v>252</v>
      </c>
      <c r="P908" s="92"/>
      <c r="Q908" s="15"/>
      <c r="U908" t="s">
        <v>1167</v>
      </c>
    </row>
    <row r="909" spans="1:21" x14ac:dyDescent="0.2">
      <c r="I909" s="16"/>
      <c r="J909" s="75"/>
      <c r="M909" t="s">
        <v>252</v>
      </c>
      <c r="N909" s="2" t="s">
        <v>68</v>
      </c>
      <c r="O909" s="2" t="s">
        <v>1224</v>
      </c>
      <c r="P909" s="10" t="s">
        <v>436</v>
      </c>
      <c r="Q909" s="15"/>
      <c r="U909" t="s">
        <v>1167</v>
      </c>
    </row>
    <row r="910" spans="1:21" x14ac:dyDescent="0.2">
      <c r="I910" s="16"/>
      <c r="J910" s="75"/>
      <c r="M910" t="s">
        <v>252</v>
      </c>
      <c r="N910" s="58" t="s">
        <v>1036</v>
      </c>
      <c r="O910" t="s">
        <v>252</v>
      </c>
      <c r="P910" s="140" t="s">
        <v>1457</v>
      </c>
      <c r="Q910" s="15"/>
      <c r="U910" t="s">
        <v>1167</v>
      </c>
    </row>
    <row r="911" spans="1:21" x14ac:dyDescent="0.2">
      <c r="I911" s="16"/>
      <c r="J911" s="75"/>
      <c r="M911" t="s">
        <v>252</v>
      </c>
      <c r="N911" s="10"/>
      <c r="O911" s="15"/>
      <c r="P911" s="15"/>
      <c r="Q911" s="15"/>
      <c r="U911" t="s">
        <v>1167</v>
      </c>
    </row>
    <row r="912" spans="1:21" x14ac:dyDescent="0.2">
      <c r="I912" s="16"/>
      <c r="J912" s="75"/>
      <c r="M912" s="2" t="s">
        <v>1224</v>
      </c>
      <c r="N912" s="10" t="s">
        <v>434</v>
      </c>
      <c r="O912" s="15"/>
      <c r="U912" t="s">
        <v>1167</v>
      </c>
    </row>
    <row r="913" spans="9:21" x14ac:dyDescent="0.2">
      <c r="I913" s="16"/>
      <c r="J913" s="75"/>
      <c r="M913" t="s">
        <v>252</v>
      </c>
      <c r="N913" s="29" t="s">
        <v>1918</v>
      </c>
      <c r="O913" s="15"/>
      <c r="U913" t="s">
        <v>1167</v>
      </c>
    </row>
    <row r="914" spans="9:21" x14ac:dyDescent="0.2">
      <c r="I914" s="16"/>
      <c r="J914" s="75"/>
      <c r="M914" t="s">
        <v>252</v>
      </c>
      <c r="N914" s="10"/>
      <c r="O914" s="15"/>
      <c r="U914" t="s">
        <v>1167</v>
      </c>
    </row>
    <row r="915" spans="9:21" x14ac:dyDescent="0.2">
      <c r="I915" s="16"/>
      <c r="J915" s="75"/>
      <c r="K915" s="2"/>
      <c r="M915" s="2" t="s">
        <v>1224</v>
      </c>
      <c r="N915" s="10" t="s">
        <v>295</v>
      </c>
      <c r="O915" s="15"/>
      <c r="U915" t="s">
        <v>1167</v>
      </c>
    </row>
    <row r="916" spans="9:21" x14ac:dyDescent="0.2">
      <c r="I916" s="16"/>
      <c r="J916" s="75"/>
      <c r="L916" s="2"/>
      <c r="M916" t="s">
        <v>252</v>
      </c>
      <c r="N916" s="2" t="s">
        <v>1910</v>
      </c>
      <c r="O916" s="15"/>
      <c r="U916" t="s">
        <v>1167</v>
      </c>
    </row>
    <row r="917" spans="9:21" x14ac:dyDescent="0.2">
      <c r="I917" s="16"/>
      <c r="J917" s="75"/>
      <c r="M917" t="s">
        <v>252</v>
      </c>
      <c r="N917" s="58" t="s">
        <v>3043</v>
      </c>
      <c r="O917" s="15"/>
      <c r="U917" t="s">
        <v>1167</v>
      </c>
    </row>
    <row r="918" spans="9:21" x14ac:dyDescent="0.2">
      <c r="I918" s="16"/>
      <c r="J918" s="75"/>
      <c r="M918" t="s">
        <v>252</v>
      </c>
      <c r="O918" s="15"/>
      <c r="U918" t="s">
        <v>1167</v>
      </c>
    </row>
    <row r="919" spans="9:21" x14ac:dyDescent="0.2">
      <c r="I919" s="16"/>
      <c r="J919" s="75"/>
      <c r="M919" s="2" t="s">
        <v>1224</v>
      </c>
      <c r="N919" s="10" t="s">
        <v>572</v>
      </c>
      <c r="O919" s="15"/>
      <c r="U919" t="s">
        <v>1167</v>
      </c>
    </row>
    <row r="920" spans="9:21" x14ac:dyDescent="0.2">
      <c r="I920" s="16"/>
      <c r="J920" s="75"/>
      <c r="M920" t="s">
        <v>252</v>
      </c>
      <c r="N920" s="2" t="s">
        <v>1309</v>
      </c>
      <c r="O920" s="15"/>
      <c r="U920" t="s">
        <v>1167</v>
      </c>
    </row>
    <row r="921" spans="9:21" x14ac:dyDescent="0.2">
      <c r="I921" s="16"/>
      <c r="J921" s="75"/>
      <c r="M921" t="s">
        <v>252</v>
      </c>
      <c r="N921" s="162" t="s">
        <v>1304</v>
      </c>
      <c r="O921" s="15"/>
      <c r="P921" s="78"/>
      <c r="U921" t="s">
        <v>1167</v>
      </c>
    </row>
    <row r="922" spans="9:21" x14ac:dyDescent="0.2">
      <c r="I922" s="16"/>
      <c r="J922" s="75"/>
      <c r="M922" s="37" t="s">
        <v>1783</v>
      </c>
      <c r="N922" s="15"/>
      <c r="O922" s="15"/>
      <c r="P922" s="2"/>
      <c r="U922" t="s">
        <v>1167</v>
      </c>
    </row>
    <row r="923" spans="9:21" x14ac:dyDescent="0.2">
      <c r="I923" s="16"/>
      <c r="J923" s="75"/>
      <c r="M923" s="17" t="s">
        <v>1224</v>
      </c>
      <c r="N923" s="10" t="s">
        <v>600</v>
      </c>
      <c r="O923" s="15"/>
      <c r="U923" t="s">
        <v>1167</v>
      </c>
    </row>
    <row r="924" spans="9:21" x14ac:dyDescent="0.2">
      <c r="I924" s="16"/>
      <c r="J924" s="75"/>
      <c r="M924" s="15" t="s">
        <v>252</v>
      </c>
      <c r="N924" s="2" t="s">
        <v>1616</v>
      </c>
      <c r="O924" s="15"/>
      <c r="U924" t="s">
        <v>1167</v>
      </c>
    </row>
    <row r="925" spans="9:21" x14ac:dyDescent="0.2">
      <c r="I925" s="16"/>
      <c r="J925" s="75"/>
      <c r="M925" s="15" t="s">
        <v>252</v>
      </c>
      <c r="N925" s="100" t="s">
        <v>760</v>
      </c>
      <c r="O925" s="15"/>
      <c r="U925" t="s">
        <v>1167</v>
      </c>
    </row>
    <row r="926" spans="9:21" x14ac:dyDescent="0.2">
      <c r="I926" s="16"/>
      <c r="J926" s="75"/>
      <c r="O926" s="15"/>
      <c r="U926" t="s">
        <v>1167</v>
      </c>
    </row>
    <row r="927" spans="9:21" x14ac:dyDescent="0.2">
      <c r="I927" s="16"/>
      <c r="J927" s="75"/>
      <c r="M927" s="17" t="s">
        <v>1224</v>
      </c>
      <c r="N927" s="10" t="s">
        <v>280</v>
      </c>
      <c r="O927" s="15"/>
      <c r="P927" s="15"/>
      <c r="Q927" s="15"/>
      <c r="U927" t="s">
        <v>1167</v>
      </c>
    </row>
    <row r="928" spans="9:21" x14ac:dyDescent="0.2">
      <c r="I928" s="16"/>
      <c r="J928" s="75"/>
      <c r="M928" s="15" t="s">
        <v>252</v>
      </c>
      <c r="N928" s="10" t="s">
        <v>843</v>
      </c>
      <c r="O928" s="2" t="s">
        <v>1224</v>
      </c>
      <c r="P928" s="149" t="s">
        <v>2020</v>
      </c>
      <c r="Q928" s="15"/>
      <c r="U928" t="s">
        <v>1167</v>
      </c>
    </row>
    <row r="929" spans="1:21" x14ac:dyDescent="0.2">
      <c r="I929" s="16"/>
      <c r="J929" s="75"/>
      <c r="M929" s="15" t="s">
        <v>252</v>
      </c>
      <c r="N929" s="26" t="s">
        <v>2019</v>
      </c>
      <c r="O929" t="s">
        <v>252</v>
      </c>
      <c r="P929" s="149" t="s">
        <v>212</v>
      </c>
      <c r="Q929" s="15"/>
      <c r="U929" t="s">
        <v>1167</v>
      </c>
    </row>
    <row r="930" spans="1:21" x14ac:dyDescent="0.2">
      <c r="I930" s="16"/>
      <c r="J930" s="75"/>
      <c r="M930" t="s">
        <v>252</v>
      </c>
      <c r="N930" t="s">
        <v>844</v>
      </c>
      <c r="O930" t="s">
        <v>252</v>
      </c>
      <c r="P930" s="149" t="s">
        <v>2021</v>
      </c>
      <c r="Q930" s="15"/>
      <c r="U930" t="s">
        <v>1167</v>
      </c>
    </row>
    <row r="931" spans="1:21" x14ac:dyDescent="0.2">
      <c r="A931" t="s">
        <v>497</v>
      </c>
      <c r="I931" s="16"/>
      <c r="J931" s="75"/>
      <c r="M931" s="15"/>
      <c r="N931" s="15"/>
      <c r="O931" s="15"/>
      <c r="P931" s="15"/>
      <c r="Q931" s="15"/>
      <c r="U931" t="s">
        <v>1167</v>
      </c>
    </row>
    <row r="932" spans="1:21" x14ac:dyDescent="0.2">
      <c r="C932" s="86" t="s">
        <v>9</v>
      </c>
      <c r="G932" s="37" t="s">
        <v>1783</v>
      </c>
      <c r="H932" s="15"/>
      <c r="I932" s="15"/>
      <c r="J932" s="75"/>
      <c r="N932" s="121" t="s">
        <v>146</v>
      </c>
      <c r="U932" t="s">
        <v>1167</v>
      </c>
    </row>
    <row r="933" spans="1:21" x14ac:dyDescent="0.2">
      <c r="C933" s="86" t="s">
        <v>268</v>
      </c>
      <c r="G933" s="17" t="s">
        <v>1224</v>
      </c>
      <c r="H933" s="18" t="s">
        <v>1875</v>
      </c>
      <c r="I933" s="15"/>
      <c r="J933" s="75"/>
      <c r="U933" t="s">
        <v>1167</v>
      </c>
    </row>
    <row r="934" spans="1:21" x14ac:dyDescent="0.2">
      <c r="C934" s="86" t="s">
        <v>946</v>
      </c>
      <c r="G934" s="15" t="s">
        <v>252</v>
      </c>
      <c r="H934" s="16" t="s">
        <v>1801</v>
      </c>
      <c r="I934" s="15"/>
      <c r="J934" s="75"/>
      <c r="U934" t="s">
        <v>1167</v>
      </c>
    </row>
    <row r="935" spans="1:21" x14ac:dyDescent="0.2">
      <c r="G935" s="15" t="s">
        <v>252</v>
      </c>
      <c r="H935" s="92" t="s">
        <v>1460</v>
      </c>
      <c r="I935" s="15"/>
      <c r="J935" s="75"/>
      <c r="U935" t="s">
        <v>1167</v>
      </c>
    </row>
    <row r="936" spans="1:21" x14ac:dyDescent="0.2">
      <c r="G936" s="15" t="s">
        <v>252</v>
      </c>
      <c r="H936" s="45" t="s">
        <v>664</v>
      </c>
      <c r="I936" s="15"/>
      <c r="J936" s="75"/>
      <c r="U936" t="s">
        <v>1167</v>
      </c>
    </row>
    <row r="937" spans="1:21" x14ac:dyDescent="0.2">
      <c r="G937" s="15"/>
      <c r="H937" s="121" t="s">
        <v>146</v>
      </c>
      <c r="I937" s="15"/>
      <c r="J937" s="75"/>
      <c r="U937" t="s">
        <v>1167</v>
      </c>
    </row>
    <row r="938" spans="1:21" x14ac:dyDescent="0.2">
      <c r="G938" s="17" t="s">
        <v>1224</v>
      </c>
      <c r="H938" s="81" t="s">
        <v>1676</v>
      </c>
      <c r="I938" s="15"/>
      <c r="J938" s="75"/>
      <c r="U938" t="s">
        <v>1167</v>
      </c>
    </row>
    <row r="939" spans="1:21" x14ac:dyDescent="0.2">
      <c r="G939" s="15" t="s">
        <v>252</v>
      </c>
      <c r="H939" s="16" t="s">
        <v>1586</v>
      </c>
      <c r="I939" s="15"/>
      <c r="J939" s="75"/>
      <c r="U939" t="s">
        <v>1167</v>
      </c>
    </row>
    <row r="940" spans="1:21" x14ac:dyDescent="0.2">
      <c r="G940" s="15" t="s">
        <v>252</v>
      </c>
      <c r="H940" s="16" t="s">
        <v>781</v>
      </c>
      <c r="I940" s="15"/>
      <c r="J940" s="75"/>
      <c r="U940" t="s">
        <v>1167</v>
      </c>
    </row>
    <row r="941" spans="1:21" x14ac:dyDescent="0.2">
      <c r="G941" s="15" t="s">
        <v>252</v>
      </c>
      <c r="H941" s="75" t="s">
        <v>1101</v>
      </c>
      <c r="I941" s="15"/>
      <c r="J941" s="75"/>
      <c r="U941" t="s">
        <v>1167</v>
      </c>
    </row>
    <row r="942" spans="1:21" x14ac:dyDescent="0.2">
      <c r="G942" s="15" t="s">
        <v>252</v>
      </c>
      <c r="H942" s="92" t="s">
        <v>116</v>
      </c>
      <c r="I942" s="15"/>
      <c r="J942" s="75"/>
      <c r="U942" t="s">
        <v>1167</v>
      </c>
    </row>
    <row r="943" spans="1:21" x14ac:dyDescent="0.2">
      <c r="A943" t="s">
        <v>497</v>
      </c>
      <c r="G943" s="15"/>
      <c r="H943" s="15"/>
      <c r="I943" s="15"/>
      <c r="J943" s="75"/>
      <c r="U943" t="s">
        <v>1167</v>
      </c>
    </row>
    <row r="944" spans="1:21" x14ac:dyDescent="0.2">
      <c r="C944" s="86" t="s">
        <v>267</v>
      </c>
      <c r="I944" s="16"/>
      <c r="J944" s="75"/>
      <c r="K944" s="37" t="s">
        <v>1783</v>
      </c>
      <c r="L944" s="15"/>
      <c r="M944" s="15"/>
      <c r="U944" t="s">
        <v>1167</v>
      </c>
    </row>
    <row r="945" spans="1:21" x14ac:dyDescent="0.2">
      <c r="I945" s="16"/>
      <c r="J945" s="75"/>
      <c r="K945" s="17" t="s">
        <v>1224</v>
      </c>
      <c r="L945" s="10" t="s">
        <v>761</v>
      </c>
      <c r="M945" s="15"/>
      <c r="U945" t="s">
        <v>1167</v>
      </c>
    </row>
    <row r="946" spans="1:21" x14ac:dyDescent="0.2">
      <c r="I946" s="16"/>
      <c r="J946" s="75"/>
      <c r="K946" s="15" t="s">
        <v>252</v>
      </c>
      <c r="L946" s="2" t="s">
        <v>1615</v>
      </c>
      <c r="M946" s="15"/>
      <c r="U946" t="s">
        <v>1167</v>
      </c>
    </row>
    <row r="947" spans="1:21" x14ac:dyDescent="0.2">
      <c r="I947" s="16"/>
      <c r="J947" s="75"/>
      <c r="K947" s="15" t="s">
        <v>252</v>
      </c>
      <c r="L947" s="92" t="s">
        <v>858</v>
      </c>
      <c r="M947" s="15"/>
      <c r="U947" t="s">
        <v>1167</v>
      </c>
    </row>
    <row r="948" spans="1:21" x14ac:dyDescent="0.2">
      <c r="A948" t="s">
        <v>497</v>
      </c>
      <c r="I948" s="16"/>
      <c r="J948" s="75"/>
      <c r="K948" s="15"/>
      <c r="L948" s="15"/>
      <c r="M948" s="15"/>
      <c r="U948" t="s">
        <v>1167</v>
      </c>
    </row>
    <row r="949" spans="1:21" x14ac:dyDescent="0.2">
      <c r="C949" s="28" t="s">
        <v>1236</v>
      </c>
      <c r="I949" s="16"/>
      <c r="J949" s="75"/>
      <c r="K949" s="37" t="s">
        <v>1783</v>
      </c>
      <c r="M949" s="15"/>
      <c r="U949" t="s">
        <v>1167</v>
      </c>
    </row>
    <row r="950" spans="1:21" x14ac:dyDescent="0.2">
      <c r="I950" s="16"/>
      <c r="J950" s="75"/>
      <c r="K950" s="17" t="s">
        <v>1224</v>
      </c>
      <c r="L950" s="10" t="s">
        <v>761</v>
      </c>
      <c r="M950" s="15"/>
      <c r="U950" t="s">
        <v>1167</v>
      </c>
    </row>
    <row r="951" spans="1:21" x14ac:dyDescent="0.2">
      <c r="I951" s="16"/>
      <c r="J951" s="75"/>
      <c r="K951" s="15" t="s">
        <v>252</v>
      </c>
      <c r="L951" s="2" t="s">
        <v>1615</v>
      </c>
      <c r="M951" s="15"/>
      <c r="U951" t="s">
        <v>1167</v>
      </c>
    </row>
    <row r="952" spans="1:21" x14ac:dyDescent="0.2">
      <c r="I952" s="16"/>
      <c r="J952" s="75"/>
      <c r="K952" s="15" t="s">
        <v>252</v>
      </c>
      <c r="L952" s="92" t="s">
        <v>858</v>
      </c>
      <c r="M952" s="15"/>
      <c r="U952" t="s">
        <v>1167</v>
      </c>
    </row>
    <row r="953" spans="1:21" x14ac:dyDescent="0.2">
      <c r="A953" t="s">
        <v>497</v>
      </c>
      <c r="I953" s="16"/>
      <c r="J953" s="75"/>
      <c r="K953" s="15"/>
      <c r="L953" s="15"/>
      <c r="M953" s="15"/>
      <c r="U953" t="s">
        <v>1167</v>
      </c>
    </row>
    <row r="954" spans="1:21" x14ac:dyDescent="0.2">
      <c r="C954" s="34" t="s">
        <v>1517</v>
      </c>
      <c r="I954" s="16"/>
      <c r="J954" s="75"/>
      <c r="L954" s="121" t="s">
        <v>146</v>
      </c>
      <c r="M954" s="37" t="s">
        <v>1783</v>
      </c>
      <c r="N954" s="15"/>
      <c r="O954" s="15"/>
      <c r="P954" s="15"/>
      <c r="Q954" s="15"/>
      <c r="U954" t="s">
        <v>1167</v>
      </c>
    </row>
    <row r="955" spans="1:21" x14ac:dyDescent="0.2">
      <c r="I955" s="16"/>
      <c r="J955" s="75"/>
      <c r="M955" s="17" t="s">
        <v>1224</v>
      </c>
      <c r="N955" s="26" t="s">
        <v>2693</v>
      </c>
      <c r="O955" s="29" t="s">
        <v>1224</v>
      </c>
      <c r="P955" s="10" t="s">
        <v>440</v>
      </c>
      <c r="Q955" s="15"/>
      <c r="U955" t="s">
        <v>1167</v>
      </c>
    </row>
    <row r="956" spans="1:21" x14ac:dyDescent="0.2">
      <c r="I956" s="16"/>
      <c r="J956" s="75"/>
      <c r="M956" s="15" t="s">
        <v>252</v>
      </c>
      <c r="N956" s="140" t="s">
        <v>1379</v>
      </c>
      <c r="O956" t="s">
        <v>252</v>
      </c>
      <c r="P956" s="2" t="s">
        <v>1058</v>
      </c>
      <c r="Q956" s="15"/>
      <c r="U956" t="s">
        <v>1167</v>
      </c>
    </row>
    <row r="957" spans="1:21" x14ac:dyDescent="0.2">
      <c r="I957" s="16"/>
      <c r="J957" s="75"/>
      <c r="M957" s="15" t="s">
        <v>252</v>
      </c>
      <c r="N957" s="2" t="s">
        <v>587</v>
      </c>
      <c r="O957" t="s">
        <v>252</v>
      </c>
      <c r="P957" s="59"/>
      <c r="Q957" s="15"/>
      <c r="U957" t="s">
        <v>1167</v>
      </c>
    </row>
    <row r="958" spans="1:21" x14ac:dyDescent="0.2">
      <c r="I958" s="16"/>
      <c r="J958" s="75"/>
      <c r="M958" s="15" t="s">
        <v>252</v>
      </c>
      <c r="N958" s="9" t="s">
        <v>787</v>
      </c>
      <c r="O958" s="2" t="s">
        <v>1224</v>
      </c>
      <c r="P958" s="10" t="s">
        <v>439</v>
      </c>
      <c r="Q958" s="15"/>
      <c r="U958" t="s">
        <v>1167</v>
      </c>
    </row>
    <row r="959" spans="1:21" x14ac:dyDescent="0.2">
      <c r="I959" s="16"/>
      <c r="J959" s="75"/>
      <c r="M959" s="15"/>
      <c r="N959" s="15"/>
      <c r="O959" t="s">
        <v>252</v>
      </c>
      <c r="P959" s="2" t="s">
        <v>91</v>
      </c>
      <c r="Q959" s="15"/>
      <c r="U959" t="s">
        <v>1167</v>
      </c>
    </row>
    <row r="960" spans="1:21" x14ac:dyDescent="0.2">
      <c r="I960" s="16"/>
      <c r="J960" s="75"/>
      <c r="N960" s="121" t="s">
        <v>146</v>
      </c>
      <c r="O960" t="s">
        <v>252</v>
      </c>
      <c r="P960" s="121" t="s">
        <v>146</v>
      </c>
      <c r="Q960" s="15"/>
      <c r="U960" t="s">
        <v>1167</v>
      </c>
    </row>
    <row r="961" spans="1:21" x14ac:dyDescent="0.2">
      <c r="I961" s="16"/>
      <c r="J961" s="75"/>
      <c r="O961" s="2" t="s">
        <v>1224</v>
      </c>
      <c r="P961" t="s">
        <v>1474</v>
      </c>
      <c r="Q961" s="15"/>
      <c r="U961" t="s">
        <v>1167</v>
      </c>
    </row>
    <row r="962" spans="1:21" x14ac:dyDescent="0.2">
      <c r="I962" s="16"/>
      <c r="J962" s="75"/>
      <c r="O962" t="s">
        <v>252</v>
      </c>
      <c r="P962" s="29" t="s">
        <v>438</v>
      </c>
      <c r="Q962" s="15"/>
      <c r="U962" t="s">
        <v>1167</v>
      </c>
    </row>
    <row r="963" spans="1:21" x14ac:dyDescent="0.2">
      <c r="A963" t="s">
        <v>497</v>
      </c>
      <c r="I963" s="16"/>
      <c r="J963" s="75"/>
      <c r="O963" s="15"/>
      <c r="P963" s="15"/>
      <c r="Q963" s="15"/>
      <c r="U963" t="s">
        <v>1167</v>
      </c>
    </row>
    <row r="964" spans="1:21" x14ac:dyDescent="0.2">
      <c r="C964" s="86" t="s">
        <v>1237</v>
      </c>
      <c r="I964" s="37" t="s">
        <v>1783</v>
      </c>
      <c r="J964" s="15"/>
      <c r="K964" s="15"/>
      <c r="L964" s="15"/>
      <c r="M964" s="15"/>
      <c r="N964" s="15"/>
      <c r="O964" s="15"/>
      <c r="U964" t="s">
        <v>1167</v>
      </c>
    </row>
    <row r="965" spans="1:21" x14ac:dyDescent="0.2">
      <c r="I965" s="17" t="s">
        <v>1224</v>
      </c>
      <c r="J965" t="s">
        <v>507</v>
      </c>
      <c r="K965" s="2" t="s">
        <v>1224</v>
      </c>
      <c r="L965" t="s">
        <v>1663</v>
      </c>
      <c r="N965" s="121" t="s">
        <v>146</v>
      </c>
      <c r="O965" s="15"/>
      <c r="U965" t="s">
        <v>1167</v>
      </c>
    </row>
    <row r="966" spans="1:21" x14ac:dyDescent="0.2">
      <c r="I966" s="15" t="s">
        <v>252</v>
      </c>
      <c r="J966" t="s">
        <v>1905</v>
      </c>
      <c r="K966" t="s">
        <v>252</v>
      </c>
      <c r="L966" s="95" t="s">
        <v>539</v>
      </c>
      <c r="M966" s="2" t="s">
        <v>1224</v>
      </c>
      <c r="N966" t="s">
        <v>208</v>
      </c>
      <c r="O966" s="15"/>
      <c r="U966" t="s">
        <v>1167</v>
      </c>
    </row>
    <row r="967" spans="1:21" x14ac:dyDescent="0.2">
      <c r="I967" s="15"/>
      <c r="J967" s="15"/>
      <c r="K967" t="s">
        <v>252</v>
      </c>
      <c r="L967" s="96" t="s">
        <v>56</v>
      </c>
      <c r="M967" t="s">
        <v>252</v>
      </c>
      <c r="N967" s="29" t="s">
        <v>72</v>
      </c>
      <c r="O967" s="15"/>
      <c r="U967" t="s">
        <v>1167</v>
      </c>
    </row>
    <row r="968" spans="1:21" x14ac:dyDescent="0.2">
      <c r="K968" t="s">
        <v>252</v>
      </c>
      <c r="L968" s="121" t="s">
        <v>146</v>
      </c>
      <c r="M968" t="s">
        <v>252</v>
      </c>
      <c r="N968" s="29"/>
      <c r="O968" s="15"/>
      <c r="U968" t="s">
        <v>1167</v>
      </c>
    </row>
    <row r="969" spans="1:21" x14ac:dyDescent="0.2">
      <c r="K969" s="2" t="s">
        <v>1224</v>
      </c>
      <c r="L969" s="10" t="s">
        <v>761</v>
      </c>
      <c r="M969" s="2" t="s">
        <v>1224</v>
      </c>
      <c r="N969" s="10" t="s">
        <v>205</v>
      </c>
      <c r="O969" s="15"/>
      <c r="U969" t="s">
        <v>1167</v>
      </c>
    </row>
    <row r="970" spans="1:21" x14ac:dyDescent="0.2">
      <c r="K970" t="s">
        <v>252</v>
      </c>
      <c r="L970" s="29" t="s">
        <v>1615</v>
      </c>
      <c r="M970" t="s">
        <v>252</v>
      </c>
      <c r="N970" s="29" t="s">
        <v>6</v>
      </c>
      <c r="O970" s="15"/>
      <c r="U970" t="s">
        <v>1167</v>
      </c>
    </row>
    <row r="971" spans="1:21" x14ac:dyDescent="0.2">
      <c r="K971" t="s">
        <v>252</v>
      </c>
      <c r="L971" s="10"/>
      <c r="M971" t="s">
        <v>252</v>
      </c>
      <c r="N971" s="29"/>
      <c r="O971" s="15"/>
      <c r="U971" t="s">
        <v>1167</v>
      </c>
    </row>
    <row r="972" spans="1:21" x14ac:dyDescent="0.2">
      <c r="K972" s="2" t="s">
        <v>1224</v>
      </c>
      <c r="L972" s="10" t="s">
        <v>426</v>
      </c>
      <c r="M972" s="2" t="s">
        <v>1224</v>
      </c>
      <c r="N972" s="10" t="s">
        <v>600</v>
      </c>
      <c r="O972" s="15"/>
      <c r="U972" t="s">
        <v>1167</v>
      </c>
    </row>
    <row r="973" spans="1:21" x14ac:dyDescent="0.2">
      <c r="K973" t="s">
        <v>252</v>
      </c>
      <c r="L973" s="29" t="s">
        <v>1919</v>
      </c>
      <c r="M973" t="s">
        <v>252</v>
      </c>
      <c r="N973" s="29" t="s">
        <v>1616</v>
      </c>
      <c r="O973" s="15"/>
      <c r="U973" t="s">
        <v>1167</v>
      </c>
    </row>
    <row r="974" spans="1:21" x14ac:dyDescent="0.2">
      <c r="J974" s="78"/>
      <c r="K974" t="s">
        <v>252</v>
      </c>
      <c r="L974" s="29" t="s">
        <v>671</v>
      </c>
      <c r="M974" t="s">
        <v>252</v>
      </c>
      <c r="N974" s="35"/>
      <c r="O974" s="15"/>
      <c r="U974" t="s">
        <v>1167</v>
      </c>
    </row>
    <row r="975" spans="1:21" x14ac:dyDescent="0.2">
      <c r="K975" t="s">
        <v>252</v>
      </c>
      <c r="L975" s="10" t="s">
        <v>993</v>
      </c>
      <c r="M975" s="2" t="s">
        <v>1224</v>
      </c>
      <c r="N975" s="10" t="s">
        <v>1225</v>
      </c>
      <c r="O975" s="15"/>
      <c r="U975" t="s">
        <v>1167</v>
      </c>
    </row>
    <row r="976" spans="1:21" x14ac:dyDescent="0.2">
      <c r="K976" t="s">
        <v>252</v>
      </c>
      <c r="L976" s="10"/>
      <c r="M976" t="s">
        <v>252</v>
      </c>
      <c r="N976" s="29" t="s">
        <v>846</v>
      </c>
      <c r="O976" s="15"/>
      <c r="U976" t="s">
        <v>1167</v>
      </c>
    </row>
    <row r="977" spans="1:21" x14ac:dyDescent="0.2">
      <c r="K977" s="2" t="s">
        <v>1224</v>
      </c>
      <c r="L977" s="10" t="s">
        <v>1089</v>
      </c>
      <c r="O977" s="15"/>
      <c r="U977" t="s">
        <v>1167</v>
      </c>
    </row>
    <row r="978" spans="1:21" x14ac:dyDescent="0.2">
      <c r="K978" t="s">
        <v>252</v>
      </c>
      <c r="L978" s="92" t="s">
        <v>1137</v>
      </c>
      <c r="O978" s="15"/>
      <c r="U978" t="s">
        <v>1167</v>
      </c>
    </row>
    <row r="979" spans="1:21" x14ac:dyDescent="0.2">
      <c r="A979" t="s">
        <v>497</v>
      </c>
      <c r="K979" s="15"/>
      <c r="L979" s="15"/>
      <c r="M979" s="15"/>
      <c r="N979" s="15"/>
      <c r="O979" s="15"/>
      <c r="U979" t="s">
        <v>1167</v>
      </c>
    </row>
    <row r="980" spans="1:21" x14ac:dyDescent="0.2">
      <c r="C980" s="86" t="s">
        <v>1238</v>
      </c>
      <c r="I980" s="37" t="s">
        <v>1783</v>
      </c>
      <c r="J980" s="15"/>
      <c r="K980" s="15"/>
      <c r="M980" s="37" t="s">
        <v>1783</v>
      </c>
      <c r="N980" s="15"/>
      <c r="O980" s="15"/>
      <c r="U980" t="s">
        <v>1167</v>
      </c>
    </row>
    <row r="981" spans="1:21" x14ac:dyDescent="0.2">
      <c r="I981" s="17" t="s">
        <v>1224</v>
      </c>
      <c r="J981" t="s">
        <v>619</v>
      </c>
      <c r="K981" s="15"/>
      <c r="M981" s="17" t="s">
        <v>1224</v>
      </c>
      <c r="N981" s="10" t="s">
        <v>600</v>
      </c>
      <c r="O981" s="15"/>
      <c r="U981" t="s">
        <v>1167</v>
      </c>
    </row>
    <row r="982" spans="1:21" x14ac:dyDescent="0.2">
      <c r="I982" s="15" t="s">
        <v>252</v>
      </c>
      <c r="J982" t="s">
        <v>802</v>
      </c>
      <c r="K982" s="15"/>
      <c r="M982" s="15" t="s">
        <v>252</v>
      </c>
      <c r="N982" s="2" t="s">
        <v>1616</v>
      </c>
      <c r="O982" s="15"/>
      <c r="U982" t="s">
        <v>1167</v>
      </c>
    </row>
    <row r="983" spans="1:21" x14ac:dyDescent="0.2">
      <c r="I983" s="15" t="s">
        <v>252</v>
      </c>
      <c r="J983" s="173" t="s">
        <v>2089</v>
      </c>
      <c r="K983" s="15"/>
      <c r="M983" s="15" t="s">
        <v>252</v>
      </c>
      <c r="N983" s="92" t="s">
        <v>413</v>
      </c>
      <c r="O983" s="15"/>
      <c r="U983" t="s">
        <v>1167</v>
      </c>
    </row>
    <row r="984" spans="1:21" x14ac:dyDescent="0.2">
      <c r="I984" s="15" t="s">
        <v>252</v>
      </c>
      <c r="J984" s="173" t="s">
        <v>2090</v>
      </c>
      <c r="K984" s="15"/>
      <c r="M984" s="15"/>
      <c r="N984" s="15"/>
      <c r="O984" s="15"/>
      <c r="U984" t="s">
        <v>1167</v>
      </c>
    </row>
    <row r="985" spans="1:21" x14ac:dyDescent="0.2">
      <c r="A985" t="s">
        <v>497</v>
      </c>
      <c r="I985" s="15"/>
      <c r="J985" s="15"/>
      <c r="K985" s="15"/>
      <c r="U985" t="s">
        <v>1167</v>
      </c>
    </row>
    <row r="986" spans="1:21" x14ac:dyDescent="0.2">
      <c r="C986" s="86" t="s">
        <v>1239</v>
      </c>
      <c r="J986" s="121" t="s">
        <v>146</v>
      </c>
      <c r="M986" s="37" t="s">
        <v>1783</v>
      </c>
      <c r="N986" s="15"/>
      <c r="O986" s="15"/>
      <c r="U986" t="s">
        <v>1167</v>
      </c>
    </row>
    <row r="987" spans="1:21" x14ac:dyDescent="0.2">
      <c r="M987" s="17" t="s">
        <v>1224</v>
      </c>
      <c r="N987" s="10" t="s">
        <v>572</v>
      </c>
      <c r="O987" s="15"/>
      <c r="U987" t="s">
        <v>1167</v>
      </c>
    </row>
    <row r="988" spans="1:21" x14ac:dyDescent="0.2">
      <c r="M988" s="15" t="s">
        <v>252</v>
      </c>
      <c r="N988" s="2" t="s">
        <v>1309</v>
      </c>
      <c r="O988" s="15"/>
      <c r="U988" t="s">
        <v>1167</v>
      </c>
    </row>
    <row r="989" spans="1:21" x14ac:dyDescent="0.2">
      <c r="I989" s="2"/>
      <c r="M989" s="15" t="s">
        <v>252</v>
      </c>
      <c r="N989" s="100" t="s">
        <v>775</v>
      </c>
      <c r="O989" s="15"/>
      <c r="U989" t="s">
        <v>1167</v>
      </c>
    </row>
    <row r="990" spans="1:21" x14ac:dyDescent="0.2">
      <c r="A990" t="s">
        <v>497</v>
      </c>
      <c r="M990" s="15"/>
      <c r="N990" s="15"/>
      <c r="O990" s="15"/>
      <c r="U990" t="s">
        <v>1167</v>
      </c>
    </row>
    <row r="991" spans="1:21" x14ac:dyDescent="0.2">
      <c r="C991" s="86" t="s">
        <v>258</v>
      </c>
      <c r="I991" s="2"/>
      <c r="K991" s="37" t="s">
        <v>1783</v>
      </c>
      <c r="L991" s="15"/>
      <c r="M991" s="15"/>
      <c r="U991" t="s">
        <v>1167</v>
      </c>
    </row>
    <row r="992" spans="1:21" x14ac:dyDescent="0.2">
      <c r="I992" s="16"/>
      <c r="J992" s="75"/>
      <c r="K992" s="17" t="s">
        <v>1224</v>
      </c>
      <c r="L992" t="s">
        <v>555</v>
      </c>
      <c r="M992" s="15"/>
      <c r="U992" t="s">
        <v>1167</v>
      </c>
    </row>
    <row r="993" spans="1:21" x14ac:dyDescent="0.2">
      <c r="I993" s="16"/>
      <c r="J993" s="75"/>
      <c r="K993" s="15" t="s">
        <v>252</v>
      </c>
      <c r="L993" s="95" t="s">
        <v>539</v>
      </c>
      <c r="M993" s="15"/>
      <c r="U993" t="s">
        <v>1167</v>
      </c>
    </row>
    <row r="994" spans="1:21" x14ac:dyDescent="0.2">
      <c r="I994" s="16"/>
      <c r="J994" s="75"/>
      <c r="K994" s="15" t="s">
        <v>252</v>
      </c>
      <c r="L994" s="92" t="s">
        <v>776</v>
      </c>
      <c r="M994" s="15"/>
      <c r="U994" t="s">
        <v>1167</v>
      </c>
    </row>
    <row r="995" spans="1:21" x14ac:dyDescent="0.2">
      <c r="I995" s="16"/>
      <c r="J995" s="75"/>
      <c r="K995" s="15"/>
      <c r="L995" s="15"/>
      <c r="M995" s="15"/>
      <c r="U995" t="s">
        <v>1167</v>
      </c>
    </row>
    <row r="996" spans="1:21" x14ac:dyDescent="0.2">
      <c r="A996" t="s">
        <v>497</v>
      </c>
      <c r="I996" s="16"/>
      <c r="J996" s="75"/>
      <c r="U996" t="s">
        <v>1167</v>
      </c>
    </row>
    <row r="997" spans="1:21" x14ac:dyDescent="0.2">
      <c r="C997" s="86" t="s">
        <v>947</v>
      </c>
      <c r="I997" s="37" t="s">
        <v>1783</v>
      </c>
      <c r="J997" s="15"/>
      <c r="K997" s="15"/>
      <c r="L997" s="15"/>
      <c r="M997" s="15"/>
      <c r="N997" s="15"/>
      <c r="O997" s="15"/>
      <c r="P997" s="15"/>
      <c r="Q997" s="15"/>
      <c r="U997" t="s">
        <v>1167</v>
      </c>
    </row>
    <row r="998" spans="1:21" x14ac:dyDescent="0.2">
      <c r="I998" s="17" t="s">
        <v>1224</v>
      </c>
      <c r="J998" t="s">
        <v>507</v>
      </c>
      <c r="K998" s="2" t="s">
        <v>1224</v>
      </c>
      <c r="L998" t="s">
        <v>555</v>
      </c>
      <c r="M998" s="2" t="s">
        <v>1224</v>
      </c>
      <c r="N998" s="10" t="s">
        <v>431</v>
      </c>
      <c r="O998" s="2" t="s">
        <v>1224</v>
      </c>
      <c r="P998" s="10" t="s">
        <v>440</v>
      </c>
      <c r="Q998" s="15"/>
      <c r="U998" t="s">
        <v>1167</v>
      </c>
    </row>
    <row r="999" spans="1:21" x14ac:dyDescent="0.2">
      <c r="A999" s="42"/>
      <c r="I999" s="15" t="s">
        <v>252</v>
      </c>
      <c r="J999" t="s">
        <v>427</v>
      </c>
      <c r="K999" t="s">
        <v>252</v>
      </c>
      <c r="L999" s="95" t="s">
        <v>539</v>
      </c>
      <c r="M999" t="s">
        <v>252</v>
      </c>
      <c r="N999" s="140" t="s">
        <v>1377</v>
      </c>
      <c r="O999" t="s">
        <v>252</v>
      </c>
      <c r="P999" s="29" t="s">
        <v>1261</v>
      </c>
      <c r="Q999" s="15"/>
      <c r="U999" t="s">
        <v>1167</v>
      </c>
    </row>
    <row r="1000" spans="1:21" x14ac:dyDescent="0.2">
      <c r="A1000" s="2"/>
      <c r="I1000" s="15"/>
      <c r="J1000" s="15"/>
      <c r="K1000" s="15" t="s">
        <v>252</v>
      </c>
      <c r="L1000" s="96" t="s">
        <v>56</v>
      </c>
      <c r="M1000" t="s">
        <v>252</v>
      </c>
      <c r="O1000" t="s">
        <v>252</v>
      </c>
      <c r="P1000" s="29"/>
      <c r="Q1000" s="15"/>
      <c r="U1000" t="s">
        <v>1167</v>
      </c>
    </row>
    <row r="1001" spans="1:21" x14ac:dyDescent="0.2">
      <c r="K1001" s="15" t="s">
        <v>252</v>
      </c>
      <c r="L1001" s="2" t="s">
        <v>1917</v>
      </c>
      <c r="M1001" s="2" t="s">
        <v>1224</v>
      </c>
      <c r="N1001" s="10" t="s">
        <v>432</v>
      </c>
      <c r="O1001" s="2" t="s">
        <v>1224</v>
      </c>
      <c r="P1001" s="10" t="s">
        <v>439</v>
      </c>
      <c r="Q1001" s="15"/>
      <c r="U1001" t="s">
        <v>1167</v>
      </c>
    </row>
    <row r="1002" spans="1:21" x14ac:dyDescent="0.2">
      <c r="K1002" s="15" t="s">
        <v>252</v>
      </c>
      <c r="L1002" s="9" t="s">
        <v>1916</v>
      </c>
      <c r="M1002" t="s">
        <v>252</v>
      </c>
      <c r="N1002" s="2" t="s">
        <v>1382</v>
      </c>
      <c r="O1002" t="s">
        <v>252</v>
      </c>
      <c r="P1002" s="29" t="s">
        <v>955</v>
      </c>
      <c r="Q1002" s="15"/>
      <c r="U1002" t="s">
        <v>1167</v>
      </c>
    </row>
    <row r="1003" spans="1:21" x14ac:dyDescent="0.2">
      <c r="K1003" s="15" t="s">
        <v>252</v>
      </c>
      <c r="L1003" s="10"/>
      <c r="M1003" t="s">
        <v>252</v>
      </c>
      <c r="O1003" t="s">
        <v>252</v>
      </c>
      <c r="P1003" s="59"/>
      <c r="Q1003" s="15"/>
      <c r="U1003" t="s">
        <v>1167</v>
      </c>
    </row>
    <row r="1004" spans="1:21" x14ac:dyDescent="0.2">
      <c r="K1004" s="17" t="s">
        <v>1224</v>
      </c>
      <c r="L1004" s="10" t="s">
        <v>761</v>
      </c>
      <c r="M1004" t="s">
        <v>252</v>
      </c>
      <c r="O1004" s="2" t="s">
        <v>1224</v>
      </c>
      <c r="P1004" t="s">
        <v>1474</v>
      </c>
      <c r="Q1004" s="15"/>
      <c r="U1004" t="s">
        <v>1167</v>
      </c>
    </row>
    <row r="1005" spans="1:21" x14ac:dyDescent="0.2">
      <c r="A1005" s="1"/>
      <c r="K1005" s="15" t="s">
        <v>252</v>
      </c>
      <c r="L1005" s="2" t="s">
        <v>1615</v>
      </c>
      <c r="M1005" t="s">
        <v>252</v>
      </c>
      <c r="O1005" t="s">
        <v>252</v>
      </c>
      <c r="P1005" s="29" t="s">
        <v>73</v>
      </c>
      <c r="Q1005" s="15"/>
      <c r="U1005" t="s">
        <v>1167</v>
      </c>
    </row>
    <row r="1006" spans="1:21" x14ac:dyDescent="0.2">
      <c r="K1006" s="15" t="s">
        <v>252</v>
      </c>
      <c r="L1006" s="92"/>
      <c r="M1006" t="s">
        <v>252</v>
      </c>
      <c r="Q1006" s="15"/>
      <c r="U1006" t="s">
        <v>1167</v>
      </c>
    </row>
    <row r="1007" spans="1:21" x14ac:dyDescent="0.2">
      <c r="J1007" s="78"/>
      <c r="K1007" s="15" t="s">
        <v>252</v>
      </c>
      <c r="M1007" s="2" t="s">
        <v>1224</v>
      </c>
      <c r="N1007" t="s">
        <v>660</v>
      </c>
      <c r="O1007" s="2" t="s">
        <v>1224</v>
      </c>
      <c r="P1007" s="10" t="s">
        <v>435</v>
      </c>
      <c r="Q1007" s="15"/>
      <c r="U1007" t="s">
        <v>1167</v>
      </c>
    </row>
    <row r="1008" spans="1:21" x14ac:dyDescent="0.2">
      <c r="K1008" s="15" t="s">
        <v>252</v>
      </c>
      <c r="M1008" t="s">
        <v>252</v>
      </c>
      <c r="N1008" s="29" t="s">
        <v>1380</v>
      </c>
      <c r="O1008" t="s">
        <v>252</v>
      </c>
      <c r="P1008" s="29" t="s">
        <v>1485</v>
      </c>
      <c r="Q1008" s="15"/>
      <c r="U1008" t="s">
        <v>1167</v>
      </c>
    </row>
    <row r="1009" spans="9:21" x14ac:dyDescent="0.2">
      <c r="K1009" s="15" t="s">
        <v>252</v>
      </c>
      <c r="M1009" t="s">
        <v>252</v>
      </c>
      <c r="N1009" s="2" t="s">
        <v>68</v>
      </c>
      <c r="O1009" t="s">
        <v>252</v>
      </c>
      <c r="P1009" s="10"/>
      <c r="Q1009" s="15"/>
      <c r="U1009" t="s">
        <v>1167</v>
      </c>
    </row>
    <row r="1010" spans="9:21" x14ac:dyDescent="0.2">
      <c r="K1010" s="15" t="s">
        <v>252</v>
      </c>
      <c r="M1010" t="s">
        <v>252</v>
      </c>
      <c r="N1010" s="58" t="s">
        <v>1036</v>
      </c>
      <c r="O1010" s="2" t="s">
        <v>1224</v>
      </c>
      <c r="P1010" s="10" t="s">
        <v>436</v>
      </c>
      <c r="Q1010" s="15"/>
      <c r="U1010" t="s">
        <v>1167</v>
      </c>
    </row>
    <row r="1011" spans="9:21" x14ac:dyDescent="0.2">
      <c r="K1011" s="15" t="s">
        <v>252</v>
      </c>
      <c r="M1011" t="s">
        <v>252</v>
      </c>
      <c r="O1011" t="s">
        <v>252</v>
      </c>
      <c r="P1011" s="140" t="s">
        <v>1457</v>
      </c>
      <c r="Q1011" s="15"/>
      <c r="U1011" t="s">
        <v>1167</v>
      </c>
    </row>
    <row r="1012" spans="9:21" x14ac:dyDescent="0.2">
      <c r="I1012" s="16"/>
      <c r="J1012" s="75"/>
      <c r="K1012" s="15" t="s">
        <v>252</v>
      </c>
      <c r="M1012" s="2" t="s">
        <v>1224</v>
      </c>
      <c r="N1012" s="10" t="s">
        <v>434</v>
      </c>
      <c r="O1012" s="15"/>
      <c r="P1012" s="15"/>
      <c r="Q1012" s="15"/>
      <c r="U1012" t="s">
        <v>1167</v>
      </c>
    </row>
    <row r="1013" spans="9:21" x14ac:dyDescent="0.2">
      <c r="I1013" s="16"/>
      <c r="J1013" s="75"/>
      <c r="K1013" s="15" t="s">
        <v>252</v>
      </c>
      <c r="M1013" t="s">
        <v>252</v>
      </c>
      <c r="N1013" s="2" t="s">
        <v>96</v>
      </c>
      <c r="O1013" s="15"/>
      <c r="U1013" t="s">
        <v>1167</v>
      </c>
    </row>
    <row r="1014" spans="9:21" x14ac:dyDescent="0.2">
      <c r="I1014" s="16"/>
      <c r="J1014" s="75"/>
      <c r="K1014" s="15" t="s">
        <v>252</v>
      </c>
      <c r="M1014" t="s">
        <v>252</v>
      </c>
      <c r="O1014" s="15"/>
      <c r="U1014" t="s">
        <v>1167</v>
      </c>
    </row>
    <row r="1015" spans="9:21" x14ac:dyDescent="0.2">
      <c r="I1015" s="16"/>
      <c r="J1015" s="75"/>
      <c r="K1015" s="15" t="s">
        <v>252</v>
      </c>
      <c r="M1015" s="2" t="s">
        <v>1224</v>
      </c>
      <c r="N1015" s="10" t="s">
        <v>295</v>
      </c>
      <c r="O1015" s="15"/>
      <c r="U1015" t="s">
        <v>1167</v>
      </c>
    </row>
    <row r="1016" spans="9:21" x14ac:dyDescent="0.2">
      <c r="I1016" s="16"/>
      <c r="J1016" s="75"/>
      <c r="K1016" s="15" t="s">
        <v>252</v>
      </c>
      <c r="M1016" t="s">
        <v>252</v>
      </c>
      <c r="N1016" s="4" t="s">
        <v>3038</v>
      </c>
      <c r="O1016" s="15"/>
      <c r="U1016" t="s">
        <v>1167</v>
      </c>
    </row>
    <row r="1017" spans="9:21" x14ac:dyDescent="0.2">
      <c r="I1017" s="16"/>
      <c r="J1017" s="75"/>
      <c r="K1017" s="15" t="s">
        <v>252</v>
      </c>
      <c r="M1017" t="s">
        <v>252</v>
      </c>
      <c r="N1017" s="58"/>
      <c r="O1017" s="15"/>
      <c r="U1017" t="s">
        <v>1167</v>
      </c>
    </row>
    <row r="1018" spans="9:21" x14ac:dyDescent="0.2">
      <c r="I1018" s="16"/>
      <c r="J1018" s="75"/>
      <c r="K1018" s="15" t="s">
        <v>252</v>
      </c>
      <c r="M1018" s="2" t="s">
        <v>1224</v>
      </c>
      <c r="N1018" s="10" t="s">
        <v>572</v>
      </c>
      <c r="O1018" s="15"/>
      <c r="U1018" t="s">
        <v>1167</v>
      </c>
    </row>
    <row r="1019" spans="9:21" x14ac:dyDescent="0.2">
      <c r="I1019" s="16"/>
      <c r="J1019" s="75"/>
      <c r="K1019" s="15" t="s">
        <v>252</v>
      </c>
      <c r="M1019" t="s">
        <v>252</v>
      </c>
      <c r="N1019" s="2" t="s">
        <v>868</v>
      </c>
      <c r="O1019" s="15"/>
      <c r="U1019" t="s">
        <v>1167</v>
      </c>
    </row>
    <row r="1020" spans="9:21" x14ac:dyDescent="0.2">
      <c r="I1020" s="16"/>
      <c r="J1020" s="75"/>
      <c r="K1020" s="15" t="s">
        <v>252</v>
      </c>
      <c r="N1020" s="121" t="s">
        <v>146</v>
      </c>
      <c r="O1020" s="15"/>
      <c r="U1020" t="s">
        <v>1167</v>
      </c>
    </row>
    <row r="1021" spans="9:21" x14ac:dyDescent="0.2">
      <c r="I1021" s="16"/>
      <c r="J1021" s="75"/>
      <c r="K1021" s="17" t="s">
        <v>1224</v>
      </c>
      <c r="L1021" s="10" t="s">
        <v>426</v>
      </c>
      <c r="M1021" s="2" t="s">
        <v>1224</v>
      </c>
      <c r="N1021" t="s">
        <v>208</v>
      </c>
      <c r="O1021" s="15"/>
      <c r="P1021" s="66"/>
      <c r="U1021" t="s">
        <v>1167</v>
      </c>
    </row>
    <row r="1022" spans="9:21" x14ac:dyDescent="0.2">
      <c r="I1022" s="16"/>
      <c r="J1022" s="75"/>
      <c r="K1022" s="15" t="s">
        <v>252</v>
      </c>
      <c r="L1022" s="2" t="s">
        <v>1919</v>
      </c>
      <c r="M1022" t="s">
        <v>252</v>
      </c>
      <c r="N1022" s="29" t="s">
        <v>1920</v>
      </c>
      <c r="O1022" s="15"/>
      <c r="U1022" t="s">
        <v>1167</v>
      </c>
    </row>
    <row r="1023" spans="9:21" x14ac:dyDescent="0.2">
      <c r="I1023" s="16"/>
      <c r="J1023" s="75"/>
      <c r="K1023" s="15" t="s">
        <v>252</v>
      </c>
      <c r="M1023" t="s">
        <v>252</v>
      </c>
      <c r="N1023" s="2"/>
      <c r="O1023" s="15"/>
      <c r="U1023" t="s">
        <v>1167</v>
      </c>
    </row>
    <row r="1024" spans="9:21" x14ac:dyDescent="0.2">
      <c r="I1024" s="16"/>
      <c r="J1024" s="75"/>
      <c r="K1024" s="17" t="s">
        <v>1224</v>
      </c>
      <c r="L1024" s="10" t="s">
        <v>1089</v>
      </c>
      <c r="M1024" s="2" t="s">
        <v>1224</v>
      </c>
      <c r="N1024" s="10" t="s">
        <v>600</v>
      </c>
      <c r="O1024" s="15"/>
      <c r="U1024" t="s">
        <v>1167</v>
      </c>
    </row>
    <row r="1025" spans="1:21" x14ac:dyDescent="0.2">
      <c r="I1025" s="16"/>
      <c r="J1025" s="75"/>
      <c r="K1025" s="15" t="s">
        <v>252</v>
      </c>
      <c r="L1025" s="92" t="s">
        <v>1137</v>
      </c>
      <c r="M1025" t="s">
        <v>252</v>
      </c>
      <c r="N1025" s="2" t="s">
        <v>97</v>
      </c>
      <c r="O1025" s="15"/>
      <c r="U1025" t="s">
        <v>1167</v>
      </c>
    </row>
    <row r="1026" spans="1:21" x14ac:dyDescent="0.2">
      <c r="A1026" t="s">
        <v>497</v>
      </c>
      <c r="I1026" s="16"/>
      <c r="J1026" s="75"/>
      <c r="K1026" s="15"/>
      <c r="L1026" s="15"/>
      <c r="M1026" s="15"/>
      <c r="N1026" s="15"/>
      <c r="O1026" s="15"/>
      <c r="U1026" t="s">
        <v>1167</v>
      </c>
    </row>
    <row r="1027" spans="1:21" x14ac:dyDescent="0.2">
      <c r="C1027" s="86" t="s">
        <v>10</v>
      </c>
      <c r="I1027" s="37" t="s">
        <v>1783</v>
      </c>
      <c r="J1027" s="15"/>
      <c r="K1027" s="15"/>
      <c r="L1027" s="15"/>
      <c r="M1027" s="15"/>
      <c r="U1027" t="s">
        <v>1167</v>
      </c>
    </row>
    <row r="1028" spans="1:21" x14ac:dyDescent="0.2">
      <c r="C1028" s="86" t="s">
        <v>1495</v>
      </c>
      <c r="I1028" s="17" t="s">
        <v>1224</v>
      </c>
      <c r="J1028" t="s">
        <v>507</v>
      </c>
      <c r="K1028" s="2" t="s">
        <v>1224</v>
      </c>
      <c r="L1028" t="s">
        <v>1663</v>
      </c>
      <c r="M1028" s="15"/>
      <c r="U1028" t="s">
        <v>1167</v>
      </c>
    </row>
    <row r="1029" spans="1:21" x14ac:dyDescent="0.2">
      <c r="I1029" s="15" t="s">
        <v>252</v>
      </c>
      <c r="J1029" t="s">
        <v>427</v>
      </c>
      <c r="K1029" t="s">
        <v>252</v>
      </c>
      <c r="L1029" s="95" t="s">
        <v>539</v>
      </c>
      <c r="M1029" s="15"/>
      <c r="U1029" t="s">
        <v>1167</v>
      </c>
    </row>
    <row r="1030" spans="1:21" x14ac:dyDescent="0.2">
      <c r="I1030" s="15"/>
      <c r="J1030" s="15"/>
      <c r="K1030" t="s">
        <v>252</v>
      </c>
      <c r="M1030" s="15"/>
      <c r="U1030" t="s">
        <v>1167</v>
      </c>
    </row>
    <row r="1031" spans="1:21" x14ac:dyDescent="0.2">
      <c r="I1031" s="16"/>
      <c r="J1031" s="121" t="s">
        <v>146</v>
      </c>
      <c r="K1031" s="17" t="s">
        <v>1224</v>
      </c>
      <c r="L1031" s="10" t="s">
        <v>761</v>
      </c>
      <c r="M1031" s="15"/>
      <c r="U1031" t="s">
        <v>1167</v>
      </c>
    </row>
    <row r="1032" spans="1:21" x14ac:dyDescent="0.2">
      <c r="I1032" s="16"/>
      <c r="J1032" s="75"/>
      <c r="K1032" s="15" t="s">
        <v>252</v>
      </c>
      <c r="L1032" s="2" t="s">
        <v>1615</v>
      </c>
      <c r="M1032" s="15"/>
      <c r="U1032" t="s">
        <v>1167</v>
      </c>
    </row>
    <row r="1033" spans="1:21" x14ac:dyDescent="0.2">
      <c r="A1033" t="s">
        <v>497</v>
      </c>
      <c r="I1033" s="16"/>
      <c r="J1033" s="75"/>
      <c r="K1033" s="15"/>
      <c r="L1033" s="15"/>
      <c r="M1033" s="15"/>
      <c r="U1033" t="s">
        <v>1167</v>
      </c>
    </row>
    <row r="1034" spans="1:21" x14ac:dyDescent="0.2">
      <c r="C1034" s="3" t="s">
        <v>3454</v>
      </c>
      <c r="I1034" s="16"/>
      <c r="J1034" s="75"/>
      <c r="M1034" s="37" t="s">
        <v>1783</v>
      </c>
      <c r="N1034" s="15"/>
      <c r="O1034" s="15"/>
      <c r="P1034" s="15"/>
      <c r="Q1034" s="15"/>
      <c r="U1034" t="s">
        <v>1167</v>
      </c>
    </row>
    <row r="1035" spans="1:21" x14ac:dyDescent="0.2">
      <c r="I1035" s="16"/>
      <c r="J1035" s="75"/>
      <c r="M1035" s="37"/>
      <c r="N1035" s="121" t="s">
        <v>146</v>
      </c>
      <c r="O1035" s="2" t="s">
        <v>1224</v>
      </c>
      <c r="P1035" s="10" t="s">
        <v>442</v>
      </c>
      <c r="Q1035" s="15"/>
      <c r="U1035" t="s">
        <v>1167</v>
      </c>
    </row>
    <row r="1036" spans="1:21" x14ac:dyDescent="0.2">
      <c r="I1036" s="16"/>
      <c r="J1036" s="75"/>
      <c r="K1036" s="37" t="s">
        <v>1783</v>
      </c>
      <c r="L1036" s="15"/>
      <c r="M1036" s="17" t="s">
        <v>1224</v>
      </c>
      <c r="N1036" s="26" t="s">
        <v>3455</v>
      </c>
      <c r="O1036" t="s">
        <v>252</v>
      </c>
      <c r="P1036" s="2" t="s">
        <v>1557</v>
      </c>
      <c r="Q1036" s="15"/>
      <c r="R1036" s="15"/>
      <c r="S1036" s="15"/>
      <c r="U1036" t="s">
        <v>1167</v>
      </c>
    </row>
    <row r="1037" spans="1:21" x14ac:dyDescent="0.2">
      <c r="I1037" s="16"/>
      <c r="J1037" s="75"/>
      <c r="K1037" s="17" t="s">
        <v>1224</v>
      </c>
      <c r="L1037" t="s">
        <v>1520</v>
      </c>
      <c r="M1037" s="15" t="s">
        <v>252</v>
      </c>
      <c r="N1037" s="29" t="s">
        <v>1921</v>
      </c>
      <c r="O1037" t="s">
        <v>252</v>
      </c>
      <c r="P1037" s="78" t="s">
        <v>1522</v>
      </c>
      <c r="Q1037" s="2" t="s">
        <v>1224</v>
      </c>
      <c r="R1037" t="s">
        <v>873</v>
      </c>
      <c r="S1037" s="15"/>
      <c r="U1037" t="s">
        <v>1167</v>
      </c>
    </row>
    <row r="1038" spans="1:21" x14ac:dyDescent="0.2">
      <c r="I1038" s="16"/>
      <c r="J1038" s="75"/>
      <c r="K1038" s="15" t="s">
        <v>252</v>
      </c>
      <c r="L1038" s="95" t="s">
        <v>539</v>
      </c>
      <c r="M1038" s="15" t="s">
        <v>252</v>
      </c>
      <c r="N1038" s="2" t="s">
        <v>1037</v>
      </c>
      <c r="O1038" t="s">
        <v>252</v>
      </c>
      <c r="Q1038" t="s">
        <v>252</v>
      </c>
      <c r="R1038" s="2" t="s">
        <v>456</v>
      </c>
      <c r="S1038" s="15"/>
      <c r="U1038" t="s">
        <v>1167</v>
      </c>
    </row>
    <row r="1039" spans="1:21" x14ac:dyDescent="0.2">
      <c r="I1039" s="16"/>
      <c r="J1039" s="75"/>
      <c r="K1039" s="15" t="s">
        <v>252</v>
      </c>
      <c r="L1039" s="92" t="s">
        <v>620</v>
      </c>
      <c r="M1039" s="15" t="s">
        <v>252</v>
      </c>
      <c r="N1039" s="9" t="s">
        <v>571</v>
      </c>
      <c r="O1039" s="2" t="s">
        <v>1224</v>
      </c>
      <c r="P1039" s="10" t="s">
        <v>294</v>
      </c>
      <c r="Q1039" t="s">
        <v>252</v>
      </c>
      <c r="S1039" s="15"/>
      <c r="U1039" t="s">
        <v>1167</v>
      </c>
    </row>
    <row r="1040" spans="1:21" x14ac:dyDescent="0.2">
      <c r="I1040" s="16"/>
      <c r="J1040" s="75"/>
      <c r="K1040" s="15"/>
      <c r="L1040" s="92"/>
      <c r="M1040" s="15"/>
      <c r="N1040" s="80"/>
      <c r="O1040" t="s">
        <v>252</v>
      </c>
      <c r="P1040" s="2" t="s">
        <v>834</v>
      </c>
      <c r="Q1040" s="2" t="s">
        <v>1224</v>
      </c>
      <c r="R1040" s="85" t="s">
        <v>1080</v>
      </c>
      <c r="S1040" s="15"/>
      <c r="U1040" t="s">
        <v>1167</v>
      </c>
    </row>
    <row r="1041" spans="1:21" x14ac:dyDescent="0.2">
      <c r="I1041" s="16"/>
      <c r="J1041" s="75"/>
      <c r="K1041" s="15"/>
      <c r="L1041" s="92"/>
      <c r="M1041" s="15"/>
      <c r="N1041" s="80"/>
      <c r="O1041" t="s">
        <v>252</v>
      </c>
      <c r="P1041" s="80" t="s">
        <v>1523</v>
      </c>
      <c r="Q1041" t="s">
        <v>252</v>
      </c>
      <c r="R1041" s="85" t="s">
        <v>1081</v>
      </c>
      <c r="S1041" s="15"/>
      <c r="U1041" t="s">
        <v>1167</v>
      </c>
    </row>
    <row r="1042" spans="1:21" x14ac:dyDescent="0.2">
      <c r="I1042" s="16"/>
      <c r="J1042" s="75"/>
      <c r="K1042" s="15"/>
      <c r="L1042" s="15"/>
      <c r="M1042" s="15" t="s">
        <v>252</v>
      </c>
      <c r="Q1042" t="s">
        <v>252</v>
      </c>
      <c r="S1042" s="15"/>
      <c r="U1042" t="s">
        <v>1167</v>
      </c>
    </row>
    <row r="1043" spans="1:21" x14ac:dyDescent="0.2">
      <c r="I1043" s="16"/>
      <c r="J1043" s="75"/>
      <c r="M1043" s="17" t="s">
        <v>1224</v>
      </c>
      <c r="N1043" t="s">
        <v>1225</v>
      </c>
      <c r="O1043" s="2" t="s">
        <v>1224</v>
      </c>
      <c r="P1043" s="2" t="s">
        <v>1226</v>
      </c>
      <c r="Q1043" s="2" t="s">
        <v>1224</v>
      </c>
      <c r="R1043" s="80" t="s">
        <v>1524</v>
      </c>
      <c r="S1043" s="15"/>
      <c r="U1043" t="s">
        <v>1167</v>
      </c>
    </row>
    <row r="1044" spans="1:21" x14ac:dyDescent="0.2">
      <c r="I1044" s="16"/>
      <c r="J1044" s="75"/>
      <c r="M1044" s="15" t="s">
        <v>252</v>
      </c>
      <c r="N1044" s="29" t="s">
        <v>846</v>
      </c>
      <c r="O1044" t="s">
        <v>252</v>
      </c>
      <c r="P1044" s="10" t="s">
        <v>1516</v>
      </c>
      <c r="Q1044" t="s">
        <v>252</v>
      </c>
      <c r="R1044" s="78" t="s">
        <v>1525</v>
      </c>
      <c r="S1044" s="15"/>
      <c r="U1044" t="s">
        <v>1167</v>
      </c>
    </row>
    <row r="1045" spans="1:21" x14ac:dyDescent="0.2">
      <c r="I1045" s="16"/>
      <c r="J1045" s="75"/>
      <c r="M1045" s="15" t="s">
        <v>252</v>
      </c>
      <c r="N1045" t="s">
        <v>847</v>
      </c>
      <c r="O1045" t="s">
        <v>252</v>
      </c>
      <c r="P1045" s="78" t="s">
        <v>1521</v>
      </c>
      <c r="Q1045" s="15"/>
      <c r="R1045" s="15"/>
      <c r="S1045" s="15"/>
      <c r="U1045" t="s">
        <v>1167</v>
      </c>
    </row>
    <row r="1046" spans="1:21" x14ac:dyDescent="0.2">
      <c r="I1046" s="16"/>
      <c r="J1046" s="75"/>
      <c r="M1046" s="15"/>
      <c r="O1046" t="s">
        <v>252</v>
      </c>
      <c r="P1046" t="s">
        <v>1289</v>
      </c>
      <c r="Q1046" s="15"/>
      <c r="U1046" t="s">
        <v>1167</v>
      </c>
    </row>
    <row r="1047" spans="1:21" x14ac:dyDescent="0.2">
      <c r="A1047" t="s">
        <v>497</v>
      </c>
      <c r="I1047" s="16"/>
      <c r="J1047" s="75"/>
      <c r="M1047" s="15"/>
      <c r="N1047" s="15"/>
      <c r="O1047" s="15"/>
      <c r="P1047" s="15"/>
      <c r="Q1047" s="15"/>
      <c r="U1047" t="s">
        <v>1167</v>
      </c>
    </row>
    <row r="1048" spans="1:21" x14ac:dyDescent="0.2">
      <c r="C1048" s="5" t="s">
        <v>3456</v>
      </c>
      <c r="I1048" s="16"/>
      <c r="J1048" s="75"/>
      <c r="K1048" s="37" t="s">
        <v>1783</v>
      </c>
      <c r="L1048" s="15"/>
      <c r="O1048" s="15"/>
      <c r="U1048" t="s">
        <v>1167</v>
      </c>
    </row>
    <row r="1049" spans="1:21" x14ac:dyDescent="0.2">
      <c r="I1049" s="16"/>
      <c r="J1049" s="75"/>
      <c r="K1049" s="17" t="s">
        <v>1224</v>
      </c>
      <c r="L1049" s="10" t="s">
        <v>426</v>
      </c>
      <c r="M1049" s="2" t="s">
        <v>1224</v>
      </c>
      <c r="N1049" s="10" t="s">
        <v>600</v>
      </c>
      <c r="O1049" s="15"/>
      <c r="U1049" t="s">
        <v>1167</v>
      </c>
    </row>
    <row r="1050" spans="1:21" x14ac:dyDescent="0.2">
      <c r="I1050" s="16"/>
      <c r="J1050" s="75"/>
      <c r="K1050" s="15" t="s">
        <v>252</v>
      </c>
      <c r="L1050" s="2" t="s">
        <v>207</v>
      </c>
      <c r="M1050" t="s">
        <v>252</v>
      </c>
      <c r="N1050" s="29" t="s">
        <v>97</v>
      </c>
      <c r="O1050" s="15"/>
      <c r="U1050" t="s">
        <v>1167</v>
      </c>
    </row>
    <row r="1051" spans="1:21" x14ac:dyDescent="0.2">
      <c r="I1051" s="16"/>
      <c r="J1051" s="75"/>
      <c r="K1051" s="15" t="s">
        <v>252</v>
      </c>
      <c r="L1051" s="2" t="s">
        <v>671</v>
      </c>
      <c r="M1051" t="s">
        <v>252</v>
      </c>
      <c r="N1051" s="10" t="s">
        <v>1136</v>
      </c>
      <c r="O1051" s="15"/>
      <c r="U1051" t="s">
        <v>1167</v>
      </c>
    </row>
    <row r="1052" spans="1:21" x14ac:dyDescent="0.2">
      <c r="I1052" s="16"/>
      <c r="J1052" s="75"/>
      <c r="K1052" s="15" t="s">
        <v>252</v>
      </c>
      <c r="L1052" s="10" t="s">
        <v>993</v>
      </c>
      <c r="M1052" t="s">
        <v>252</v>
      </c>
      <c r="N1052" s="92" t="s">
        <v>3037</v>
      </c>
      <c r="O1052" s="15"/>
      <c r="U1052" t="s">
        <v>1167</v>
      </c>
    </row>
    <row r="1053" spans="1:21" x14ac:dyDescent="0.2">
      <c r="I1053" s="16"/>
      <c r="J1053" s="75"/>
      <c r="K1053" s="15"/>
      <c r="L1053" s="15"/>
      <c r="M1053" t="s">
        <v>252</v>
      </c>
      <c r="O1053" s="15"/>
      <c r="U1053" t="s">
        <v>1167</v>
      </c>
    </row>
    <row r="1054" spans="1:21" x14ac:dyDescent="0.2">
      <c r="I1054" s="16"/>
      <c r="J1054" s="75"/>
      <c r="M1054" s="17" t="s">
        <v>1224</v>
      </c>
      <c r="N1054" t="s">
        <v>1225</v>
      </c>
      <c r="O1054" s="15"/>
      <c r="U1054" t="s">
        <v>1167</v>
      </c>
    </row>
    <row r="1055" spans="1:21" x14ac:dyDescent="0.2">
      <c r="I1055" s="16"/>
      <c r="J1055" s="75"/>
      <c r="M1055" s="15" t="s">
        <v>252</v>
      </c>
      <c r="N1055" s="29" t="s">
        <v>846</v>
      </c>
      <c r="O1055" s="15"/>
      <c r="U1055" t="s">
        <v>1167</v>
      </c>
    </row>
    <row r="1056" spans="1:21" x14ac:dyDescent="0.2">
      <c r="A1056" t="s">
        <v>497</v>
      </c>
      <c r="I1056" s="16"/>
      <c r="J1056" s="75"/>
      <c r="M1056" s="15"/>
      <c r="O1056" s="15"/>
      <c r="U1056" t="s">
        <v>1167</v>
      </c>
    </row>
    <row r="1057" spans="1:21" x14ac:dyDescent="0.2">
      <c r="C1057" s="34" t="s">
        <v>716</v>
      </c>
      <c r="I1057" s="16"/>
      <c r="J1057" s="75"/>
      <c r="M1057" s="37" t="s">
        <v>1783</v>
      </c>
      <c r="N1057" s="15"/>
      <c r="O1057" s="15"/>
      <c r="U1057" t="s">
        <v>1167</v>
      </c>
    </row>
    <row r="1058" spans="1:21" x14ac:dyDescent="0.2">
      <c r="I1058" s="16"/>
      <c r="J1058" s="75"/>
      <c r="M1058" s="17" t="s">
        <v>1224</v>
      </c>
      <c r="N1058" s="10" t="s">
        <v>431</v>
      </c>
      <c r="O1058" s="15"/>
      <c r="U1058" t="s">
        <v>1167</v>
      </c>
    </row>
    <row r="1059" spans="1:21" x14ac:dyDescent="0.2">
      <c r="I1059" s="16"/>
      <c r="J1059" s="75"/>
      <c r="M1059" s="15" t="s">
        <v>252</v>
      </c>
      <c r="N1059" s="140" t="s">
        <v>74</v>
      </c>
      <c r="O1059" s="15"/>
      <c r="U1059" t="s">
        <v>1167</v>
      </c>
    </row>
    <row r="1060" spans="1:21" x14ac:dyDescent="0.2">
      <c r="I1060" s="16"/>
      <c r="J1060" s="75"/>
      <c r="M1060" s="15" t="s">
        <v>252</v>
      </c>
      <c r="N1060" s="92" t="s">
        <v>3067</v>
      </c>
      <c r="O1060" s="15"/>
      <c r="U1060" t="s">
        <v>1167</v>
      </c>
    </row>
    <row r="1061" spans="1:21" x14ac:dyDescent="0.2">
      <c r="A1061" t="s">
        <v>497</v>
      </c>
      <c r="I1061" s="16"/>
      <c r="J1061" s="75"/>
      <c r="M1061" s="15"/>
      <c r="N1061" s="15"/>
      <c r="O1061" s="15"/>
      <c r="U1061" t="s">
        <v>1167</v>
      </c>
    </row>
    <row r="1062" spans="1:21" x14ac:dyDescent="0.2">
      <c r="C1062" s="86" t="s">
        <v>1496</v>
      </c>
      <c r="I1062" s="16"/>
      <c r="J1062" s="75"/>
      <c r="M1062" s="37" t="s">
        <v>1783</v>
      </c>
      <c r="N1062" s="15"/>
      <c r="O1062" s="15"/>
      <c r="U1062" t="s">
        <v>1167</v>
      </c>
    </row>
    <row r="1063" spans="1:21" x14ac:dyDescent="0.2">
      <c r="I1063" s="16"/>
      <c r="J1063" s="75"/>
      <c r="M1063" s="17" t="s">
        <v>1224</v>
      </c>
      <c r="N1063" t="s">
        <v>709</v>
      </c>
      <c r="O1063" s="15"/>
      <c r="U1063" t="s">
        <v>1167</v>
      </c>
    </row>
    <row r="1064" spans="1:21" x14ac:dyDescent="0.2">
      <c r="I1064" s="16"/>
      <c r="J1064" s="75"/>
      <c r="M1064" s="15" t="s">
        <v>252</v>
      </c>
      <c r="N1064" s="29" t="s">
        <v>1380</v>
      </c>
      <c r="O1064" s="15"/>
      <c r="U1064" t="s">
        <v>1167</v>
      </c>
    </row>
    <row r="1065" spans="1:21" x14ac:dyDescent="0.2">
      <c r="I1065" s="16"/>
      <c r="J1065" s="75"/>
      <c r="M1065" s="15" t="s">
        <v>252</v>
      </c>
      <c r="N1065" s="92" t="s">
        <v>3066</v>
      </c>
      <c r="O1065" s="15"/>
      <c r="U1065" t="s">
        <v>1167</v>
      </c>
    </row>
    <row r="1066" spans="1:21" x14ac:dyDescent="0.2">
      <c r="I1066" s="16"/>
      <c r="J1066" s="75"/>
      <c r="M1066" s="15" t="s">
        <v>252</v>
      </c>
      <c r="N1066" s="92" t="s">
        <v>2995</v>
      </c>
      <c r="O1066" s="15"/>
      <c r="U1066" t="s">
        <v>1167</v>
      </c>
    </row>
    <row r="1067" spans="1:21" x14ac:dyDescent="0.2">
      <c r="A1067" t="s">
        <v>497</v>
      </c>
      <c r="I1067" s="16"/>
      <c r="J1067" s="75"/>
      <c r="M1067" s="15"/>
      <c r="N1067" s="15"/>
      <c r="O1067" s="15"/>
      <c r="U1067" t="s">
        <v>1167</v>
      </c>
    </row>
    <row r="1068" spans="1:21" x14ac:dyDescent="0.2">
      <c r="C1068" s="8" t="s">
        <v>3457</v>
      </c>
      <c r="I1068" s="37" t="s">
        <v>1783</v>
      </c>
      <c r="J1068" s="15"/>
      <c r="K1068" s="37" t="s">
        <v>1783</v>
      </c>
      <c r="L1068" s="15"/>
      <c r="M1068" s="15"/>
      <c r="N1068" s="121" t="s">
        <v>146</v>
      </c>
      <c r="U1068" t="s">
        <v>1167</v>
      </c>
    </row>
    <row r="1069" spans="1:21" x14ac:dyDescent="0.2">
      <c r="I1069" s="15" t="s">
        <v>252</v>
      </c>
      <c r="J1069" t="s">
        <v>674</v>
      </c>
      <c r="K1069" s="17" t="s">
        <v>1224</v>
      </c>
      <c r="L1069" s="10" t="s">
        <v>1301</v>
      </c>
      <c r="M1069" s="15"/>
      <c r="U1069" t="s">
        <v>1167</v>
      </c>
    </row>
    <row r="1070" spans="1:21" x14ac:dyDescent="0.2">
      <c r="I1070" s="15" t="s">
        <v>252</v>
      </c>
      <c r="J1070" s="228" t="s">
        <v>3254</v>
      </c>
      <c r="K1070" s="15" t="s">
        <v>252</v>
      </c>
      <c r="L1070" t="s">
        <v>830</v>
      </c>
      <c r="M1070" s="15"/>
      <c r="U1070" t="s">
        <v>1167</v>
      </c>
    </row>
    <row r="1071" spans="1:21" x14ac:dyDescent="0.2">
      <c r="I1071" s="15"/>
      <c r="J1071" s="15"/>
      <c r="K1071" s="15" t="s">
        <v>252</v>
      </c>
      <c r="L1071" s="91" t="s">
        <v>195</v>
      </c>
      <c r="M1071" s="15"/>
      <c r="U1071" t="s">
        <v>1167</v>
      </c>
    </row>
    <row r="1072" spans="1:21" x14ac:dyDescent="0.2">
      <c r="I1072" s="16"/>
      <c r="J1072" s="121" t="s">
        <v>146</v>
      </c>
      <c r="K1072" s="15" t="s">
        <v>252</v>
      </c>
      <c r="L1072" s="2" t="s">
        <v>829</v>
      </c>
      <c r="M1072" s="15"/>
      <c r="U1072" t="s">
        <v>1167</v>
      </c>
    </row>
    <row r="1073" spans="1:21" x14ac:dyDescent="0.2">
      <c r="H1073" s="121" t="s">
        <v>146</v>
      </c>
      <c r="I1073" s="16"/>
      <c r="J1073" s="75"/>
      <c r="K1073" s="15" t="s">
        <v>252</v>
      </c>
      <c r="L1073" t="s">
        <v>1206</v>
      </c>
      <c r="M1073" s="15"/>
      <c r="U1073" t="s">
        <v>1167</v>
      </c>
    </row>
    <row r="1074" spans="1:21" x14ac:dyDescent="0.2">
      <c r="H1074" s="121"/>
      <c r="I1074" s="16"/>
      <c r="J1074" s="75"/>
      <c r="K1074" s="15" t="s">
        <v>252</v>
      </c>
      <c r="L1074" s="184" t="s">
        <v>2505</v>
      </c>
      <c r="M1074" s="15"/>
    </row>
    <row r="1075" spans="1:21" x14ac:dyDescent="0.2">
      <c r="G1075" s="37" t="s">
        <v>1783</v>
      </c>
      <c r="H1075" s="15"/>
      <c r="I1075" s="15"/>
      <c r="J1075" s="15"/>
      <c r="K1075" s="15"/>
      <c r="L1075" s="15"/>
      <c r="M1075" s="15"/>
      <c r="U1075" t="s">
        <v>1167</v>
      </c>
    </row>
    <row r="1076" spans="1:21" x14ac:dyDescent="0.2">
      <c r="G1076" s="17" t="s">
        <v>1224</v>
      </c>
      <c r="H1076" s="26" t="s">
        <v>2504</v>
      </c>
      <c r="I1076" s="2" t="s">
        <v>1224</v>
      </c>
      <c r="J1076" t="s">
        <v>507</v>
      </c>
      <c r="K1076" s="2" t="s">
        <v>1224</v>
      </c>
      <c r="L1076" t="s">
        <v>555</v>
      </c>
      <c r="M1076" s="15"/>
      <c r="U1076" t="s">
        <v>1167</v>
      </c>
    </row>
    <row r="1077" spans="1:21" x14ac:dyDescent="0.2">
      <c r="G1077" s="15" t="s">
        <v>252</v>
      </c>
      <c r="H1077" s="26" t="s">
        <v>1895</v>
      </c>
      <c r="I1077" t="s">
        <v>252</v>
      </c>
      <c r="J1077" s="26" t="s">
        <v>1905</v>
      </c>
      <c r="K1077" t="s">
        <v>252</v>
      </c>
      <c r="L1077" s="29" t="s">
        <v>1383</v>
      </c>
      <c r="M1077" s="15"/>
      <c r="U1077" t="s">
        <v>1167</v>
      </c>
    </row>
    <row r="1078" spans="1:21" x14ac:dyDescent="0.2">
      <c r="G1078" s="15" t="s">
        <v>252</v>
      </c>
      <c r="H1078" s="92" t="s">
        <v>347</v>
      </c>
      <c r="I1078" t="s">
        <v>252</v>
      </c>
      <c r="J1078" t="s">
        <v>1011</v>
      </c>
      <c r="K1078" t="s">
        <v>252</v>
      </c>
      <c r="L1078" s="92" t="s">
        <v>778</v>
      </c>
      <c r="M1078" s="15"/>
      <c r="U1078" t="s">
        <v>1167</v>
      </c>
    </row>
    <row r="1079" spans="1:21" x14ac:dyDescent="0.2">
      <c r="G1079" s="15" t="s">
        <v>252</v>
      </c>
      <c r="H1079" s="92" t="s">
        <v>777</v>
      </c>
      <c r="I1079" t="s">
        <v>252</v>
      </c>
      <c r="J1079" s="92" t="s">
        <v>621</v>
      </c>
      <c r="K1079" t="s">
        <v>252</v>
      </c>
      <c r="L1079" s="92" t="s">
        <v>620</v>
      </c>
      <c r="M1079" s="15"/>
      <c r="U1079" t="s">
        <v>1167</v>
      </c>
    </row>
    <row r="1080" spans="1:21" x14ac:dyDescent="0.2">
      <c r="G1080" s="15"/>
      <c r="H1080" s="15"/>
      <c r="I1080" t="s">
        <v>252</v>
      </c>
      <c r="J1080" s="92" t="s">
        <v>622</v>
      </c>
      <c r="K1080" t="s">
        <v>252</v>
      </c>
      <c r="L1080" s="184" t="s">
        <v>2500</v>
      </c>
      <c r="M1080" s="15"/>
      <c r="U1080" t="s">
        <v>1167</v>
      </c>
    </row>
    <row r="1081" spans="1:21" x14ac:dyDescent="0.2">
      <c r="I1081" t="s">
        <v>252</v>
      </c>
      <c r="J1081" s="184" t="s">
        <v>2500</v>
      </c>
      <c r="K1081" s="2" t="s">
        <v>1224</v>
      </c>
      <c r="L1081" s="10" t="s">
        <v>761</v>
      </c>
      <c r="M1081" s="15"/>
      <c r="U1081" t="s">
        <v>1167</v>
      </c>
    </row>
    <row r="1082" spans="1:21" x14ac:dyDescent="0.2">
      <c r="I1082" s="15"/>
      <c r="J1082" s="15"/>
      <c r="K1082" t="s">
        <v>252</v>
      </c>
      <c r="L1082" s="2" t="s">
        <v>1615</v>
      </c>
      <c r="M1082" s="15"/>
      <c r="U1082" t="s">
        <v>1167</v>
      </c>
    </row>
    <row r="1083" spans="1:21" x14ac:dyDescent="0.2">
      <c r="I1083" s="16"/>
      <c r="J1083" s="75"/>
      <c r="K1083" s="15"/>
      <c r="L1083" s="15"/>
      <c r="M1083" s="15"/>
      <c r="U1083" t="s">
        <v>1167</v>
      </c>
    </row>
    <row r="1084" spans="1:21" x14ac:dyDescent="0.2">
      <c r="A1084" t="s">
        <v>497</v>
      </c>
      <c r="I1084" s="16"/>
      <c r="J1084" s="75"/>
      <c r="L1084" s="2"/>
      <c r="U1084" t="s">
        <v>1167</v>
      </c>
    </row>
    <row r="1085" spans="1:21" x14ac:dyDescent="0.2">
      <c r="C1085" s="3" t="s">
        <v>3458</v>
      </c>
      <c r="I1085" s="16"/>
      <c r="J1085" s="75"/>
      <c r="K1085" s="15"/>
      <c r="L1085" s="15"/>
      <c r="M1085" s="15"/>
      <c r="N1085" s="15"/>
      <c r="O1085" s="15"/>
      <c r="U1085" t="s">
        <v>1167</v>
      </c>
    </row>
    <row r="1086" spans="1:21" x14ac:dyDescent="0.2">
      <c r="I1086" s="37" t="s">
        <v>1783</v>
      </c>
      <c r="J1086" s="15"/>
      <c r="K1086" s="2" t="s">
        <v>1224</v>
      </c>
      <c r="L1086" t="s">
        <v>555</v>
      </c>
      <c r="M1086" s="2" t="s">
        <v>1224</v>
      </c>
      <c r="N1086" s="10" t="s">
        <v>431</v>
      </c>
      <c r="O1086" s="15"/>
      <c r="U1086" t="s">
        <v>1167</v>
      </c>
    </row>
    <row r="1087" spans="1:21" x14ac:dyDescent="0.2">
      <c r="I1087" s="17" t="s">
        <v>1224</v>
      </c>
      <c r="J1087" t="s">
        <v>507</v>
      </c>
      <c r="K1087" t="s">
        <v>252</v>
      </c>
      <c r="L1087" s="95" t="s">
        <v>539</v>
      </c>
      <c r="M1087" t="s">
        <v>252</v>
      </c>
      <c r="N1087" s="140" t="s">
        <v>74</v>
      </c>
      <c r="O1087" s="15"/>
      <c r="U1087" t="s">
        <v>1167</v>
      </c>
    </row>
    <row r="1088" spans="1:21" x14ac:dyDescent="0.2">
      <c r="I1088" s="15" t="s">
        <v>252</v>
      </c>
      <c r="J1088" t="s">
        <v>1905</v>
      </c>
      <c r="K1088" t="s">
        <v>252</v>
      </c>
      <c r="L1088" s="65" t="s">
        <v>594</v>
      </c>
      <c r="M1088" t="s">
        <v>252</v>
      </c>
      <c r="N1088" s="92" t="s">
        <v>1431</v>
      </c>
      <c r="O1088" s="15"/>
      <c r="U1088" t="s">
        <v>1167</v>
      </c>
    </row>
    <row r="1089" spans="9:21" x14ac:dyDescent="0.2">
      <c r="I1089" s="15" t="s">
        <v>252</v>
      </c>
      <c r="J1089" t="s">
        <v>1011</v>
      </c>
      <c r="K1089" t="s">
        <v>252</v>
      </c>
      <c r="L1089" s="92" t="s">
        <v>778</v>
      </c>
      <c r="M1089" t="s">
        <v>252</v>
      </c>
      <c r="N1089" s="92" t="s">
        <v>346</v>
      </c>
      <c r="O1089" s="15"/>
      <c r="U1089" t="s">
        <v>1167</v>
      </c>
    </row>
    <row r="1090" spans="9:21" x14ac:dyDescent="0.2">
      <c r="I1090" s="15" t="s">
        <v>252</v>
      </c>
      <c r="J1090" s="92" t="s">
        <v>621</v>
      </c>
      <c r="K1090" t="s">
        <v>252</v>
      </c>
      <c r="L1090" s="92" t="s">
        <v>620</v>
      </c>
      <c r="M1090" t="s">
        <v>252</v>
      </c>
      <c r="N1090" s="2" t="s">
        <v>587</v>
      </c>
      <c r="O1090" s="15"/>
      <c r="U1090" t="s">
        <v>1167</v>
      </c>
    </row>
    <row r="1091" spans="9:21" x14ac:dyDescent="0.2">
      <c r="I1091" s="15" t="s">
        <v>252</v>
      </c>
      <c r="J1091" s="92" t="s">
        <v>622</v>
      </c>
      <c r="K1091" t="s">
        <v>252</v>
      </c>
      <c r="L1091" s="96" t="s">
        <v>56</v>
      </c>
      <c r="M1091" t="s">
        <v>252</v>
      </c>
      <c r="N1091" s="9" t="s">
        <v>787</v>
      </c>
      <c r="O1091" s="15"/>
      <c r="U1091" t="s">
        <v>1167</v>
      </c>
    </row>
    <row r="1092" spans="9:21" x14ac:dyDescent="0.2">
      <c r="I1092" s="15" t="s">
        <v>252</v>
      </c>
      <c r="J1092" s="10" t="s">
        <v>1922</v>
      </c>
      <c r="K1092" t="s">
        <v>252</v>
      </c>
      <c r="L1092" s="4" t="s">
        <v>2488</v>
      </c>
      <c r="M1092" t="s">
        <v>252</v>
      </c>
      <c r="N1092" s="58" t="s">
        <v>1752</v>
      </c>
      <c r="O1092" s="15"/>
      <c r="U1092" t="s">
        <v>1167</v>
      </c>
    </row>
    <row r="1093" spans="9:21" x14ac:dyDescent="0.2">
      <c r="I1093" s="15" t="s">
        <v>252</v>
      </c>
      <c r="J1093" t="s">
        <v>872</v>
      </c>
      <c r="K1093" t="s">
        <v>252</v>
      </c>
      <c r="L1093" s="9" t="s">
        <v>1916</v>
      </c>
      <c r="M1093" t="s">
        <v>252</v>
      </c>
      <c r="O1093" s="15"/>
      <c r="U1093" t="s">
        <v>1167</v>
      </c>
    </row>
    <row r="1094" spans="9:21" x14ac:dyDescent="0.2">
      <c r="I1094" s="15" t="s">
        <v>252</v>
      </c>
      <c r="J1094" t="s">
        <v>1526</v>
      </c>
      <c r="K1094" t="s">
        <v>252</v>
      </c>
      <c r="L1094" s="2" t="s">
        <v>532</v>
      </c>
      <c r="M1094" s="2" t="s">
        <v>1224</v>
      </c>
      <c r="N1094" s="10" t="s">
        <v>432</v>
      </c>
      <c r="O1094" s="15"/>
      <c r="U1094" t="s">
        <v>1167</v>
      </c>
    </row>
    <row r="1095" spans="9:21" x14ac:dyDescent="0.2">
      <c r="I1095" s="15"/>
      <c r="J1095" s="15"/>
      <c r="K1095" s="15" t="s">
        <v>252</v>
      </c>
      <c r="L1095" s="1"/>
      <c r="M1095" t="s">
        <v>252</v>
      </c>
      <c r="N1095" s="2" t="s">
        <v>1382</v>
      </c>
      <c r="O1095" s="15"/>
      <c r="U1095" t="s">
        <v>1167</v>
      </c>
    </row>
    <row r="1096" spans="9:21" x14ac:dyDescent="0.2">
      <c r="J1096" s="121" t="s">
        <v>146</v>
      </c>
      <c r="K1096" s="17" t="s">
        <v>1224</v>
      </c>
      <c r="L1096" s="10" t="s">
        <v>761</v>
      </c>
      <c r="M1096" t="s">
        <v>252</v>
      </c>
      <c r="N1096" t="s">
        <v>1299</v>
      </c>
      <c r="O1096" s="15"/>
      <c r="U1096" t="s">
        <v>1167</v>
      </c>
    </row>
    <row r="1097" spans="9:21" x14ac:dyDescent="0.2">
      <c r="K1097" s="15" t="s">
        <v>252</v>
      </c>
      <c r="L1097" s="2" t="s">
        <v>1923</v>
      </c>
      <c r="M1097" t="s">
        <v>252</v>
      </c>
      <c r="N1097" s="26" t="s">
        <v>2994</v>
      </c>
      <c r="O1097" s="15"/>
      <c r="U1097" t="s">
        <v>1167</v>
      </c>
    </row>
    <row r="1098" spans="9:21" x14ac:dyDescent="0.2">
      <c r="I1098" s="2"/>
      <c r="K1098" s="15" t="s">
        <v>252</v>
      </c>
      <c r="L1098" s="92" t="s">
        <v>858</v>
      </c>
      <c r="M1098" t="s">
        <v>252</v>
      </c>
      <c r="N1098" s="121" t="s">
        <v>146</v>
      </c>
      <c r="O1098" s="15"/>
      <c r="U1098" t="s">
        <v>1167</v>
      </c>
    </row>
    <row r="1099" spans="9:21" x14ac:dyDescent="0.2">
      <c r="J1099" s="2"/>
      <c r="K1099" s="15" t="s">
        <v>252</v>
      </c>
      <c r="L1099" s="2" t="s">
        <v>1690</v>
      </c>
      <c r="M1099" s="2" t="s">
        <v>1224</v>
      </c>
      <c r="N1099" t="s">
        <v>709</v>
      </c>
      <c r="O1099" s="15"/>
      <c r="U1099" t="s">
        <v>1167</v>
      </c>
    </row>
    <row r="1100" spans="9:21" x14ac:dyDescent="0.2">
      <c r="K1100" s="15" t="s">
        <v>252</v>
      </c>
      <c r="L1100" s="2" t="s">
        <v>668</v>
      </c>
      <c r="M1100" t="s">
        <v>252</v>
      </c>
      <c r="N1100" s="29" t="s">
        <v>1380</v>
      </c>
      <c r="O1100" s="15"/>
      <c r="U1100" t="s">
        <v>1167</v>
      </c>
    </row>
    <row r="1101" spans="9:21" x14ac:dyDescent="0.2">
      <c r="I1101" s="2"/>
      <c r="K1101" s="15" t="s">
        <v>252</v>
      </c>
      <c r="L1101" s="10" t="s">
        <v>992</v>
      </c>
      <c r="M1101" t="s">
        <v>252</v>
      </c>
      <c r="N1101" s="92" t="s">
        <v>2993</v>
      </c>
      <c r="O1101" s="15"/>
      <c r="U1101" t="s">
        <v>1167</v>
      </c>
    </row>
    <row r="1102" spans="9:21" x14ac:dyDescent="0.2">
      <c r="K1102" s="15" t="s">
        <v>252</v>
      </c>
      <c r="L1102" s="121" t="s">
        <v>146</v>
      </c>
      <c r="M1102" t="s">
        <v>252</v>
      </c>
      <c r="N1102" s="92" t="s">
        <v>2992</v>
      </c>
      <c r="O1102" s="15"/>
      <c r="U1102" t="s">
        <v>1167</v>
      </c>
    </row>
    <row r="1103" spans="9:21" x14ac:dyDescent="0.2">
      <c r="K1103" s="15" t="s">
        <v>252</v>
      </c>
      <c r="M1103" t="s">
        <v>252</v>
      </c>
      <c r="N1103" s="4" t="s">
        <v>68</v>
      </c>
      <c r="O1103" s="15"/>
      <c r="U1103" t="s">
        <v>1167</v>
      </c>
    </row>
    <row r="1104" spans="9:21" x14ac:dyDescent="0.2">
      <c r="I1104" s="2"/>
      <c r="J1104" s="78"/>
      <c r="K1104" s="15" t="s">
        <v>252</v>
      </c>
      <c r="M1104" t="s">
        <v>252</v>
      </c>
      <c r="N1104" s="58" t="s">
        <v>1036</v>
      </c>
      <c r="O1104" s="15"/>
      <c r="U1104" t="s">
        <v>1167</v>
      </c>
    </row>
    <row r="1105" spans="9:21" x14ac:dyDescent="0.2">
      <c r="K1105" s="15" t="s">
        <v>252</v>
      </c>
      <c r="M1105" t="s">
        <v>252</v>
      </c>
      <c r="N1105" s="58"/>
      <c r="O1105" s="15"/>
      <c r="U1105" t="s">
        <v>1167</v>
      </c>
    </row>
    <row r="1106" spans="9:21" x14ac:dyDescent="0.2">
      <c r="K1106" s="15" t="s">
        <v>252</v>
      </c>
      <c r="M1106" s="2" t="s">
        <v>1224</v>
      </c>
      <c r="N1106" s="10" t="s">
        <v>434</v>
      </c>
      <c r="O1106" s="15"/>
      <c r="U1106" t="s">
        <v>1167</v>
      </c>
    </row>
    <row r="1107" spans="9:21" x14ac:dyDescent="0.2">
      <c r="K1107" s="15" t="s">
        <v>252</v>
      </c>
      <c r="M1107" t="s">
        <v>252</v>
      </c>
      <c r="N1107" s="4" t="s">
        <v>1918</v>
      </c>
      <c r="O1107" s="15"/>
      <c r="U1107" t="s">
        <v>1167</v>
      </c>
    </row>
    <row r="1108" spans="9:21" x14ac:dyDescent="0.2">
      <c r="K1108" s="15" t="s">
        <v>252</v>
      </c>
      <c r="N1108" s="10"/>
      <c r="O1108" s="15"/>
      <c r="U1108" t="s">
        <v>1167</v>
      </c>
    </row>
    <row r="1109" spans="9:21" x14ac:dyDescent="0.2">
      <c r="J1109" s="78"/>
      <c r="K1109" s="2" t="s">
        <v>1224</v>
      </c>
      <c r="L1109" s="10" t="s">
        <v>426</v>
      </c>
      <c r="M1109" s="2" t="s">
        <v>1224</v>
      </c>
      <c r="N1109" s="10" t="s">
        <v>208</v>
      </c>
      <c r="O1109" s="15"/>
      <c r="U1109" t="s">
        <v>1167</v>
      </c>
    </row>
    <row r="1110" spans="9:21" x14ac:dyDescent="0.2">
      <c r="K1110" s="15" t="s">
        <v>252</v>
      </c>
      <c r="L1110" s="29" t="s">
        <v>207</v>
      </c>
      <c r="M1110" t="s">
        <v>252</v>
      </c>
      <c r="N1110" s="29" t="s">
        <v>72</v>
      </c>
      <c r="O1110" s="15"/>
      <c r="U1110" t="s">
        <v>1167</v>
      </c>
    </row>
    <row r="1111" spans="9:21" x14ac:dyDescent="0.2">
      <c r="I1111" s="2"/>
      <c r="K1111" s="15" t="s">
        <v>252</v>
      </c>
      <c r="L1111" s="29" t="s">
        <v>671</v>
      </c>
      <c r="M1111" t="s">
        <v>252</v>
      </c>
      <c r="N1111" s="29" t="s">
        <v>1037</v>
      </c>
      <c r="O1111" s="15"/>
      <c r="U1111" t="s">
        <v>1167</v>
      </c>
    </row>
    <row r="1112" spans="9:21" x14ac:dyDescent="0.2">
      <c r="K1112" s="15" t="s">
        <v>252</v>
      </c>
      <c r="L1112" s="10" t="s">
        <v>993</v>
      </c>
      <c r="M1112" t="s">
        <v>252</v>
      </c>
      <c r="N1112" s="9" t="s">
        <v>571</v>
      </c>
      <c r="O1112" s="15"/>
      <c r="U1112" t="s">
        <v>1167</v>
      </c>
    </row>
    <row r="1113" spans="9:21" x14ac:dyDescent="0.2">
      <c r="K1113" s="15" t="s">
        <v>252</v>
      </c>
      <c r="M1113" t="s">
        <v>252</v>
      </c>
      <c r="N1113" s="10"/>
      <c r="O1113" s="15"/>
      <c r="U1113" t="s">
        <v>1167</v>
      </c>
    </row>
    <row r="1114" spans="9:21" x14ac:dyDescent="0.2">
      <c r="I1114" s="2"/>
      <c r="J1114" s="78"/>
      <c r="K1114" s="15" t="s">
        <v>252</v>
      </c>
      <c r="M1114" s="2" t="s">
        <v>1224</v>
      </c>
      <c r="N1114" s="10" t="s">
        <v>205</v>
      </c>
      <c r="O1114" s="15"/>
      <c r="U1114" t="s">
        <v>1167</v>
      </c>
    </row>
    <row r="1115" spans="9:21" x14ac:dyDescent="0.2">
      <c r="K1115" s="15" t="s">
        <v>252</v>
      </c>
      <c r="M1115" t="s">
        <v>252</v>
      </c>
      <c r="N1115" s="29" t="s">
        <v>6</v>
      </c>
      <c r="O1115" s="15"/>
      <c r="U1115" t="s">
        <v>1167</v>
      </c>
    </row>
    <row r="1116" spans="9:21" x14ac:dyDescent="0.2">
      <c r="K1116" s="15" t="s">
        <v>252</v>
      </c>
      <c r="M1116" t="s">
        <v>252</v>
      </c>
      <c r="N1116" s="29" t="s">
        <v>1035</v>
      </c>
      <c r="O1116" s="15"/>
      <c r="U1116" t="s">
        <v>1167</v>
      </c>
    </row>
    <row r="1117" spans="9:21" x14ac:dyDescent="0.2">
      <c r="K1117" s="15" t="s">
        <v>252</v>
      </c>
      <c r="M1117" t="s">
        <v>252</v>
      </c>
      <c r="N1117" s="9" t="s">
        <v>599</v>
      </c>
      <c r="O1117" s="15"/>
      <c r="U1117" t="s">
        <v>1167</v>
      </c>
    </row>
    <row r="1118" spans="9:21" x14ac:dyDescent="0.2">
      <c r="K1118" s="15" t="s">
        <v>252</v>
      </c>
      <c r="M1118" t="s">
        <v>252</v>
      </c>
      <c r="N1118" s="10"/>
      <c r="O1118" s="15"/>
      <c r="U1118" t="s">
        <v>1167</v>
      </c>
    </row>
    <row r="1119" spans="9:21" x14ac:dyDescent="0.2">
      <c r="K1119" s="15" t="s">
        <v>252</v>
      </c>
      <c r="L1119" s="2"/>
      <c r="M1119" s="2" t="s">
        <v>1224</v>
      </c>
      <c r="N1119" s="10" t="s">
        <v>600</v>
      </c>
      <c r="O1119" s="15"/>
      <c r="U1119" t="s">
        <v>1167</v>
      </c>
    </row>
    <row r="1120" spans="9:21" x14ac:dyDescent="0.2">
      <c r="K1120" s="15" t="s">
        <v>252</v>
      </c>
      <c r="L1120" s="78"/>
      <c r="M1120" t="s">
        <v>252</v>
      </c>
      <c r="N1120" s="2" t="s">
        <v>1616</v>
      </c>
      <c r="O1120" s="15"/>
      <c r="U1120" t="s">
        <v>1167</v>
      </c>
    </row>
    <row r="1121" spans="9:21" x14ac:dyDescent="0.2">
      <c r="K1121" s="15" t="s">
        <v>252</v>
      </c>
      <c r="L1121" s="2"/>
      <c r="M1121" t="s">
        <v>252</v>
      </c>
      <c r="N1121" s="100" t="s">
        <v>760</v>
      </c>
      <c r="O1121" s="15"/>
      <c r="U1121" t="s">
        <v>1167</v>
      </c>
    </row>
    <row r="1122" spans="9:21" x14ac:dyDescent="0.2">
      <c r="K1122" s="15" t="s">
        <v>252</v>
      </c>
      <c r="L1122" s="2"/>
      <c r="M1122" t="s">
        <v>252</v>
      </c>
      <c r="N1122" s="10" t="s">
        <v>1136</v>
      </c>
      <c r="O1122" s="15"/>
      <c r="U1122" t="s">
        <v>1167</v>
      </c>
    </row>
    <row r="1123" spans="9:21" x14ac:dyDescent="0.2">
      <c r="K1123" s="15" t="s">
        <v>252</v>
      </c>
      <c r="L1123" s="1"/>
      <c r="M1123" t="s">
        <v>252</v>
      </c>
      <c r="N1123" s="92" t="s">
        <v>3037</v>
      </c>
      <c r="O1123" s="15"/>
      <c r="U1123" t="s">
        <v>1167</v>
      </c>
    </row>
    <row r="1124" spans="9:21" x14ac:dyDescent="0.2">
      <c r="K1124" s="15" t="s">
        <v>252</v>
      </c>
      <c r="M1124" t="s">
        <v>252</v>
      </c>
      <c r="O1124" s="15"/>
      <c r="U1124" t="s">
        <v>1167</v>
      </c>
    </row>
    <row r="1125" spans="9:21" x14ac:dyDescent="0.2">
      <c r="K1125" s="15" t="s">
        <v>252</v>
      </c>
      <c r="M1125" s="2" t="s">
        <v>1224</v>
      </c>
      <c r="N1125" t="s">
        <v>1225</v>
      </c>
      <c r="O1125" s="15"/>
      <c r="U1125" t="s">
        <v>1167</v>
      </c>
    </row>
    <row r="1126" spans="9:21" x14ac:dyDescent="0.2">
      <c r="K1126" s="15" t="s">
        <v>252</v>
      </c>
      <c r="M1126" t="s">
        <v>252</v>
      </c>
      <c r="N1126" s="29" t="s">
        <v>846</v>
      </c>
      <c r="O1126" s="15"/>
      <c r="U1126" t="s">
        <v>1167</v>
      </c>
    </row>
    <row r="1127" spans="9:21" x14ac:dyDescent="0.2">
      <c r="K1127" s="15" t="s">
        <v>252</v>
      </c>
      <c r="M1127" t="s">
        <v>252</v>
      </c>
      <c r="N1127" s="10" t="s">
        <v>847</v>
      </c>
      <c r="O1127" s="15"/>
      <c r="U1127" t="s">
        <v>1167</v>
      </c>
    </row>
    <row r="1128" spans="9:21" x14ac:dyDescent="0.2">
      <c r="K1128" s="15" t="s">
        <v>252</v>
      </c>
      <c r="N1128" s="10"/>
      <c r="O1128" s="15"/>
      <c r="U1128" t="s">
        <v>1167</v>
      </c>
    </row>
    <row r="1129" spans="9:21" x14ac:dyDescent="0.2">
      <c r="K1129" s="2" t="s">
        <v>1224</v>
      </c>
      <c r="L1129" s="10" t="s">
        <v>1791</v>
      </c>
      <c r="M1129" s="2" t="s">
        <v>1224</v>
      </c>
      <c r="N1129" s="10" t="s">
        <v>279</v>
      </c>
      <c r="O1129" s="15"/>
      <c r="U1129" t="s">
        <v>1167</v>
      </c>
    </row>
    <row r="1130" spans="9:21" x14ac:dyDescent="0.2">
      <c r="K1130" s="15" t="s">
        <v>252</v>
      </c>
      <c r="L1130" s="92" t="s">
        <v>1137</v>
      </c>
      <c r="M1130" t="s">
        <v>252</v>
      </c>
      <c r="N1130" s="10" t="s">
        <v>1290</v>
      </c>
      <c r="O1130" s="15"/>
      <c r="U1130" t="s">
        <v>1167</v>
      </c>
    </row>
    <row r="1131" spans="9:21" x14ac:dyDescent="0.2">
      <c r="K1131" s="15" t="s">
        <v>252</v>
      </c>
      <c r="L1131" s="135" t="s">
        <v>703</v>
      </c>
      <c r="M1131" t="s">
        <v>252</v>
      </c>
      <c r="N1131" s="10" t="s">
        <v>533</v>
      </c>
      <c r="O1131" s="15"/>
      <c r="U1131" t="s">
        <v>1167</v>
      </c>
    </row>
    <row r="1132" spans="9:21" x14ac:dyDescent="0.2">
      <c r="K1132" s="15" t="s">
        <v>252</v>
      </c>
      <c r="L1132" s="2" t="s">
        <v>1822</v>
      </c>
      <c r="M1132" t="s">
        <v>252</v>
      </c>
      <c r="N1132" s="10"/>
      <c r="O1132" s="15"/>
      <c r="U1132" t="s">
        <v>1167</v>
      </c>
    </row>
    <row r="1133" spans="9:21" x14ac:dyDescent="0.2">
      <c r="K1133" s="15" t="s">
        <v>252</v>
      </c>
      <c r="L1133" s="1" t="s">
        <v>389</v>
      </c>
      <c r="M1133" s="2" t="s">
        <v>1224</v>
      </c>
      <c r="N1133" s="10" t="s">
        <v>280</v>
      </c>
      <c r="O1133" s="15"/>
      <c r="U1133" t="s">
        <v>1167</v>
      </c>
    </row>
    <row r="1134" spans="9:21" x14ac:dyDescent="0.2">
      <c r="K1134" s="15" t="s">
        <v>252</v>
      </c>
      <c r="L1134" s="10" t="s">
        <v>571</v>
      </c>
      <c r="M1134" s="15" t="s">
        <v>252</v>
      </c>
      <c r="N1134" s="10" t="s">
        <v>843</v>
      </c>
      <c r="O1134" s="15"/>
      <c r="U1134" t="s">
        <v>1167</v>
      </c>
    </row>
    <row r="1135" spans="9:21" x14ac:dyDescent="0.2">
      <c r="I1135" s="2"/>
      <c r="K1135" s="15"/>
      <c r="L1135" s="15"/>
      <c r="M1135" s="15" t="s">
        <v>252</v>
      </c>
      <c r="N1135" s="10" t="s">
        <v>1784</v>
      </c>
      <c r="O1135" s="15"/>
      <c r="U1135" t="s">
        <v>1167</v>
      </c>
    </row>
    <row r="1136" spans="9:21" x14ac:dyDescent="0.2">
      <c r="L1136" s="2"/>
      <c r="M1136" s="15" t="s">
        <v>252</v>
      </c>
      <c r="N1136" s="10" t="s">
        <v>844</v>
      </c>
      <c r="O1136" s="15"/>
      <c r="U1136" t="s">
        <v>1167</v>
      </c>
    </row>
    <row r="1137" spans="1:21" x14ac:dyDescent="0.2">
      <c r="M1137" s="15" t="s">
        <v>252</v>
      </c>
      <c r="N1137" s="10"/>
      <c r="O1137" s="15"/>
      <c r="U1137" t="s">
        <v>1167</v>
      </c>
    </row>
    <row r="1138" spans="1:21" x14ac:dyDescent="0.2">
      <c r="I1138" s="2"/>
      <c r="M1138" s="2" t="s">
        <v>1224</v>
      </c>
      <c r="N1138" s="10" t="s">
        <v>1838</v>
      </c>
      <c r="O1138" s="15"/>
      <c r="U1138" t="s">
        <v>1167</v>
      </c>
    </row>
    <row r="1139" spans="1:21" x14ac:dyDescent="0.2">
      <c r="M1139" s="15" t="s">
        <v>252</v>
      </c>
      <c r="N1139" s="10" t="s">
        <v>1799</v>
      </c>
      <c r="O1139" s="15"/>
      <c r="U1139" t="s">
        <v>1167</v>
      </c>
    </row>
    <row r="1140" spans="1:21" x14ac:dyDescent="0.2">
      <c r="J1140" s="92"/>
      <c r="M1140" s="15" t="s">
        <v>252</v>
      </c>
      <c r="N1140" s="10" t="s">
        <v>1621</v>
      </c>
      <c r="O1140" s="15"/>
      <c r="U1140" t="s">
        <v>1167</v>
      </c>
    </row>
    <row r="1141" spans="1:21" x14ac:dyDescent="0.2">
      <c r="M1141" s="15" t="s">
        <v>252</v>
      </c>
      <c r="N1141" t="s">
        <v>399</v>
      </c>
      <c r="O1141" s="15"/>
      <c r="U1141" t="s">
        <v>1167</v>
      </c>
    </row>
    <row r="1142" spans="1:21" x14ac:dyDescent="0.2">
      <c r="M1142" s="15" t="s">
        <v>252</v>
      </c>
      <c r="N1142" t="s">
        <v>845</v>
      </c>
      <c r="O1142" s="15"/>
      <c r="U1142" t="s">
        <v>1167</v>
      </c>
    </row>
    <row r="1143" spans="1:21" x14ac:dyDescent="0.2">
      <c r="A1143" t="s">
        <v>497</v>
      </c>
      <c r="M1143" s="15"/>
      <c r="N1143" s="15"/>
      <c r="O1143" s="15"/>
      <c r="U1143" t="s">
        <v>1167</v>
      </c>
    </row>
    <row r="1144" spans="1:21" x14ac:dyDescent="0.2">
      <c r="C1144" s="28" t="s">
        <v>1497</v>
      </c>
      <c r="O1144" s="37" t="s">
        <v>1783</v>
      </c>
      <c r="P1144" s="15"/>
      <c r="Q1144" s="15"/>
      <c r="U1144" t="s">
        <v>1167</v>
      </c>
    </row>
    <row r="1145" spans="1:21" x14ac:dyDescent="0.2">
      <c r="O1145" s="17" t="s">
        <v>1224</v>
      </c>
      <c r="P1145" s="10" t="s">
        <v>439</v>
      </c>
      <c r="Q1145" s="15"/>
      <c r="U1145" t="s">
        <v>1167</v>
      </c>
    </row>
    <row r="1146" spans="1:21" x14ac:dyDescent="0.2">
      <c r="I1146" s="2"/>
      <c r="K1146" s="2"/>
      <c r="O1146" s="15" t="s">
        <v>252</v>
      </c>
      <c r="P1146" s="29" t="s">
        <v>955</v>
      </c>
      <c r="Q1146" s="15"/>
      <c r="U1146" t="s">
        <v>1167</v>
      </c>
    </row>
    <row r="1147" spans="1:21" x14ac:dyDescent="0.2">
      <c r="A1147" t="s">
        <v>497</v>
      </c>
      <c r="J1147" s="2"/>
      <c r="O1147" s="15"/>
      <c r="P1147" s="159"/>
      <c r="Q1147" s="15"/>
      <c r="U1147" t="s">
        <v>1167</v>
      </c>
    </row>
    <row r="1148" spans="1:21" x14ac:dyDescent="0.2">
      <c r="C1148" s="86" t="s">
        <v>1758</v>
      </c>
      <c r="J1148" s="31"/>
      <c r="M1148" s="37" t="s">
        <v>1783</v>
      </c>
      <c r="N1148" s="15"/>
      <c r="O1148" s="15"/>
      <c r="P1148" s="159"/>
      <c r="Q1148" s="15"/>
      <c r="U1148" t="s">
        <v>1167</v>
      </c>
    </row>
    <row r="1149" spans="1:21" x14ac:dyDescent="0.2">
      <c r="M1149" s="17" t="s">
        <v>1224</v>
      </c>
      <c r="N1149" s="10" t="s">
        <v>431</v>
      </c>
      <c r="O1149" s="2" t="s">
        <v>1224</v>
      </c>
      <c r="P1149" s="10" t="s">
        <v>440</v>
      </c>
      <c r="Q1149" s="15"/>
      <c r="U1149" t="s">
        <v>1167</v>
      </c>
    </row>
    <row r="1150" spans="1:21" x14ac:dyDescent="0.2">
      <c r="J1150" s="58"/>
      <c r="M1150" s="15" t="s">
        <v>252</v>
      </c>
      <c r="N1150" s="2" t="s">
        <v>1803</v>
      </c>
      <c r="O1150" t="s">
        <v>252</v>
      </c>
      <c r="P1150" s="29" t="s">
        <v>956</v>
      </c>
      <c r="Q1150" s="15"/>
      <c r="U1150" t="s">
        <v>1167</v>
      </c>
    </row>
    <row r="1151" spans="1:21" x14ac:dyDescent="0.2">
      <c r="I1151" s="16"/>
      <c r="J1151" s="75"/>
      <c r="M1151" s="15" t="s">
        <v>252</v>
      </c>
      <c r="N1151" s="92" t="s">
        <v>1431</v>
      </c>
      <c r="O1151" t="s">
        <v>252</v>
      </c>
      <c r="P1151" s="29"/>
      <c r="Q1151" s="15"/>
      <c r="U1151" t="s">
        <v>1167</v>
      </c>
    </row>
    <row r="1152" spans="1:21" x14ac:dyDescent="0.2">
      <c r="I1152" s="16"/>
      <c r="J1152" s="75"/>
      <c r="M1152" s="15" t="s">
        <v>252</v>
      </c>
      <c r="N1152" s="92" t="s">
        <v>346</v>
      </c>
      <c r="O1152" s="2" t="s">
        <v>1224</v>
      </c>
      <c r="P1152" s="10" t="s">
        <v>439</v>
      </c>
      <c r="Q1152" s="15"/>
      <c r="U1152" t="s">
        <v>1167</v>
      </c>
    </row>
    <row r="1153" spans="1:21" x14ac:dyDescent="0.2">
      <c r="I1153" s="16"/>
      <c r="J1153" s="75"/>
      <c r="M1153" s="15" t="s">
        <v>252</v>
      </c>
      <c r="N1153" s="2" t="s">
        <v>587</v>
      </c>
      <c r="O1153" t="s">
        <v>252</v>
      </c>
      <c r="P1153" s="29" t="s">
        <v>955</v>
      </c>
      <c r="Q1153" s="15"/>
      <c r="U1153" t="s">
        <v>1167</v>
      </c>
    </row>
    <row r="1154" spans="1:21" x14ac:dyDescent="0.2">
      <c r="I1154" s="16"/>
      <c r="J1154" s="75"/>
      <c r="M1154" s="15" t="s">
        <v>252</v>
      </c>
      <c r="N1154" s="9" t="s">
        <v>787</v>
      </c>
      <c r="O1154" t="s">
        <v>252</v>
      </c>
      <c r="P1154" s="29"/>
      <c r="Q1154" s="15"/>
      <c r="U1154" t="s">
        <v>1167</v>
      </c>
    </row>
    <row r="1155" spans="1:21" x14ac:dyDescent="0.2">
      <c r="I1155" s="16"/>
      <c r="J1155" s="75"/>
      <c r="M1155" s="15"/>
      <c r="N1155" s="15"/>
      <c r="O1155" s="2" t="s">
        <v>1224</v>
      </c>
      <c r="P1155" t="s">
        <v>1474</v>
      </c>
      <c r="Q1155" s="15"/>
      <c r="U1155" t="s">
        <v>1167</v>
      </c>
    </row>
    <row r="1156" spans="1:21" x14ac:dyDescent="0.2">
      <c r="I1156" s="16"/>
      <c r="J1156" s="75"/>
      <c r="O1156" t="s">
        <v>252</v>
      </c>
      <c r="P1156" s="29" t="s">
        <v>1245</v>
      </c>
      <c r="Q1156" s="15"/>
      <c r="U1156" t="s">
        <v>1167</v>
      </c>
    </row>
    <row r="1157" spans="1:21" x14ac:dyDescent="0.2">
      <c r="A1157" t="s">
        <v>497</v>
      </c>
      <c r="I1157" s="16"/>
      <c r="J1157" s="75"/>
      <c r="O1157" s="15"/>
      <c r="P1157" s="15"/>
      <c r="Q1157" s="15"/>
      <c r="U1157" t="s">
        <v>1167</v>
      </c>
    </row>
    <row r="1158" spans="1:21" x14ac:dyDescent="0.2">
      <c r="C1158" s="86" t="s">
        <v>1759</v>
      </c>
      <c r="I1158" s="16"/>
      <c r="J1158" s="75"/>
      <c r="K1158" s="37" t="s">
        <v>1783</v>
      </c>
      <c r="L1158" s="15"/>
      <c r="M1158" s="15"/>
      <c r="U1158" t="s">
        <v>1167</v>
      </c>
    </row>
    <row r="1159" spans="1:21" x14ac:dyDescent="0.2">
      <c r="I1159" s="16"/>
      <c r="J1159" s="75"/>
      <c r="K1159" s="17" t="s">
        <v>1224</v>
      </c>
      <c r="L1159" s="10" t="s">
        <v>761</v>
      </c>
      <c r="M1159" s="15"/>
      <c r="U1159" t="s">
        <v>1167</v>
      </c>
    </row>
    <row r="1160" spans="1:21" x14ac:dyDescent="0.2">
      <c r="I1160" s="16"/>
      <c r="J1160" s="75"/>
      <c r="K1160" s="15" t="s">
        <v>252</v>
      </c>
      <c r="L1160" s="2" t="s">
        <v>1923</v>
      </c>
      <c r="M1160" s="15"/>
      <c r="U1160" t="s">
        <v>1167</v>
      </c>
    </row>
    <row r="1161" spans="1:21" x14ac:dyDescent="0.2">
      <c r="I1161" s="16"/>
      <c r="J1161" s="75"/>
      <c r="K1161" s="15" t="s">
        <v>252</v>
      </c>
      <c r="L1161" s="92" t="s">
        <v>337</v>
      </c>
      <c r="M1161" s="15"/>
      <c r="U1161" t="s">
        <v>1167</v>
      </c>
    </row>
    <row r="1162" spans="1:21" x14ac:dyDescent="0.2">
      <c r="I1162" s="16"/>
      <c r="J1162" s="75"/>
      <c r="K1162" s="15" t="s">
        <v>252</v>
      </c>
      <c r="L1162" s="2" t="s">
        <v>2045</v>
      </c>
      <c r="M1162" s="15"/>
      <c r="U1162" t="s">
        <v>1167</v>
      </c>
    </row>
    <row r="1163" spans="1:21" x14ac:dyDescent="0.2">
      <c r="I1163" s="16"/>
      <c r="J1163" s="75"/>
      <c r="K1163" s="15" t="s">
        <v>252</v>
      </c>
      <c r="L1163" s="10" t="s">
        <v>992</v>
      </c>
      <c r="M1163" s="15"/>
      <c r="U1163" t="s">
        <v>1167</v>
      </c>
    </row>
    <row r="1164" spans="1:21" x14ac:dyDescent="0.2">
      <c r="A1164" t="s">
        <v>497</v>
      </c>
      <c r="I1164" s="16"/>
      <c r="J1164" s="75"/>
      <c r="K1164" s="15"/>
      <c r="L1164" s="15"/>
      <c r="M1164" s="15"/>
      <c r="U1164" t="s">
        <v>1167</v>
      </c>
    </row>
    <row r="1165" spans="1:21" x14ac:dyDescent="0.2">
      <c r="C1165" s="28" t="s">
        <v>1760</v>
      </c>
      <c r="F1165" s="28"/>
      <c r="I1165" s="16"/>
      <c r="J1165" s="75"/>
      <c r="M1165" s="37" t="s">
        <v>1783</v>
      </c>
      <c r="N1165" s="15"/>
      <c r="U1165" t="s">
        <v>1167</v>
      </c>
    </row>
    <row r="1166" spans="1:21" x14ac:dyDescent="0.2">
      <c r="I1166" s="16"/>
      <c r="J1166" s="75"/>
      <c r="L1166" s="92"/>
      <c r="M1166" s="17" t="s">
        <v>1224</v>
      </c>
      <c r="N1166" t="s">
        <v>709</v>
      </c>
      <c r="U1166" t="s">
        <v>1167</v>
      </c>
    </row>
    <row r="1167" spans="1:21" x14ac:dyDescent="0.2">
      <c r="I1167" s="16"/>
      <c r="J1167" s="75"/>
      <c r="M1167" s="15" t="s">
        <v>252</v>
      </c>
      <c r="N1167" s="29" t="s">
        <v>433</v>
      </c>
      <c r="U1167" t="s">
        <v>1167</v>
      </c>
    </row>
    <row r="1168" spans="1:21" x14ac:dyDescent="0.2">
      <c r="I1168" s="16"/>
      <c r="J1168" s="75"/>
      <c r="L1168" s="92"/>
      <c r="M1168" s="15" t="s">
        <v>252</v>
      </c>
      <c r="N1168" s="92" t="s">
        <v>1960</v>
      </c>
      <c r="U1168" t="s">
        <v>1167</v>
      </c>
    </row>
    <row r="1169" spans="1:21" x14ac:dyDescent="0.2">
      <c r="I1169" s="16"/>
      <c r="J1169" s="75"/>
      <c r="M1169" s="37" t="s">
        <v>1783</v>
      </c>
      <c r="N1169" s="15"/>
      <c r="U1169" t="s">
        <v>1167</v>
      </c>
    </row>
    <row r="1170" spans="1:21" x14ac:dyDescent="0.2">
      <c r="I1170" s="16"/>
      <c r="J1170" s="75"/>
      <c r="M1170" s="17" t="s">
        <v>1224</v>
      </c>
      <c r="N1170" s="10" t="s">
        <v>600</v>
      </c>
      <c r="U1170" t="s">
        <v>1167</v>
      </c>
    </row>
    <row r="1171" spans="1:21" x14ac:dyDescent="0.2">
      <c r="I1171" s="16"/>
      <c r="J1171" s="75"/>
      <c r="M1171" s="15" t="s">
        <v>252</v>
      </c>
      <c r="N1171" s="2" t="s">
        <v>1616</v>
      </c>
      <c r="U1171" t="s">
        <v>1167</v>
      </c>
    </row>
    <row r="1172" spans="1:21" x14ac:dyDescent="0.2">
      <c r="I1172" s="16"/>
      <c r="J1172" s="75"/>
      <c r="M1172" s="15" t="s">
        <v>252</v>
      </c>
      <c r="N1172" s="100" t="s">
        <v>760</v>
      </c>
      <c r="U1172" t="s">
        <v>1167</v>
      </c>
    </row>
    <row r="1173" spans="1:21" x14ac:dyDescent="0.2">
      <c r="A1173" t="s">
        <v>497</v>
      </c>
      <c r="I1173" s="16"/>
      <c r="J1173" s="75"/>
      <c r="M1173" s="15"/>
      <c r="N1173" s="15"/>
      <c r="U1173" t="s">
        <v>1167</v>
      </c>
    </row>
    <row r="1174" spans="1:21" x14ac:dyDescent="0.2">
      <c r="C1174" s="28" t="s">
        <v>1761</v>
      </c>
      <c r="G1174" s="37"/>
      <c r="H1174" s="37"/>
      <c r="I1174" s="37" t="s">
        <v>1783</v>
      </c>
      <c r="J1174" s="15"/>
      <c r="K1174" s="15"/>
      <c r="N1174" s="121" t="s">
        <v>146</v>
      </c>
      <c r="U1174" t="s">
        <v>1167</v>
      </c>
    </row>
    <row r="1175" spans="1:21" x14ac:dyDescent="0.2">
      <c r="G1175" s="17" t="s">
        <v>1224</v>
      </c>
      <c r="H1175" s="10" t="s">
        <v>429</v>
      </c>
      <c r="I1175" s="2" t="s">
        <v>1224</v>
      </c>
      <c r="J1175" s="10" t="s">
        <v>506</v>
      </c>
      <c r="K1175" s="15"/>
      <c r="M1175" s="2" t="s">
        <v>1224</v>
      </c>
      <c r="N1175" s="207" t="s">
        <v>3005</v>
      </c>
      <c r="U1175" t="s">
        <v>1167</v>
      </c>
    </row>
    <row r="1176" spans="1:21" x14ac:dyDescent="0.2">
      <c r="G1176" s="15" t="s">
        <v>252</v>
      </c>
      <c r="H1176" t="s">
        <v>1895</v>
      </c>
      <c r="I1176" t="s">
        <v>252</v>
      </c>
      <c r="J1176" s="10" t="s">
        <v>1642</v>
      </c>
      <c r="K1176" s="15"/>
      <c r="M1176" s="1">
        <v>1</v>
      </c>
      <c r="N1176" s="207" t="s">
        <v>2865</v>
      </c>
      <c r="U1176" t="s">
        <v>1167</v>
      </c>
    </row>
    <row r="1177" spans="1:21" x14ac:dyDescent="0.2">
      <c r="G1177" s="15" t="s">
        <v>252</v>
      </c>
      <c r="H1177" s="92" t="s">
        <v>1466</v>
      </c>
      <c r="I1177" t="s">
        <v>252</v>
      </c>
      <c r="J1177" s="10"/>
      <c r="K1177" s="15"/>
      <c r="M1177" t="s">
        <v>252</v>
      </c>
      <c r="N1177" s="201" t="s">
        <v>2555</v>
      </c>
      <c r="U1177" t="s">
        <v>1167</v>
      </c>
    </row>
    <row r="1178" spans="1:21" x14ac:dyDescent="0.2">
      <c r="G1178" s="15" t="s">
        <v>252</v>
      </c>
      <c r="H1178" s="92" t="s">
        <v>1465</v>
      </c>
      <c r="I1178" s="2" t="s">
        <v>1224</v>
      </c>
      <c r="J1178" s="10" t="s">
        <v>1675</v>
      </c>
      <c r="K1178" s="15"/>
      <c r="U1178" t="s">
        <v>1167</v>
      </c>
    </row>
    <row r="1179" spans="1:21" x14ac:dyDescent="0.2">
      <c r="G1179" s="15" t="s">
        <v>252</v>
      </c>
      <c r="H1179" s="92" t="s">
        <v>339</v>
      </c>
      <c r="I1179" t="s">
        <v>252</v>
      </c>
      <c r="J1179" t="s">
        <v>1894</v>
      </c>
      <c r="K1179" s="15"/>
      <c r="U1179" t="s">
        <v>1167</v>
      </c>
    </row>
    <row r="1180" spans="1:21" x14ac:dyDescent="0.2">
      <c r="G1180" s="15" t="s">
        <v>252</v>
      </c>
      <c r="H1180" s="10" t="s">
        <v>430</v>
      </c>
      <c r="I1180" t="s">
        <v>252</v>
      </c>
      <c r="K1180" s="15"/>
      <c r="U1180" t="s">
        <v>1167</v>
      </c>
    </row>
    <row r="1181" spans="1:21" x14ac:dyDescent="0.2">
      <c r="G1181" s="15" t="s">
        <v>252</v>
      </c>
      <c r="H1181" s="58" t="s">
        <v>1549</v>
      </c>
      <c r="I1181" s="2" t="s">
        <v>1224</v>
      </c>
      <c r="J1181" t="s">
        <v>507</v>
      </c>
      <c r="K1181" s="15"/>
      <c r="U1181" t="s">
        <v>1167</v>
      </c>
    </row>
    <row r="1182" spans="1:21" x14ac:dyDescent="0.2">
      <c r="G1182" s="15"/>
      <c r="H1182" s="15"/>
      <c r="I1182" t="s">
        <v>252</v>
      </c>
      <c r="J1182" t="s">
        <v>1905</v>
      </c>
      <c r="K1182" s="15"/>
      <c r="U1182" t="s">
        <v>1167</v>
      </c>
    </row>
    <row r="1183" spans="1:21" x14ac:dyDescent="0.2">
      <c r="A1183" t="s">
        <v>497</v>
      </c>
      <c r="G1183" s="16"/>
      <c r="H1183" s="16"/>
      <c r="I1183" s="15"/>
      <c r="J1183" s="15"/>
      <c r="K1183" s="15"/>
      <c r="U1183" t="s">
        <v>1167</v>
      </c>
    </row>
    <row r="1184" spans="1:21" x14ac:dyDescent="0.2">
      <c r="C1184" s="5" t="s">
        <v>770</v>
      </c>
      <c r="G1184" s="16"/>
      <c r="H1184" s="16"/>
      <c r="K1184" s="16"/>
      <c r="O1184" s="37" t="s">
        <v>1783</v>
      </c>
      <c r="P1184" s="15"/>
      <c r="Q1184" s="15"/>
      <c r="R1184" s="15"/>
      <c r="S1184" s="15"/>
      <c r="U1184" t="s">
        <v>1167</v>
      </c>
    </row>
    <row r="1185" spans="1:21" x14ac:dyDescent="0.2">
      <c r="C1185" s="28"/>
      <c r="G1185" s="16"/>
      <c r="H1185" s="16"/>
      <c r="K1185" s="16"/>
      <c r="O1185" s="15" t="s">
        <v>1224</v>
      </c>
      <c r="P1185" s="2" t="s">
        <v>1226</v>
      </c>
      <c r="Q1185" s="2" t="s">
        <v>1224</v>
      </c>
      <c r="R1185" t="s">
        <v>873</v>
      </c>
      <c r="S1185" s="15"/>
      <c r="U1185" t="s">
        <v>1167</v>
      </c>
    </row>
    <row r="1186" spans="1:21" x14ac:dyDescent="0.2">
      <c r="C1186" s="28"/>
      <c r="G1186" s="16"/>
      <c r="H1186" s="16"/>
      <c r="K1186" s="16"/>
      <c r="O1186" s="15" t="s">
        <v>252</v>
      </c>
      <c r="P1186" s="10" t="s">
        <v>1516</v>
      </c>
      <c r="Q1186" t="s">
        <v>252</v>
      </c>
      <c r="R1186" s="2" t="s">
        <v>456</v>
      </c>
      <c r="S1186" s="15"/>
      <c r="U1186" t="s">
        <v>1167</v>
      </c>
    </row>
    <row r="1187" spans="1:21" x14ac:dyDescent="0.2">
      <c r="C1187" s="28"/>
      <c r="G1187" s="16"/>
      <c r="H1187" s="16"/>
      <c r="K1187" s="16"/>
      <c r="O1187" s="15" t="s">
        <v>252</v>
      </c>
      <c r="P1187" s="78" t="s">
        <v>767</v>
      </c>
      <c r="Q1187" t="s">
        <v>252</v>
      </c>
      <c r="S1187" s="15"/>
      <c r="U1187" t="s">
        <v>1167</v>
      </c>
    </row>
    <row r="1188" spans="1:21" x14ac:dyDescent="0.2">
      <c r="C1188" s="28"/>
      <c r="G1188" s="16"/>
      <c r="H1188" s="16"/>
      <c r="K1188" s="16"/>
      <c r="O1188" s="15" t="s">
        <v>252</v>
      </c>
      <c r="P1188" s="78" t="s">
        <v>768</v>
      </c>
      <c r="Q1188" s="2" t="s">
        <v>1224</v>
      </c>
      <c r="R1188" s="85" t="s">
        <v>1080</v>
      </c>
      <c r="S1188" s="15"/>
      <c r="U1188" t="s">
        <v>1167</v>
      </c>
    </row>
    <row r="1189" spans="1:21" x14ac:dyDescent="0.2">
      <c r="C1189" s="28"/>
      <c r="G1189" s="16"/>
      <c r="H1189" s="16"/>
      <c r="K1189" s="16"/>
      <c r="O1189" s="15" t="s">
        <v>252</v>
      </c>
      <c r="P1189" t="s">
        <v>1289</v>
      </c>
      <c r="Q1189" t="s">
        <v>252</v>
      </c>
      <c r="R1189" s="85" t="s">
        <v>1081</v>
      </c>
      <c r="S1189" s="15"/>
      <c r="U1189" t="s">
        <v>1167</v>
      </c>
    </row>
    <row r="1190" spans="1:21" x14ac:dyDescent="0.2">
      <c r="C1190" s="28"/>
      <c r="G1190" s="16"/>
      <c r="H1190" s="16"/>
      <c r="K1190" s="16"/>
      <c r="O1190" s="15"/>
      <c r="Q1190" t="s">
        <v>252</v>
      </c>
      <c r="S1190" s="15"/>
      <c r="U1190" t="s">
        <v>1167</v>
      </c>
    </row>
    <row r="1191" spans="1:21" x14ac:dyDescent="0.2">
      <c r="C1191" s="28"/>
      <c r="G1191" s="16"/>
      <c r="H1191" s="16"/>
      <c r="K1191" s="16"/>
      <c r="O1191" s="15"/>
      <c r="Q1191" s="2" t="s">
        <v>1224</v>
      </c>
      <c r="R1191" s="80" t="s">
        <v>1524</v>
      </c>
      <c r="S1191" s="15"/>
      <c r="U1191" t="s">
        <v>1167</v>
      </c>
    </row>
    <row r="1192" spans="1:21" x14ac:dyDescent="0.2">
      <c r="G1192" s="16"/>
      <c r="H1192" s="16"/>
      <c r="K1192" s="16"/>
      <c r="O1192" s="15"/>
      <c r="Q1192" t="s">
        <v>252</v>
      </c>
      <c r="R1192" s="78" t="s">
        <v>1525</v>
      </c>
      <c r="S1192" s="15"/>
      <c r="U1192" t="s">
        <v>1167</v>
      </c>
    </row>
    <row r="1193" spans="1:21" x14ac:dyDescent="0.2">
      <c r="G1193" s="16"/>
      <c r="H1193" s="16"/>
      <c r="K1193" s="16"/>
      <c r="O1193" s="15"/>
      <c r="P1193" s="15"/>
      <c r="Q1193" s="15"/>
      <c r="R1193" s="15"/>
      <c r="S1193" s="15"/>
      <c r="U1193" t="s">
        <v>1167</v>
      </c>
    </row>
    <row r="1194" spans="1:21" x14ac:dyDescent="0.2">
      <c r="A1194" t="s">
        <v>497</v>
      </c>
      <c r="K1194" s="16"/>
      <c r="U1194" t="s">
        <v>1167</v>
      </c>
    </row>
    <row r="1195" spans="1:21" x14ac:dyDescent="0.2">
      <c r="C1195" s="34" t="s">
        <v>134</v>
      </c>
      <c r="K1195" s="16"/>
      <c r="L1195" s="16"/>
      <c r="M1195" s="2" t="s">
        <v>1224</v>
      </c>
      <c r="N1195" s="113" t="s">
        <v>471</v>
      </c>
      <c r="O1195" s="37" t="s">
        <v>1783</v>
      </c>
      <c r="P1195" s="15"/>
      <c r="Q1195" s="15"/>
      <c r="U1195" t="s">
        <v>1167</v>
      </c>
    </row>
    <row r="1196" spans="1:21" x14ac:dyDescent="0.2">
      <c r="K1196" s="16"/>
      <c r="L1196" s="16"/>
      <c r="M1196" t="s">
        <v>252</v>
      </c>
      <c r="N1196" s="112" t="s">
        <v>475</v>
      </c>
      <c r="O1196" s="15" t="s">
        <v>1224</v>
      </c>
      <c r="P1196" t="s">
        <v>298</v>
      </c>
      <c r="Q1196" s="15"/>
      <c r="U1196" t="s">
        <v>1167</v>
      </c>
    </row>
    <row r="1197" spans="1:21" x14ac:dyDescent="0.2">
      <c r="K1197" s="16"/>
      <c r="L1197" s="16"/>
      <c r="M1197" t="s">
        <v>252</v>
      </c>
      <c r="O1197" s="15" t="s">
        <v>252</v>
      </c>
      <c r="P1197" s="10" t="s">
        <v>70</v>
      </c>
      <c r="Q1197" s="15"/>
      <c r="U1197" t="s">
        <v>1167</v>
      </c>
    </row>
    <row r="1198" spans="1:21" x14ac:dyDescent="0.2">
      <c r="K1198" s="16"/>
      <c r="L1198" s="16"/>
      <c r="M1198" s="2" t="s">
        <v>1224</v>
      </c>
      <c r="N1198" s="113" t="s">
        <v>472</v>
      </c>
      <c r="O1198" s="15" t="s">
        <v>252</v>
      </c>
      <c r="P1198" s="93" t="s">
        <v>1376</v>
      </c>
      <c r="Q1198" s="15"/>
      <c r="U1198" t="s">
        <v>1167</v>
      </c>
    </row>
    <row r="1199" spans="1:21" x14ac:dyDescent="0.2">
      <c r="K1199" s="15"/>
      <c r="L1199" s="15"/>
      <c r="M1199" t="s">
        <v>252</v>
      </c>
      <c r="N1199" s="112" t="s">
        <v>476</v>
      </c>
      <c r="O1199" s="15" t="s">
        <v>252</v>
      </c>
      <c r="P1199" s="154" t="s">
        <v>57</v>
      </c>
      <c r="Q1199" s="15"/>
      <c r="U1199" t="s">
        <v>1167</v>
      </c>
    </row>
    <row r="1200" spans="1:21" x14ac:dyDescent="0.2">
      <c r="K1200" s="2" t="s">
        <v>1224</v>
      </c>
      <c r="L1200" t="s">
        <v>467</v>
      </c>
      <c r="M1200" t="s">
        <v>252</v>
      </c>
      <c r="O1200" s="15"/>
      <c r="P1200" s="15"/>
      <c r="Q1200" s="15"/>
      <c r="U1200" t="s">
        <v>1167</v>
      </c>
    </row>
    <row r="1201" spans="7:21" x14ac:dyDescent="0.2">
      <c r="K1201" t="s">
        <v>252</v>
      </c>
      <c r="L1201" s="112" t="s">
        <v>468</v>
      </c>
      <c r="M1201" s="15" t="s">
        <v>1224</v>
      </c>
      <c r="N1201" s="113" t="s">
        <v>473</v>
      </c>
      <c r="U1201" t="s">
        <v>1167</v>
      </c>
    </row>
    <row r="1202" spans="7:21" x14ac:dyDescent="0.2">
      <c r="K1202" t="s">
        <v>252</v>
      </c>
      <c r="L1202" s="112" t="s">
        <v>469</v>
      </c>
      <c r="M1202" s="15" t="s">
        <v>252</v>
      </c>
      <c r="N1202" s="112" t="s">
        <v>474</v>
      </c>
      <c r="P1202" s="121" t="s">
        <v>146</v>
      </c>
      <c r="U1202" t="s">
        <v>1167</v>
      </c>
    </row>
    <row r="1203" spans="7:21" x14ac:dyDescent="0.2">
      <c r="H1203" s="121" t="s">
        <v>146</v>
      </c>
      <c r="J1203" s="121" t="s">
        <v>146</v>
      </c>
      <c r="K1203" t="s">
        <v>252</v>
      </c>
      <c r="L1203" s="66" t="s">
        <v>1349</v>
      </c>
      <c r="M1203" s="15" t="s">
        <v>252</v>
      </c>
      <c r="O1203" s="15"/>
      <c r="P1203" s="15"/>
      <c r="Q1203" s="15"/>
      <c r="U1203" t="s">
        <v>1167</v>
      </c>
    </row>
    <row r="1204" spans="7:21" x14ac:dyDescent="0.2">
      <c r="G1204" s="37" t="s">
        <v>1783</v>
      </c>
      <c r="H1204" s="15"/>
      <c r="I1204" s="15"/>
      <c r="J1204" s="15"/>
      <c r="K1204" t="s">
        <v>422</v>
      </c>
      <c r="L1204" s="66"/>
      <c r="M1204" s="15"/>
      <c r="N1204" s="121" t="s">
        <v>146</v>
      </c>
      <c r="O1204" s="2" t="s">
        <v>1224</v>
      </c>
      <c r="P1204" s="10" t="s">
        <v>440</v>
      </c>
      <c r="Q1204" s="15"/>
      <c r="U1204" t="s">
        <v>1167</v>
      </c>
    </row>
    <row r="1205" spans="7:21" x14ac:dyDescent="0.2">
      <c r="G1205" s="17" t="s">
        <v>1224</v>
      </c>
      <c r="H1205" s="10" t="s">
        <v>429</v>
      </c>
      <c r="I1205" s="29" t="s">
        <v>1224</v>
      </c>
      <c r="J1205" s="10" t="s">
        <v>1924</v>
      </c>
      <c r="K1205" s="2" t="s">
        <v>1224</v>
      </c>
      <c r="L1205" s="154" t="s">
        <v>1493</v>
      </c>
      <c r="M1205" s="15"/>
      <c r="N1205" s="15"/>
      <c r="O1205" t="s">
        <v>252</v>
      </c>
      <c r="P1205" s="2" t="s">
        <v>1261</v>
      </c>
      <c r="Q1205" s="15"/>
      <c r="U1205" t="s">
        <v>1167</v>
      </c>
    </row>
    <row r="1206" spans="7:21" x14ac:dyDescent="0.2">
      <c r="G1206" s="15" t="s">
        <v>252</v>
      </c>
      <c r="H1206" t="s">
        <v>1895</v>
      </c>
      <c r="I1206" t="s">
        <v>252</v>
      </c>
      <c r="J1206" t="s">
        <v>1642</v>
      </c>
      <c r="K1206" t="s">
        <v>252</v>
      </c>
      <c r="L1206" s="154" t="s">
        <v>1494</v>
      </c>
      <c r="M1206" s="2" t="s">
        <v>1224</v>
      </c>
      <c r="N1206" s="66" t="s">
        <v>236</v>
      </c>
      <c r="O1206" t="s">
        <v>252</v>
      </c>
      <c r="P1206" s="59" t="s">
        <v>1113</v>
      </c>
      <c r="Q1206" s="15"/>
      <c r="U1206" t="s">
        <v>1167</v>
      </c>
    </row>
    <row r="1207" spans="7:21" x14ac:dyDescent="0.2">
      <c r="G1207" s="15" t="s">
        <v>252</v>
      </c>
      <c r="H1207" s="92" t="s">
        <v>1466</v>
      </c>
      <c r="I1207" t="s">
        <v>252</v>
      </c>
      <c r="J1207" s="92" t="s">
        <v>1748</v>
      </c>
      <c r="K1207" t="s">
        <v>422</v>
      </c>
      <c r="M1207" t="s">
        <v>252</v>
      </c>
      <c r="N1207" s="66" t="s">
        <v>1749</v>
      </c>
      <c r="O1207" t="s">
        <v>252</v>
      </c>
      <c r="P1207" s="62" t="s">
        <v>3032</v>
      </c>
      <c r="Q1207" s="15"/>
      <c r="U1207" t="s">
        <v>1167</v>
      </c>
    </row>
    <row r="1208" spans="7:21" x14ac:dyDescent="0.2">
      <c r="G1208" s="15" t="s">
        <v>252</v>
      </c>
      <c r="H1208" s="92" t="s">
        <v>1465</v>
      </c>
      <c r="I1208" t="s">
        <v>252</v>
      </c>
      <c r="J1208" s="92" t="s">
        <v>1467</v>
      </c>
      <c r="K1208" s="2" t="s">
        <v>1224</v>
      </c>
      <c r="L1208" s="112" t="s">
        <v>477</v>
      </c>
      <c r="M1208" t="s">
        <v>252</v>
      </c>
      <c r="O1208" t="s">
        <v>252</v>
      </c>
      <c r="P1208" s="78" t="s">
        <v>1262</v>
      </c>
      <c r="Q1208" s="15"/>
      <c r="U1208" t="s">
        <v>1167</v>
      </c>
    </row>
    <row r="1209" spans="7:21" x14ac:dyDescent="0.2">
      <c r="G1209" s="15" t="s">
        <v>252</v>
      </c>
      <c r="H1209" s="92" t="s">
        <v>339</v>
      </c>
      <c r="I1209" t="s">
        <v>252</v>
      </c>
      <c r="J1209" s="184" t="s">
        <v>2498</v>
      </c>
      <c r="K1209" t="s">
        <v>252</v>
      </c>
      <c r="L1209" t="s">
        <v>466</v>
      </c>
      <c r="M1209" s="2" t="s">
        <v>1224</v>
      </c>
      <c r="N1209" s="66" t="s">
        <v>329</v>
      </c>
      <c r="O1209" t="s">
        <v>252</v>
      </c>
      <c r="P1209" s="78" t="s">
        <v>1263</v>
      </c>
      <c r="Q1209" s="15"/>
      <c r="U1209" t="s">
        <v>1167</v>
      </c>
    </row>
    <row r="1210" spans="7:21" x14ac:dyDescent="0.2">
      <c r="G1210" s="15" t="s">
        <v>252</v>
      </c>
      <c r="H1210" s="78" t="s">
        <v>2497</v>
      </c>
      <c r="I1210" t="s">
        <v>252</v>
      </c>
      <c r="J1210" t="s">
        <v>1892</v>
      </c>
      <c r="K1210" t="s">
        <v>252</v>
      </c>
      <c r="L1210" s="123" t="s">
        <v>1169</v>
      </c>
      <c r="M1210" t="s">
        <v>252</v>
      </c>
      <c r="N1210" s="66" t="s">
        <v>1750</v>
      </c>
      <c r="O1210" t="s">
        <v>252</v>
      </c>
      <c r="Q1210" s="15"/>
      <c r="U1210" t="s">
        <v>1167</v>
      </c>
    </row>
    <row r="1211" spans="7:21" x14ac:dyDescent="0.2">
      <c r="G1211" s="15" t="s">
        <v>252</v>
      </c>
      <c r="H1211" s="58" t="s">
        <v>1549</v>
      </c>
      <c r="I1211" t="s">
        <v>252</v>
      </c>
      <c r="J1211" s="26" t="s">
        <v>2086</v>
      </c>
      <c r="K1211" t="s">
        <v>252</v>
      </c>
      <c r="L1211" s="58" t="s">
        <v>244</v>
      </c>
      <c r="O1211" s="2" t="s">
        <v>1224</v>
      </c>
      <c r="P1211" s="10" t="s">
        <v>439</v>
      </c>
      <c r="Q1211" s="15"/>
      <c r="U1211" t="s">
        <v>1167</v>
      </c>
    </row>
    <row r="1212" spans="7:21" x14ac:dyDescent="0.2">
      <c r="G1212" s="15" t="s">
        <v>252</v>
      </c>
      <c r="H1212" s="15"/>
      <c r="I1212" s="15" t="s">
        <v>252</v>
      </c>
      <c r="J1212" t="s">
        <v>1165</v>
      </c>
      <c r="K1212" t="s">
        <v>252</v>
      </c>
      <c r="L1212" s="58" t="s">
        <v>141</v>
      </c>
      <c r="O1212" t="s">
        <v>252</v>
      </c>
      <c r="P1212" s="2" t="s">
        <v>91</v>
      </c>
      <c r="Q1212" s="15"/>
      <c r="U1212" t="s">
        <v>1167</v>
      </c>
    </row>
    <row r="1213" spans="7:21" x14ac:dyDescent="0.2">
      <c r="G1213" t="s">
        <v>252</v>
      </c>
      <c r="H1213" s="184" t="s">
        <v>2499</v>
      </c>
      <c r="I1213" s="15" t="s">
        <v>252</v>
      </c>
      <c r="J1213" s="78" t="s">
        <v>571</v>
      </c>
      <c r="L1213" s="58"/>
      <c r="M1213" s="2" t="s">
        <v>1224</v>
      </c>
      <c r="N1213" s="26" t="s">
        <v>2829</v>
      </c>
      <c r="O1213" t="s">
        <v>252</v>
      </c>
      <c r="P1213" s="59" t="s">
        <v>1410</v>
      </c>
      <c r="Q1213" s="15"/>
      <c r="U1213" t="s">
        <v>1167</v>
      </c>
    </row>
    <row r="1214" spans="7:21" x14ac:dyDescent="0.2">
      <c r="I1214" s="15" t="s">
        <v>252</v>
      </c>
      <c r="K1214" s="2" t="s">
        <v>1224</v>
      </c>
      <c r="L1214" t="s">
        <v>1292</v>
      </c>
      <c r="M1214" t="s">
        <v>252</v>
      </c>
      <c r="N1214" s="2" t="s">
        <v>1</v>
      </c>
      <c r="O1214" t="s">
        <v>252</v>
      </c>
      <c r="P1214" s="62" t="s">
        <v>1411</v>
      </c>
      <c r="Q1214" s="15"/>
      <c r="U1214" t="s">
        <v>1167</v>
      </c>
    </row>
    <row r="1215" spans="7:21" x14ac:dyDescent="0.2">
      <c r="I1215" s="15" t="s">
        <v>252</v>
      </c>
      <c r="K1215" t="s">
        <v>252</v>
      </c>
      <c r="L1215" s="2" t="s">
        <v>1925</v>
      </c>
      <c r="M1215" t="s">
        <v>252</v>
      </c>
      <c r="N1215" s="135" t="s">
        <v>702</v>
      </c>
      <c r="O1215" t="s">
        <v>252</v>
      </c>
      <c r="P1215" s="62"/>
      <c r="Q1215" s="15"/>
      <c r="R1215" s="15"/>
      <c r="U1215" t="s">
        <v>1167</v>
      </c>
    </row>
    <row r="1216" spans="7:21" x14ac:dyDescent="0.2">
      <c r="I1216" s="15" t="s">
        <v>252</v>
      </c>
      <c r="K1216" t="s">
        <v>252</v>
      </c>
      <c r="L1216" s="197" t="s">
        <v>2747</v>
      </c>
      <c r="M1216" t="s">
        <v>252</v>
      </c>
      <c r="N1216" s="92" t="s">
        <v>0</v>
      </c>
      <c r="O1216" s="2" t="s">
        <v>1224</v>
      </c>
      <c r="P1216" s="26" t="s">
        <v>3485</v>
      </c>
      <c r="Q1216" s="2" t="s">
        <v>1224</v>
      </c>
      <c r="R1216" s="66" t="s">
        <v>262</v>
      </c>
      <c r="S1216" s="15"/>
      <c r="U1216" t="s">
        <v>1167</v>
      </c>
    </row>
    <row r="1217" spans="9:21" x14ac:dyDescent="0.2">
      <c r="I1217" s="15" t="s">
        <v>252</v>
      </c>
      <c r="K1217" t="s">
        <v>252</v>
      </c>
      <c r="M1217" t="s">
        <v>252</v>
      </c>
      <c r="N1217" s="92" t="s">
        <v>346</v>
      </c>
      <c r="O1217" t="s">
        <v>252</v>
      </c>
      <c r="P1217" s="29" t="s">
        <v>438</v>
      </c>
      <c r="Q1217" s="10" t="s">
        <v>252</v>
      </c>
      <c r="R1217" s="10" t="s">
        <v>437</v>
      </c>
      <c r="S1217" s="15"/>
      <c r="U1217" t="s">
        <v>1167</v>
      </c>
    </row>
    <row r="1218" spans="9:21" x14ac:dyDescent="0.2">
      <c r="I1218" s="15" t="s">
        <v>252</v>
      </c>
      <c r="K1218" s="2" t="s">
        <v>1224</v>
      </c>
      <c r="L1218" s="26" t="s">
        <v>2831</v>
      </c>
      <c r="M1218" t="s">
        <v>252</v>
      </c>
      <c r="N1218" s="2" t="s">
        <v>587</v>
      </c>
      <c r="O1218" t="s">
        <v>252</v>
      </c>
      <c r="P1218" s="66" t="s">
        <v>263</v>
      </c>
      <c r="S1218" s="15"/>
      <c r="U1218" t="s">
        <v>1167</v>
      </c>
    </row>
    <row r="1219" spans="9:21" x14ac:dyDescent="0.2">
      <c r="I1219" s="15" t="s">
        <v>252</v>
      </c>
      <c r="K1219" t="s">
        <v>252</v>
      </c>
      <c r="L1219" s="95" t="s">
        <v>539</v>
      </c>
      <c r="M1219" t="s">
        <v>252</v>
      </c>
      <c r="N1219" s="9" t="s">
        <v>787</v>
      </c>
      <c r="O1219" t="s">
        <v>252</v>
      </c>
      <c r="P1219" s="58" t="s">
        <v>3033</v>
      </c>
      <c r="S1219" s="15"/>
      <c r="U1219" t="s">
        <v>1167</v>
      </c>
    </row>
    <row r="1220" spans="9:21" x14ac:dyDescent="0.2">
      <c r="I1220" s="15" t="s">
        <v>252</v>
      </c>
      <c r="K1220" t="s">
        <v>252</v>
      </c>
      <c r="L1220" s="65" t="s">
        <v>594</v>
      </c>
      <c r="M1220" t="s">
        <v>252</v>
      </c>
      <c r="N1220" s="58" t="s">
        <v>1752</v>
      </c>
      <c r="O1220" t="s">
        <v>252</v>
      </c>
      <c r="P1220" s="66" t="s">
        <v>3034</v>
      </c>
      <c r="S1220" s="15"/>
      <c r="U1220" t="s">
        <v>1167</v>
      </c>
    </row>
    <row r="1221" spans="9:21" x14ac:dyDescent="0.2">
      <c r="I1221" s="15" t="s">
        <v>252</v>
      </c>
      <c r="K1221" t="s">
        <v>252</v>
      </c>
      <c r="L1221" s="123" t="s">
        <v>1170</v>
      </c>
      <c r="M1221" t="s">
        <v>252</v>
      </c>
      <c r="O1221" t="s">
        <v>252</v>
      </c>
      <c r="P1221" s="78" t="s">
        <v>571</v>
      </c>
      <c r="S1221" s="15"/>
      <c r="U1221" t="s">
        <v>1167</v>
      </c>
    </row>
    <row r="1222" spans="9:21" x14ac:dyDescent="0.2">
      <c r="I1222" s="15" t="s">
        <v>252</v>
      </c>
      <c r="K1222" t="s">
        <v>252</v>
      </c>
      <c r="L1222" s="135" t="s">
        <v>677</v>
      </c>
      <c r="M1222" s="2" t="s">
        <v>1224</v>
      </c>
      <c r="N1222" s="10" t="s">
        <v>432</v>
      </c>
      <c r="Q1222" s="15"/>
      <c r="R1222" s="15"/>
      <c r="S1222" s="15"/>
      <c r="U1222" t="s">
        <v>1167</v>
      </c>
    </row>
    <row r="1223" spans="9:21" x14ac:dyDescent="0.2">
      <c r="I1223" s="15" t="s">
        <v>252</v>
      </c>
      <c r="K1223" t="s">
        <v>252</v>
      </c>
      <c r="L1223" s="92" t="s">
        <v>778</v>
      </c>
      <c r="M1223" t="s">
        <v>252</v>
      </c>
      <c r="N1223" s="2" t="s">
        <v>1183</v>
      </c>
      <c r="Q1223" s="15"/>
      <c r="U1223" t="s">
        <v>1167</v>
      </c>
    </row>
    <row r="1224" spans="9:21" x14ac:dyDescent="0.2">
      <c r="I1224" s="15" t="s">
        <v>252</v>
      </c>
      <c r="K1224" t="s">
        <v>252</v>
      </c>
      <c r="L1224" s="92" t="s">
        <v>620</v>
      </c>
      <c r="M1224" t="s">
        <v>252</v>
      </c>
      <c r="N1224" t="s">
        <v>1299</v>
      </c>
      <c r="Q1224" s="15"/>
      <c r="U1224" t="s">
        <v>1167</v>
      </c>
    </row>
    <row r="1225" spans="9:21" x14ac:dyDescent="0.2">
      <c r="I1225" s="15" t="s">
        <v>252</v>
      </c>
      <c r="K1225" t="s">
        <v>252</v>
      </c>
      <c r="L1225" s="96" t="s">
        <v>56</v>
      </c>
      <c r="M1225" t="s">
        <v>252</v>
      </c>
      <c r="N1225" t="s">
        <v>2994</v>
      </c>
      <c r="Q1225" s="15"/>
      <c r="U1225" t="s">
        <v>1167</v>
      </c>
    </row>
    <row r="1226" spans="9:21" x14ac:dyDescent="0.2">
      <c r="I1226" s="15" t="s">
        <v>252</v>
      </c>
      <c r="K1226" t="s">
        <v>252</v>
      </c>
      <c r="L1226" s="184" t="s">
        <v>2502</v>
      </c>
      <c r="M1226" t="s">
        <v>252</v>
      </c>
      <c r="Q1226" s="15"/>
      <c r="U1226" t="s">
        <v>1167</v>
      </c>
    </row>
    <row r="1227" spans="9:21" x14ac:dyDescent="0.2">
      <c r="I1227" s="15" t="s">
        <v>252</v>
      </c>
      <c r="K1227" t="s">
        <v>252</v>
      </c>
      <c r="L1227" s="4" t="s">
        <v>2488</v>
      </c>
      <c r="M1227" s="2" t="s">
        <v>1224</v>
      </c>
      <c r="N1227" s="26" t="s">
        <v>2830</v>
      </c>
      <c r="O1227" s="2" t="s">
        <v>1224</v>
      </c>
      <c r="P1227" s="10" t="s">
        <v>435</v>
      </c>
      <c r="Q1227" s="15"/>
      <c r="U1227" t="s">
        <v>1167</v>
      </c>
    </row>
    <row r="1228" spans="9:21" x14ac:dyDescent="0.2">
      <c r="I1228" s="15" t="s">
        <v>252</v>
      </c>
      <c r="K1228" t="s">
        <v>252</v>
      </c>
      <c r="L1228" s="9" t="s">
        <v>152</v>
      </c>
      <c r="M1228" t="s">
        <v>252</v>
      </c>
      <c r="N1228" s="29" t="s">
        <v>433</v>
      </c>
      <c r="O1228" t="s">
        <v>252</v>
      </c>
      <c r="P1228" s="2" t="s">
        <v>1485</v>
      </c>
      <c r="Q1228" s="15"/>
      <c r="U1228" t="s">
        <v>1167</v>
      </c>
    </row>
    <row r="1229" spans="9:21" x14ac:dyDescent="0.2">
      <c r="I1229" s="15" t="s">
        <v>252</v>
      </c>
      <c r="K1229" t="s">
        <v>252</v>
      </c>
      <c r="L1229" s="4" t="s">
        <v>2501</v>
      </c>
      <c r="M1229" t="s">
        <v>252</v>
      </c>
      <c r="N1229" s="92" t="s">
        <v>1960</v>
      </c>
      <c r="O1229" t="s">
        <v>252</v>
      </c>
      <c r="P1229" s="208" t="s">
        <v>2826</v>
      </c>
      <c r="Q1229" s="15"/>
      <c r="U1229" t="s">
        <v>1167</v>
      </c>
    </row>
    <row r="1230" spans="9:21" x14ac:dyDescent="0.2">
      <c r="I1230" s="2" t="s">
        <v>1224</v>
      </c>
      <c r="J1230" s="10" t="s">
        <v>1675</v>
      </c>
      <c r="K1230" t="s">
        <v>252</v>
      </c>
      <c r="L1230" s="29"/>
      <c r="M1230" t="s">
        <v>252</v>
      </c>
      <c r="N1230" s="92" t="s">
        <v>67</v>
      </c>
      <c r="O1230" s="15"/>
      <c r="P1230" s="15"/>
      <c r="Q1230" s="15"/>
      <c r="U1230" t="s">
        <v>1167</v>
      </c>
    </row>
    <row r="1231" spans="9:21" x14ac:dyDescent="0.2">
      <c r="I1231" s="15" t="s">
        <v>252</v>
      </c>
      <c r="J1231" t="s">
        <v>1894</v>
      </c>
      <c r="K1231" s="2" t="s">
        <v>1224</v>
      </c>
      <c r="L1231" s="10" t="s">
        <v>679</v>
      </c>
      <c r="M1231" t="s">
        <v>252</v>
      </c>
      <c r="N1231" s="2" t="s">
        <v>68</v>
      </c>
      <c r="O1231" s="15"/>
      <c r="P1231" s="121" t="s">
        <v>146</v>
      </c>
      <c r="U1231" t="s">
        <v>1167</v>
      </c>
    </row>
    <row r="1232" spans="9:21" x14ac:dyDescent="0.2">
      <c r="I1232" s="15" t="s">
        <v>252</v>
      </c>
      <c r="J1232" t="s">
        <v>1548</v>
      </c>
      <c r="K1232" t="s">
        <v>252</v>
      </c>
      <c r="L1232" s="29" t="s">
        <v>1926</v>
      </c>
      <c r="M1232" t="s">
        <v>252</v>
      </c>
      <c r="N1232" s="58" t="s">
        <v>1036</v>
      </c>
      <c r="O1232" s="15"/>
      <c r="P1232" s="2"/>
      <c r="U1232" t="s">
        <v>1167</v>
      </c>
    </row>
    <row r="1233" spans="9:21" x14ac:dyDescent="0.2">
      <c r="I1233" s="15" t="s">
        <v>252</v>
      </c>
      <c r="K1233" t="s">
        <v>252</v>
      </c>
      <c r="L1233" s="29" t="s">
        <v>470</v>
      </c>
      <c r="M1233" t="s">
        <v>252</v>
      </c>
      <c r="N1233" s="58"/>
      <c r="O1233" s="15"/>
      <c r="U1233" t="s">
        <v>1167</v>
      </c>
    </row>
    <row r="1234" spans="9:21" x14ac:dyDescent="0.2">
      <c r="I1234" s="2" t="s">
        <v>1224</v>
      </c>
      <c r="J1234" t="s">
        <v>507</v>
      </c>
      <c r="K1234" t="s">
        <v>252</v>
      </c>
      <c r="L1234" s="9" t="s">
        <v>1041</v>
      </c>
      <c r="M1234" s="2" t="s">
        <v>1224</v>
      </c>
      <c r="N1234" s="10" t="s">
        <v>295</v>
      </c>
      <c r="O1234" s="15"/>
      <c r="U1234" t="s">
        <v>1167</v>
      </c>
    </row>
    <row r="1235" spans="9:21" x14ac:dyDescent="0.2">
      <c r="I1235" s="15" t="s">
        <v>252</v>
      </c>
      <c r="J1235" t="s">
        <v>1905</v>
      </c>
      <c r="K1235" t="s">
        <v>252</v>
      </c>
      <c r="L1235" s="9"/>
      <c r="M1235" t="s">
        <v>252</v>
      </c>
      <c r="N1235" s="2" t="s">
        <v>869</v>
      </c>
      <c r="O1235" s="15"/>
      <c r="U1235" t="s">
        <v>1167</v>
      </c>
    </row>
    <row r="1236" spans="9:21" x14ac:dyDescent="0.2">
      <c r="I1236" s="15" t="s">
        <v>252</v>
      </c>
      <c r="J1236" t="s">
        <v>1011</v>
      </c>
      <c r="K1236" s="2" t="s">
        <v>1224</v>
      </c>
      <c r="L1236" s="10" t="s">
        <v>761</v>
      </c>
      <c r="M1236" t="s">
        <v>252</v>
      </c>
      <c r="N1236" s="58" t="s">
        <v>3043</v>
      </c>
      <c r="O1236" s="15"/>
      <c r="U1236" t="s">
        <v>1167</v>
      </c>
    </row>
    <row r="1237" spans="9:21" x14ac:dyDescent="0.2">
      <c r="I1237" s="15" t="s">
        <v>252</v>
      </c>
      <c r="J1237" s="92" t="s">
        <v>621</v>
      </c>
      <c r="K1237" t="s">
        <v>252</v>
      </c>
      <c r="L1237" s="2" t="s">
        <v>1923</v>
      </c>
      <c r="M1237" t="s">
        <v>252</v>
      </c>
      <c r="O1237" s="15"/>
      <c r="U1237" t="s">
        <v>1167</v>
      </c>
    </row>
    <row r="1238" spans="9:21" x14ac:dyDescent="0.2">
      <c r="I1238" s="15" t="s">
        <v>252</v>
      </c>
      <c r="J1238" s="92" t="s">
        <v>622</v>
      </c>
      <c r="K1238" t="s">
        <v>252</v>
      </c>
      <c r="L1238" s="125" t="s">
        <v>1172</v>
      </c>
      <c r="M1238" s="2" t="s">
        <v>1224</v>
      </c>
      <c r="N1238" s="10" t="s">
        <v>572</v>
      </c>
      <c r="O1238" s="15"/>
      <c r="U1238" t="s">
        <v>1167</v>
      </c>
    </row>
    <row r="1239" spans="9:21" x14ac:dyDescent="0.2">
      <c r="I1239" s="15" t="s">
        <v>252</v>
      </c>
      <c r="J1239" s="184" t="s">
        <v>2500</v>
      </c>
      <c r="K1239" t="s">
        <v>252</v>
      </c>
      <c r="L1239" s="92" t="s">
        <v>338</v>
      </c>
      <c r="M1239" t="s">
        <v>252</v>
      </c>
      <c r="N1239" s="2" t="s">
        <v>1309</v>
      </c>
      <c r="O1239" s="15"/>
      <c r="U1239" t="s">
        <v>1167</v>
      </c>
    </row>
    <row r="1240" spans="9:21" x14ac:dyDescent="0.2">
      <c r="I1240" s="15" t="s">
        <v>252</v>
      </c>
      <c r="J1240" s="10" t="s">
        <v>428</v>
      </c>
      <c r="K1240" t="s">
        <v>252</v>
      </c>
      <c r="L1240" s="92" t="s">
        <v>337</v>
      </c>
      <c r="M1240" t="s">
        <v>252</v>
      </c>
      <c r="N1240" s="100" t="s">
        <v>775</v>
      </c>
      <c r="O1240" s="15"/>
      <c r="U1240" t="s">
        <v>1167</v>
      </c>
    </row>
    <row r="1241" spans="9:21" x14ac:dyDescent="0.2">
      <c r="I1241" s="15" t="s">
        <v>252</v>
      </c>
      <c r="J1241" t="s">
        <v>872</v>
      </c>
      <c r="K1241" t="s">
        <v>252</v>
      </c>
      <c r="L1241" s="92" t="s">
        <v>336</v>
      </c>
      <c r="O1241" s="15"/>
      <c r="U1241" t="s">
        <v>1167</v>
      </c>
    </row>
    <row r="1242" spans="9:21" x14ac:dyDescent="0.2">
      <c r="I1242" s="15" t="s">
        <v>252</v>
      </c>
      <c r="J1242" t="s">
        <v>1526</v>
      </c>
      <c r="K1242" t="s">
        <v>252</v>
      </c>
      <c r="L1242" s="184" t="s">
        <v>2506</v>
      </c>
      <c r="O1242" s="15"/>
      <c r="U1242" t="s">
        <v>1167</v>
      </c>
    </row>
    <row r="1243" spans="9:21" x14ac:dyDescent="0.2">
      <c r="I1243" s="15"/>
      <c r="K1243" t="s">
        <v>252</v>
      </c>
      <c r="L1243" s="184" t="s">
        <v>2507</v>
      </c>
      <c r="O1243" s="15"/>
      <c r="U1243" t="s">
        <v>1167</v>
      </c>
    </row>
    <row r="1244" spans="9:21" x14ac:dyDescent="0.2">
      <c r="I1244" s="2" t="s">
        <v>1224</v>
      </c>
      <c r="J1244" t="s">
        <v>619</v>
      </c>
      <c r="K1244" t="s">
        <v>252</v>
      </c>
      <c r="L1244" s="4" t="s">
        <v>2045</v>
      </c>
      <c r="M1244" s="2" t="s">
        <v>1224</v>
      </c>
      <c r="N1244" s="10" t="s">
        <v>600</v>
      </c>
      <c r="O1244" s="15"/>
      <c r="P1244" s="78"/>
      <c r="U1244" t="s">
        <v>1167</v>
      </c>
    </row>
    <row r="1245" spans="9:21" x14ac:dyDescent="0.2">
      <c r="I1245" s="15" t="s">
        <v>252</v>
      </c>
      <c r="J1245" t="s">
        <v>802</v>
      </c>
      <c r="K1245" t="s">
        <v>252</v>
      </c>
      <c r="L1245" s="10" t="s">
        <v>992</v>
      </c>
      <c r="M1245" t="s">
        <v>252</v>
      </c>
      <c r="N1245" s="2" t="s">
        <v>1616</v>
      </c>
      <c r="O1245" s="15"/>
      <c r="P1245" s="2"/>
      <c r="U1245" t="s">
        <v>1167</v>
      </c>
    </row>
    <row r="1246" spans="9:21" x14ac:dyDescent="0.2">
      <c r="I1246" s="15" t="s">
        <v>252</v>
      </c>
      <c r="J1246" s="92" t="s">
        <v>774</v>
      </c>
      <c r="K1246" t="s">
        <v>252</v>
      </c>
      <c r="M1246" t="s">
        <v>252</v>
      </c>
      <c r="N1246" s="100" t="s">
        <v>760</v>
      </c>
      <c r="O1246" s="15"/>
      <c r="U1246" t="s">
        <v>1167</v>
      </c>
    </row>
    <row r="1247" spans="9:21" x14ac:dyDescent="0.2">
      <c r="I1247" s="15" t="s">
        <v>252</v>
      </c>
      <c r="J1247" s="121" t="s">
        <v>146</v>
      </c>
      <c r="K1247" s="2" t="s">
        <v>1224</v>
      </c>
      <c r="L1247" s="10" t="s">
        <v>426</v>
      </c>
      <c r="M1247" t="s">
        <v>252</v>
      </c>
      <c r="N1247" s="10" t="s">
        <v>1136</v>
      </c>
      <c r="O1247" s="15"/>
      <c r="P1247" s="78"/>
      <c r="U1247" t="s">
        <v>1167</v>
      </c>
    </row>
    <row r="1248" spans="9:21" x14ac:dyDescent="0.2">
      <c r="I1248" s="2" t="s">
        <v>1224</v>
      </c>
      <c r="J1248" t="s">
        <v>1751</v>
      </c>
      <c r="K1248" t="s">
        <v>252</v>
      </c>
      <c r="L1248" s="2" t="s">
        <v>1927</v>
      </c>
      <c r="N1248" s="10"/>
      <c r="O1248" s="22" t="s">
        <v>1559</v>
      </c>
      <c r="P1248" s="15"/>
      <c r="Q1248" s="15"/>
      <c r="U1248" t="s">
        <v>1167</v>
      </c>
    </row>
    <row r="1249" spans="7:21" x14ac:dyDescent="0.2">
      <c r="G1249" s="2"/>
      <c r="I1249" s="15" t="s">
        <v>252</v>
      </c>
      <c r="J1249" s="2" t="s">
        <v>582</v>
      </c>
      <c r="K1249" t="s">
        <v>252</v>
      </c>
      <c r="L1249" s="123" t="s">
        <v>1171</v>
      </c>
      <c r="M1249" s="2" t="s">
        <v>1224</v>
      </c>
      <c r="N1249" s="10" t="s">
        <v>1838</v>
      </c>
      <c r="O1249" s="17" t="s">
        <v>1224</v>
      </c>
      <c r="P1249" t="s">
        <v>298</v>
      </c>
      <c r="Q1249" s="15"/>
      <c r="U1249" t="s">
        <v>1167</v>
      </c>
    </row>
    <row r="1250" spans="7:21" x14ac:dyDescent="0.2">
      <c r="I1250" s="15" t="s">
        <v>252</v>
      </c>
      <c r="J1250" s="31" t="s">
        <v>675</v>
      </c>
      <c r="K1250" t="s">
        <v>252</v>
      </c>
      <c r="M1250" t="s">
        <v>252</v>
      </c>
      <c r="N1250" t="s">
        <v>1799</v>
      </c>
      <c r="O1250" s="15" t="s">
        <v>252</v>
      </c>
      <c r="P1250" s="10" t="s">
        <v>661</v>
      </c>
      <c r="Q1250" s="15"/>
      <c r="U1250" t="s">
        <v>1167</v>
      </c>
    </row>
    <row r="1251" spans="7:21" x14ac:dyDescent="0.2">
      <c r="I1251" s="15" t="s">
        <v>252</v>
      </c>
      <c r="J1251" s="123" t="s">
        <v>2108</v>
      </c>
      <c r="K1251" s="2" t="s">
        <v>1224</v>
      </c>
      <c r="L1251" s="10" t="s">
        <v>1791</v>
      </c>
      <c r="M1251" t="s">
        <v>252</v>
      </c>
      <c r="N1251" t="s">
        <v>1624</v>
      </c>
      <c r="O1251" s="15" t="s">
        <v>252</v>
      </c>
      <c r="P1251" s="221" t="s">
        <v>3562</v>
      </c>
      <c r="Q1251" s="15"/>
      <c r="U1251" t="s">
        <v>1167</v>
      </c>
    </row>
    <row r="1252" spans="7:21" x14ac:dyDescent="0.2">
      <c r="I1252" s="15" t="s">
        <v>252</v>
      </c>
      <c r="J1252" s="123" t="s">
        <v>2107</v>
      </c>
      <c r="K1252" t="s">
        <v>252</v>
      </c>
      <c r="L1252" s="92" t="s">
        <v>1137</v>
      </c>
      <c r="M1252" t="s">
        <v>252</v>
      </c>
      <c r="N1252" t="s">
        <v>399</v>
      </c>
      <c r="O1252" s="15" t="s">
        <v>252</v>
      </c>
      <c r="P1252" s="15"/>
      <c r="Q1252" s="15"/>
      <c r="U1252" t="s">
        <v>1167</v>
      </c>
    </row>
    <row r="1253" spans="7:21" x14ac:dyDescent="0.2">
      <c r="I1253" s="15" t="s">
        <v>252</v>
      </c>
      <c r="J1253" t="s">
        <v>674</v>
      </c>
      <c r="K1253" t="s">
        <v>252</v>
      </c>
      <c r="L1253" s="135" t="s">
        <v>703</v>
      </c>
      <c r="M1253" t="s">
        <v>252</v>
      </c>
      <c r="N1253" t="s">
        <v>845</v>
      </c>
      <c r="O1253" s="1">
        <v>1</v>
      </c>
      <c r="P1253" s="221" t="s">
        <v>3004</v>
      </c>
      <c r="U1253" t="s">
        <v>1167</v>
      </c>
    </row>
    <row r="1254" spans="7:21" x14ac:dyDescent="0.2">
      <c r="I1254" s="15" t="s">
        <v>252</v>
      </c>
      <c r="J1254" s="228" t="s">
        <v>3254</v>
      </c>
      <c r="K1254" t="s">
        <v>252</v>
      </c>
      <c r="L1254" s="2" t="s">
        <v>1822</v>
      </c>
      <c r="M1254" s="15"/>
      <c r="N1254" s="15"/>
      <c r="O1254" s="15"/>
      <c r="U1254" t="s">
        <v>1167</v>
      </c>
    </row>
    <row r="1255" spans="7:21" x14ac:dyDescent="0.2">
      <c r="I1255" s="15" t="s">
        <v>252</v>
      </c>
      <c r="J1255" s="173" t="s">
        <v>2109</v>
      </c>
      <c r="K1255" t="s">
        <v>252</v>
      </c>
      <c r="L1255" s="1" t="s">
        <v>389</v>
      </c>
      <c r="M1255" s="15"/>
      <c r="O1255" s="22" t="s">
        <v>2550</v>
      </c>
      <c r="P1255" s="15"/>
      <c r="Q1255" s="15"/>
      <c r="U1255" t="s">
        <v>1167</v>
      </c>
    </row>
    <row r="1256" spans="7:21" x14ac:dyDescent="0.2">
      <c r="I1256" s="15"/>
      <c r="J1256" s="58"/>
      <c r="K1256" t="s">
        <v>252</v>
      </c>
      <c r="L1256" s="78" t="s">
        <v>571</v>
      </c>
      <c r="M1256" s="15"/>
      <c r="O1256" s="17" t="s">
        <v>1224</v>
      </c>
      <c r="P1256" t="s">
        <v>2546</v>
      </c>
      <c r="Q1256" s="15"/>
      <c r="U1256" t="s">
        <v>1167</v>
      </c>
    </row>
    <row r="1257" spans="7:21" x14ac:dyDescent="0.2">
      <c r="I1257" s="15"/>
      <c r="J1257" s="15"/>
      <c r="K1257" t="s">
        <v>252</v>
      </c>
      <c r="M1257" s="15"/>
      <c r="O1257" s="15" t="s">
        <v>252</v>
      </c>
      <c r="P1257" s="173" t="s">
        <v>2547</v>
      </c>
      <c r="Q1257" s="15"/>
      <c r="U1257" t="s">
        <v>1167</v>
      </c>
    </row>
    <row r="1258" spans="7:21" x14ac:dyDescent="0.2">
      <c r="K1258" s="2" t="s">
        <v>1224</v>
      </c>
      <c r="L1258" t="s">
        <v>1479</v>
      </c>
      <c r="M1258" s="15"/>
      <c r="O1258" s="15" t="s">
        <v>252</v>
      </c>
      <c r="P1258" s="197" t="s">
        <v>2548</v>
      </c>
      <c r="Q1258" s="15"/>
      <c r="U1258" t="s">
        <v>1167</v>
      </c>
    </row>
    <row r="1259" spans="7:21" x14ac:dyDescent="0.2">
      <c r="K1259" t="s">
        <v>252</v>
      </c>
      <c r="L1259" s="2" t="s">
        <v>1928</v>
      </c>
      <c r="M1259" s="15"/>
      <c r="O1259" s="15" t="s">
        <v>252</v>
      </c>
      <c r="P1259" s="197" t="s">
        <v>2549</v>
      </c>
      <c r="Q1259" s="15"/>
      <c r="U1259" t="s">
        <v>1167</v>
      </c>
    </row>
    <row r="1260" spans="7:21" x14ac:dyDescent="0.2">
      <c r="K1260" s="15"/>
      <c r="L1260" s="15"/>
      <c r="M1260" s="15"/>
      <c r="O1260" s="15"/>
      <c r="P1260" s="15"/>
      <c r="Q1260" s="15"/>
      <c r="U1260" t="s">
        <v>1167</v>
      </c>
    </row>
    <row r="1261" spans="7:21" x14ac:dyDescent="0.2">
      <c r="K1261" s="37" t="s">
        <v>1783</v>
      </c>
      <c r="L1261" s="15"/>
      <c r="M1261" s="15"/>
      <c r="U1261" t="s">
        <v>1167</v>
      </c>
    </row>
    <row r="1262" spans="7:21" x14ac:dyDescent="0.2">
      <c r="K1262" s="17" t="s">
        <v>1224</v>
      </c>
      <c r="L1262" s="10" t="s">
        <v>163</v>
      </c>
      <c r="M1262" s="15"/>
      <c r="U1262" t="s">
        <v>1167</v>
      </c>
    </row>
    <row r="1263" spans="7:21" x14ac:dyDescent="0.2">
      <c r="K1263" s="15" t="s">
        <v>252</v>
      </c>
      <c r="L1263" t="s">
        <v>830</v>
      </c>
      <c r="M1263" s="15"/>
      <c r="U1263" t="s">
        <v>1167</v>
      </c>
    </row>
    <row r="1264" spans="7:21" x14ac:dyDescent="0.2">
      <c r="K1264" s="15" t="s">
        <v>252</v>
      </c>
      <c r="L1264" s="91" t="s">
        <v>1622</v>
      </c>
      <c r="M1264" s="15"/>
      <c r="U1264" t="s">
        <v>1167</v>
      </c>
    </row>
    <row r="1265" spans="1:21" x14ac:dyDescent="0.2">
      <c r="K1265" s="15" t="s">
        <v>252</v>
      </c>
      <c r="L1265" s="2" t="s">
        <v>829</v>
      </c>
      <c r="M1265" s="15"/>
      <c r="U1265" t="s">
        <v>1167</v>
      </c>
    </row>
    <row r="1266" spans="1:21" x14ac:dyDescent="0.2">
      <c r="K1266" s="15" t="s">
        <v>252</v>
      </c>
      <c r="L1266" t="s">
        <v>305</v>
      </c>
      <c r="M1266" s="15"/>
      <c r="U1266" t="s">
        <v>1167</v>
      </c>
    </row>
    <row r="1267" spans="1:21" x14ac:dyDescent="0.2">
      <c r="A1267" t="s">
        <v>497</v>
      </c>
      <c r="K1267" s="15"/>
      <c r="L1267" s="15"/>
      <c r="M1267" s="15"/>
      <c r="U1267" t="s">
        <v>1167</v>
      </c>
    </row>
    <row r="1268" spans="1:21" x14ac:dyDescent="0.2">
      <c r="C1268" s="86" t="s">
        <v>1762</v>
      </c>
      <c r="M1268" s="15"/>
      <c r="N1268" s="15"/>
      <c r="O1268" s="15"/>
      <c r="P1268" s="15"/>
      <c r="Q1268" s="15"/>
      <c r="U1268" t="s">
        <v>1167</v>
      </c>
    </row>
    <row r="1269" spans="1:21" x14ac:dyDescent="0.2">
      <c r="M1269" s="2" t="s">
        <v>1224</v>
      </c>
      <c r="N1269" t="s">
        <v>1826</v>
      </c>
      <c r="O1269" s="2" t="s">
        <v>1224</v>
      </c>
      <c r="P1269" t="s">
        <v>1282</v>
      </c>
      <c r="Q1269" s="15"/>
      <c r="U1269" t="s">
        <v>1167</v>
      </c>
    </row>
    <row r="1270" spans="1:21" x14ac:dyDescent="0.2">
      <c r="M1270" s="15" t="s">
        <v>252</v>
      </c>
      <c r="N1270" s="29" t="s">
        <v>1930</v>
      </c>
      <c r="O1270" t="s">
        <v>252</v>
      </c>
      <c r="P1270" s="2" t="s">
        <v>22</v>
      </c>
      <c r="Q1270" s="15"/>
      <c r="U1270" t="s">
        <v>1167</v>
      </c>
    </row>
    <row r="1271" spans="1:21" x14ac:dyDescent="0.2">
      <c r="M1271" s="15" t="s">
        <v>252</v>
      </c>
      <c r="N1271" s="29" t="s">
        <v>1929</v>
      </c>
      <c r="Q1271" s="15"/>
      <c r="U1271" t="s">
        <v>1167</v>
      </c>
    </row>
    <row r="1272" spans="1:21" x14ac:dyDescent="0.2">
      <c r="M1272" s="15" t="s">
        <v>252</v>
      </c>
      <c r="N1272" s="9" t="s">
        <v>599</v>
      </c>
      <c r="Q1272" s="15"/>
      <c r="U1272" t="s">
        <v>1167</v>
      </c>
    </row>
    <row r="1273" spans="1:21" x14ac:dyDescent="0.2">
      <c r="A1273" t="s">
        <v>497</v>
      </c>
      <c r="M1273" s="15"/>
      <c r="N1273" s="159"/>
      <c r="O1273" s="15"/>
      <c r="P1273" s="15"/>
      <c r="Q1273" s="15"/>
      <c r="R1273" s="2"/>
      <c r="U1273" t="s">
        <v>1167</v>
      </c>
    </row>
    <row r="1274" spans="1:21" x14ac:dyDescent="0.2">
      <c r="C1274" s="5" t="s">
        <v>3459</v>
      </c>
      <c r="M1274" s="37" t="s">
        <v>1783</v>
      </c>
      <c r="N1274" s="10"/>
      <c r="Q1274" s="15"/>
      <c r="U1274" t="s">
        <v>1167</v>
      </c>
    </row>
    <row r="1275" spans="1:21" x14ac:dyDescent="0.2">
      <c r="G1275" s="2"/>
      <c r="M1275" s="17" t="s">
        <v>1224</v>
      </c>
      <c r="N1275" s="10" t="s">
        <v>1826</v>
      </c>
      <c r="O1275" s="2" t="s">
        <v>1224</v>
      </c>
      <c r="P1275" t="s">
        <v>1282</v>
      </c>
      <c r="Q1275" s="15"/>
      <c r="R1275" s="85"/>
      <c r="U1275" t="s">
        <v>1167</v>
      </c>
    </row>
    <row r="1276" spans="1:21" x14ac:dyDescent="0.2">
      <c r="M1276" s="15" t="s">
        <v>252</v>
      </c>
      <c r="N1276" s="29" t="s">
        <v>6</v>
      </c>
      <c r="O1276" t="s">
        <v>252</v>
      </c>
      <c r="P1276" s="2" t="s">
        <v>22</v>
      </c>
      <c r="Q1276" s="15"/>
      <c r="R1276" s="85"/>
      <c r="U1276" t="s">
        <v>1167</v>
      </c>
    </row>
    <row r="1277" spans="1:21" x14ac:dyDescent="0.2">
      <c r="M1277" s="15" t="s">
        <v>252</v>
      </c>
      <c r="N1277" s="2" t="s">
        <v>1035</v>
      </c>
      <c r="P1277" s="121" t="s">
        <v>146</v>
      </c>
      <c r="Q1277" s="15"/>
      <c r="U1277" t="s">
        <v>1167</v>
      </c>
    </row>
    <row r="1278" spans="1:21" x14ac:dyDescent="0.2">
      <c r="M1278" s="15" t="s">
        <v>252</v>
      </c>
      <c r="N1278" s="80" t="s">
        <v>599</v>
      </c>
      <c r="Q1278" s="15"/>
      <c r="U1278" t="s">
        <v>1167</v>
      </c>
    </row>
    <row r="1279" spans="1:21" x14ac:dyDescent="0.2">
      <c r="A1279" t="s">
        <v>497</v>
      </c>
      <c r="G1279" s="2"/>
      <c r="H1279" s="41"/>
      <c r="M1279" s="15"/>
      <c r="N1279" s="15"/>
      <c r="O1279" s="15"/>
      <c r="P1279" s="15"/>
      <c r="Q1279" s="15"/>
      <c r="U1279" t="s">
        <v>1167</v>
      </c>
    </row>
    <row r="1280" spans="1:21" x14ac:dyDescent="0.2">
      <c r="C1280" s="28" t="s">
        <v>1763</v>
      </c>
      <c r="K1280" s="37" t="s">
        <v>1783</v>
      </c>
      <c r="L1280" s="15"/>
      <c r="M1280" s="15"/>
      <c r="N1280" s="121" t="s">
        <v>146</v>
      </c>
      <c r="U1280" t="s">
        <v>1167</v>
      </c>
    </row>
    <row r="1281" spans="1:21" x14ac:dyDescent="0.2">
      <c r="H1281" s="41"/>
      <c r="K1281" s="17" t="s">
        <v>1224</v>
      </c>
      <c r="L1281" s="10" t="s">
        <v>761</v>
      </c>
      <c r="M1281" s="15"/>
      <c r="U1281" t="s">
        <v>1167</v>
      </c>
    </row>
    <row r="1282" spans="1:21" x14ac:dyDescent="0.2">
      <c r="H1282" s="40"/>
      <c r="K1282" s="15" t="s">
        <v>252</v>
      </c>
      <c r="L1282" s="2" t="s">
        <v>1615</v>
      </c>
      <c r="M1282" s="15"/>
      <c r="N1282" s="78"/>
      <c r="U1282" t="s">
        <v>1167</v>
      </c>
    </row>
    <row r="1283" spans="1:21" x14ac:dyDescent="0.2">
      <c r="H1283" s="40"/>
      <c r="K1283" s="15" t="s">
        <v>252</v>
      </c>
      <c r="L1283" s="92" t="s">
        <v>2991</v>
      </c>
      <c r="M1283" s="15"/>
      <c r="U1283" t="s">
        <v>1167</v>
      </c>
    </row>
    <row r="1284" spans="1:21" x14ac:dyDescent="0.2">
      <c r="A1284" t="s">
        <v>497</v>
      </c>
      <c r="H1284" s="40"/>
      <c r="K1284" s="15"/>
      <c r="L1284" s="15"/>
      <c r="M1284" s="15"/>
      <c r="U1284" t="s">
        <v>1167</v>
      </c>
    </row>
    <row r="1285" spans="1:21" x14ac:dyDescent="0.2">
      <c r="C1285" s="28" t="s">
        <v>1764</v>
      </c>
      <c r="I1285" s="37" t="s">
        <v>1783</v>
      </c>
      <c r="J1285" s="15"/>
      <c r="K1285" s="15"/>
      <c r="L1285" s="121" t="s">
        <v>146</v>
      </c>
      <c r="U1285" t="s">
        <v>1167</v>
      </c>
    </row>
    <row r="1286" spans="1:21" x14ac:dyDescent="0.2">
      <c r="I1286" s="17" t="s">
        <v>1224</v>
      </c>
      <c r="J1286" s="10" t="s">
        <v>506</v>
      </c>
      <c r="K1286" s="15"/>
      <c r="U1286" t="s">
        <v>1167</v>
      </c>
    </row>
    <row r="1287" spans="1:21" x14ac:dyDescent="0.2">
      <c r="I1287" s="15" t="s">
        <v>252</v>
      </c>
      <c r="J1287" t="s">
        <v>1642</v>
      </c>
      <c r="K1287" s="15"/>
      <c r="U1287" t="s">
        <v>1167</v>
      </c>
    </row>
    <row r="1288" spans="1:21" x14ac:dyDescent="0.2">
      <c r="I1288" s="15" t="s">
        <v>252</v>
      </c>
      <c r="J1288" s="92" t="s">
        <v>1748</v>
      </c>
      <c r="K1288" s="15"/>
      <c r="U1288" t="s">
        <v>1167</v>
      </c>
    </row>
    <row r="1289" spans="1:21" x14ac:dyDescent="0.2">
      <c r="A1289" t="s">
        <v>497</v>
      </c>
      <c r="I1289" s="15"/>
      <c r="J1289" s="15"/>
      <c r="K1289" s="15"/>
      <c r="U1289" t="s">
        <v>1167</v>
      </c>
    </row>
    <row r="1290" spans="1:21" x14ac:dyDescent="0.2">
      <c r="C1290" s="28" t="s">
        <v>1765</v>
      </c>
      <c r="J1290" s="121" t="s">
        <v>146</v>
      </c>
      <c r="K1290" s="37" t="s">
        <v>1783</v>
      </c>
      <c r="L1290" s="15"/>
      <c r="M1290" s="15"/>
      <c r="U1290" t="s">
        <v>1167</v>
      </c>
    </row>
    <row r="1291" spans="1:21" x14ac:dyDescent="0.2">
      <c r="K1291" s="17" t="s">
        <v>1224</v>
      </c>
      <c r="L1291" s="10" t="s">
        <v>761</v>
      </c>
      <c r="M1291" s="15"/>
      <c r="U1291" t="s">
        <v>1167</v>
      </c>
    </row>
    <row r="1292" spans="1:21" x14ac:dyDescent="0.2">
      <c r="K1292" s="15" t="s">
        <v>252</v>
      </c>
      <c r="L1292" s="2" t="s">
        <v>1615</v>
      </c>
      <c r="M1292" s="15"/>
      <c r="U1292" t="s">
        <v>1167</v>
      </c>
    </row>
    <row r="1293" spans="1:21" x14ac:dyDescent="0.2">
      <c r="I1293" s="2"/>
      <c r="K1293" s="15" t="s">
        <v>252</v>
      </c>
      <c r="L1293" s="92" t="s">
        <v>338</v>
      </c>
      <c r="M1293" s="15"/>
      <c r="U1293" t="s">
        <v>1167</v>
      </c>
    </row>
    <row r="1294" spans="1:21" x14ac:dyDescent="0.2">
      <c r="A1294" t="s">
        <v>580</v>
      </c>
      <c r="I1294" s="2"/>
      <c r="K1294" s="15"/>
      <c r="L1294" s="92"/>
      <c r="M1294" s="15"/>
      <c r="U1294" t="s">
        <v>1167</v>
      </c>
    </row>
    <row r="1295" spans="1:21" x14ac:dyDescent="0.2">
      <c r="C1295" s="28" t="s">
        <v>1115</v>
      </c>
      <c r="I1295" s="2"/>
      <c r="O1295" s="22" t="s">
        <v>1116</v>
      </c>
      <c r="P1295" s="15"/>
      <c r="Q1295" s="15"/>
      <c r="U1295" t="s">
        <v>1167</v>
      </c>
    </row>
    <row r="1296" spans="1:21" x14ac:dyDescent="0.2">
      <c r="I1296" s="2"/>
      <c r="O1296" s="17" t="s">
        <v>1224</v>
      </c>
      <c r="P1296" s="102" t="s">
        <v>1860</v>
      </c>
      <c r="Q1296" s="15"/>
      <c r="U1296" t="s">
        <v>1167</v>
      </c>
    </row>
    <row r="1297" spans="9:21" x14ac:dyDescent="0.2">
      <c r="I1297" s="2"/>
      <c r="O1297" s="17" t="s">
        <v>252</v>
      </c>
      <c r="P1297" s="103" t="s">
        <v>1861</v>
      </c>
      <c r="Q1297" s="15"/>
      <c r="U1297" t="s">
        <v>1167</v>
      </c>
    </row>
    <row r="1298" spans="9:21" x14ac:dyDescent="0.2">
      <c r="I1298" s="2"/>
      <c r="O1298" s="17" t="s">
        <v>252</v>
      </c>
      <c r="P1298" t="s">
        <v>1862</v>
      </c>
      <c r="Q1298" s="15"/>
      <c r="U1298" t="s">
        <v>1167</v>
      </c>
    </row>
    <row r="1299" spans="9:21" x14ac:dyDescent="0.2">
      <c r="I1299" s="2"/>
      <c r="O1299" s="15" t="s">
        <v>252</v>
      </c>
      <c r="P1299" s="104" t="s">
        <v>1863</v>
      </c>
      <c r="Q1299" s="15"/>
      <c r="U1299" t="s">
        <v>1167</v>
      </c>
    </row>
    <row r="1300" spans="9:21" x14ac:dyDescent="0.2">
      <c r="I1300" s="2"/>
      <c r="O1300" s="15"/>
      <c r="P1300" s="15"/>
      <c r="Q1300" s="15"/>
      <c r="U1300" t="s">
        <v>1167</v>
      </c>
    </row>
    <row r="1301" spans="9:21" x14ac:dyDescent="0.2">
      <c r="I1301" s="2"/>
      <c r="O1301" s="22" t="s">
        <v>579</v>
      </c>
      <c r="P1301" s="15"/>
      <c r="Q1301" s="15"/>
      <c r="U1301" t="s">
        <v>1167</v>
      </c>
    </row>
    <row r="1302" spans="9:21" x14ac:dyDescent="0.2">
      <c r="I1302" s="2"/>
      <c r="O1302" s="17" t="s">
        <v>1224</v>
      </c>
      <c r="P1302" t="s">
        <v>577</v>
      </c>
      <c r="Q1302" s="15"/>
      <c r="U1302" t="s">
        <v>1167</v>
      </c>
    </row>
    <row r="1303" spans="9:21" x14ac:dyDescent="0.2">
      <c r="I1303" s="2"/>
      <c r="O1303" s="17" t="s">
        <v>252</v>
      </c>
      <c r="P1303" t="s">
        <v>2989</v>
      </c>
      <c r="Q1303" s="15"/>
      <c r="U1303" t="s">
        <v>1167</v>
      </c>
    </row>
    <row r="1304" spans="9:21" x14ac:dyDescent="0.2">
      <c r="I1304" s="2"/>
      <c r="O1304" s="17" t="s">
        <v>252</v>
      </c>
      <c r="P1304" s="149" t="s">
        <v>578</v>
      </c>
      <c r="Q1304" s="15"/>
      <c r="U1304" t="s">
        <v>1167</v>
      </c>
    </row>
    <row r="1305" spans="9:21" x14ac:dyDescent="0.2">
      <c r="I1305" s="2"/>
      <c r="O1305" s="15"/>
      <c r="P1305" s="15"/>
      <c r="Q1305" s="15"/>
      <c r="U1305" t="s">
        <v>1167</v>
      </c>
    </row>
    <row r="1306" spans="9:21" x14ac:dyDescent="0.2">
      <c r="I1306" s="2"/>
      <c r="O1306" s="2"/>
      <c r="P1306" s="225"/>
      <c r="U1306" t="s">
        <v>1167</v>
      </c>
    </row>
    <row r="1307" spans="9:21" x14ac:dyDescent="0.2">
      <c r="I1307" s="2"/>
      <c r="P1307" s="221"/>
      <c r="U1307" t="s">
        <v>1167</v>
      </c>
    </row>
    <row r="1308" spans="9:21" x14ac:dyDescent="0.2">
      <c r="I1308" s="2"/>
      <c r="U1308" t="s">
        <v>1167</v>
      </c>
    </row>
    <row r="1309" spans="9:21" x14ac:dyDescent="0.2">
      <c r="I1309" s="2"/>
      <c r="U1309" t="s">
        <v>1167</v>
      </c>
    </row>
    <row r="1310" spans="9:21" x14ac:dyDescent="0.2">
      <c r="I1310" s="2"/>
      <c r="U1310" t="s">
        <v>1167</v>
      </c>
    </row>
    <row r="1311" spans="9:21" x14ac:dyDescent="0.2">
      <c r="I1311" s="2"/>
      <c r="U1311" t="s">
        <v>1167</v>
      </c>
    </row>
    <row r="1312" spans="9:21" x14ac:dyDescent="0.2">
      <c r="I1312" s="2"/>
      <c r="U1312" t="s">
        <v>1167</v>
      </c>
    </row>
    <row r="1313" spans="2:27" x14ac:dyDescent="0.2">
      <c r="I1313" s="2"/>
      <c r="U1313" t="s">
        <v>1167</v>
      </c>
    </row>
    <row r="1314" spans="2:27" x14ac:dyDescent="0.2">
      <c r="F1314" s="1" t="s">
        <v>123</v>
      </c>
      <c r="H1314" s="2" t="s">
        <v>1629</v>
      </c>
      <c r="J1314" s="2" t="s">
        <v>1630</v>
      </c>
      <c r="L1314" s="2" t="s">
        <v>288</v>
      </c>
      <c r="N1314" s="2" t="s">
        <v>289</v>
      </c>
      <c r="P1314" s="2" t="s">
        <v>290</v>
      </c>
      <c r="R1314" s="2" t="s">
        <v>291</v>
      </c>
      <c r="U1314" t="s">
        <v>1167</v>
      </c>
    </row>
    <row r="1315" spans="2:27" x14ac:dyDescent="0.2">
      <c r="B1315" s="2"/>
      <c r="D1315" s="2"/>
      <c r="F1315" s="2" t="s">
        <v>1512</v>
      </c>
      <c r="H1315" s="2" t="s">
        <v>1513</v>
      </c>
      <c r="J1315" s="2" t="s">
        <v>1514</v>
      </c>
      <c r="L1315" s="2" t="s">
        <v>488</v>
      </c>
      <c r="N1315" s="2" t="s">
        <v>489</v>
      </c>
      <c r="P1315" s="2" t="s">
        <v>1074</v>
      </c>
      <c r="R1315" t="s">
        <v>1223</v>
      </c>
      <c r="U1315" t="s">
        <v>1167</v>
      </c>
      <c r="W1315" s="2"/>
    </row>
    <row r="1316" spans="2:27" x14ac:dyDescent="0.2">
      <c r="F1316" t="s">
        <v>1631</v>
      </c>
      <c r="G1316" t="s">
        <v>1243</v>
      </c>
      <c r="H1316" t="s">
        <v>1631</v>
      </c>
      <c r="I1316" t="s">
        <v>1243</v>
      </c>
      <c r="J1316" t="s">
        <v>1631</v>
      </c>
      <c r="K1316" t="s">
        <v>1243</v>
      </c>
      <c r="L1316" t="s">
        <v>1631</v>
      </c>
      <c r="M1316" t="s">
        <v>1243</v>
      </c>
      <c r="N1316" t="s">
        <v>1631</v>
      </c>
      <c r="O1316" t="s">
        <v>1243</v>
      </c>
      <c r="Q1316" t="s">
        <v>1243</v>
      </c>
      <c r="R1316" t="s">
        <v>1631</v>
      </c>
      <c r="T1316" t="s">
        <v>1360</v>
      </c>
      <c r="U1316" t="s">
        <v>1167</v>
      </c>
    </row>
    <row r="1317" spans="2:27" x14ac:dyDescent="0.2">
      <c r="D1317" t="s">
        <v>264</v>
      </c>
      <c r="F1317" s="2">
        <f>SUM(E5:E1312)</f>
        <v>0</v>
      </c>
      <c r="H1317" s="2">
        <f>SUM(G5:G1312)</f>
        <v>11</v>
      </c>
      <c r="I1317" s="1"/>
      <c r="J1317" s="2">
        <f>SUM(I5:I1312)</f>
        <v>63</v>
      </c>
      <c r="K1317" s="1"/>
      <c r="L1317" s="2">
        <f>SUM(K5:K1312)</f>
        <v>40</v>
      </c>
      <c r="M1317" s="1"/>
      <c r="N1317" s="2">
        <f>SUM(M5:M1312)</f>
        <v>36</v>
      </c>
      <c r="O1317" s="1"/>
      <c r="P1317" s="2">
        <f>SUM(O5:O1312)</f>
        <v>28</v>
      </c>
      <c r="Q1317" s="1"/>
      <c r="R1317" s="2">
        <f>SUM(Q5:Q1312)</f>
        <v>12</v>
      </c>
      <c r="T1317" s="1">
        <f>SUM(F1317:R1317)+0</f>
        <v>190</v>
      </c>
      <c r="U1317" t="s">
        <v>1167</v>
      </c>
      <c r="V1317" s="1"/>
      <c r="W1317" s="1"/>
      <c r="X1317" s="1"/>
      <c r="Y1317" s="1"/>
      <c r="Z1317" s="1"/>
      <c r="AA1317" s="1"/>
    </row>
    <row r="1318" spans="2:27" x14ac:dyDescent="0.2">
      <c r="D1318" t="s">
        <v>687</v>
      </c>
      <c r="F1318" s="2">
        <v>0</v>
      </c>
      <c r="H1318" s="1">
        <v>0</v>
      </c>
      <c r="I1318" s="1"/>
      <c r="J1318" s="1">
        <v>0</v>
      </c>
      <c r="K1318" s="1"/>
      <c r="L1318" s="1">
        <v>0</v>
      </c>
      <c r="M1318" s="1"/>
      <c r="N1318" s="1">
        <v>0</v>
      </c>
      <c r="O1318" s="1"/>
      <c r="P1318" s="1">
        <v>0</v>
      </c>
      <c r="Q1318" s="1"/>
      <c r="R1318" s="1">
        <v>0</v>
      </c>
      <c r="T1318" s="1">
        <f>SUM(F1318:R1318)+0</f>
        <v>0</v>
      </c>
      <c r="U1318" t="s">
        <v>1167</v>
      </c>
      <c r="V1318" s="1"/>
      <c r="W1318" s="1"/>
      <c r="X1318" s="1"/>
      <c r="Y1318" s="1"/>
      <c r="Z1318" s="1"/>
      <c r="AA1318" s="1"/>
    </row>
    <row r="1319" spans="2:27" x14ac:dyDescent="0.2">
      <c r="D1319" t="s">
        <v>1305</v>
      </c>
      <c r="F1319" s="2">
        <v>1</v>
      </c>
      <c r="H1319" s="1">
        <f>SUM(H1317+H1318)</f>
        <v>11</v>
      </c>
      <c r="I1319" s="1"/>
      <c r="J1319" s="1">
        <f>SUM(J1317+J1318)</f>
        <v>63</v>
      </c>
      <c r="K1319" s="1"/>
      <c r="L1319" s="1">
        <f>SUM(L1317+L1318)</f>
        <v>40</v>
      </c>
      <c r="M1319" s="1"/>
      <c r="N1319" s="1">
        <f>SUM(N1317+N1318)</f>
        <v>36</v>
      </c>
      <c r="O1319" s="1"/>
      <c r="P1319" s="1">
        <f>SUM(P1317+P1318)</f>
        <v>28</v>
      </c>
      <c r="Q1319" s="1"/>
      <c r="R1319" s="1">
        <f>SUM(R1317+R1318)</f>
        <v>12</v>
      </c>
      <c r="T1319" s="1">
        <f>SUM(T1317+T1318)</f>
        <v>190</v>
      </c>
      <c r="U1319" t="s">
        <v>1167</v>
      </c>
      <c r="V1319" s="1"/>
      <c r="W1319" s="1"/>
      <c r="X1319" s="1"/>
      <c r="Y1319" s="1"/>
      <c r="Z1319" s="1"/>
      <c r="AA1319" s="1"/>
    </row>
    <row r="1320" spans="2:27" x14ac:dyDescent="0.2">
      <c r="B1320" t="s">
        <v>1518</v>
      </c>
      <c r="E1320" t="s">
        <v>1563</v>
      </c>
      <c r="G1320" t="s">
        <v>1563</v>
      </c>
      <c r="I1320" t="s">
        <v>1563</v>
      </c>
      <c r="K1320" t="s">
        <v>1563</v>
      </c>
      <c r="M1320" t="s">
        <v>1563</v>
      </c>
      <c r="O1320" t="s">
        <v>1563</v>
      </c>
      <c r="Q1320" t="s">
        <v>1563</v>
      </c>
      <c r="U1320" t="s">
        <v>1167</v>
      </c>
    </row>
  </sheetData>
  <phoneticPr fontId="0" type="noConversion"/>
  <hyperlinks>
    <hyperlink ref="A10" r:id="rId1"/>
    <hyperlink ref="A64" r:id="rId2" display="http://freepages.genealogy.rootsweb.com/~gregheberle/HEBERLE-IMAGES.htm"/>
    <hyperlink ref="A70" r:id="rId3" display="..\HEBERLE-HOUSES-BUSINESSES-WEBPAGES.htm"/>
    <hyperlink ref="A63" r:id="rId4"/>
    <hyperlink ref="A68" r:id="rId5" display="..\Htm\Sport\Sport.htm"/>
    <hyperlink ref="A61" r:id="rId6" display="..\Htm\Doctors-Professors\DoctorsProfessors.htm"/>
    <hyperlink ref="A62" r:id="rId7" display="..\Htm\Immigration\Migration.htm"/>
    <hyperlink ref="A65" r:id="rId8" display="..\Htm\Politicians\Politicians.htm"/>
    <hyperlink ref="A66" r:id="rId9" display="..\Htm\Publications\Books-Papers.htm"/>
    <hyperlink ref="A67" r:id="rId10" display="..\Htm\Religious\ReligiousProfessionals.htm"/>
    <hyperlink ref="A69" r:id="rId11" display="..\Htm\WarService\WarService.htm"/>
    <hyperlink ref="D1" r:id="rId12"/>
    <hyperlink ref="A71" r:id="rId13"/>
  </hyperlinks>
  <printOptions gridLinesSet="0"/>
  <pageMargins left="0" right="0" top="0.39370078740157483" bottom="0.39370078740157483" header="0.31496062992125984" footer="0.31496062992125984"/>
  <pageSetup paperSize="9" scale="40" fitToHeight="15" orientation="landscape" horizontalDpi="300" verticalDpi="300" r:id="rId14"/>
  <headerFooter alignWithMargins="0">
    <oddHeader>&amp;A</oddHeader>
    <oddFooter>&amp;A&amp;RPage &amp;P</oddFooter>
  </headerFooter>
  <drawing r:id="rId15"/>
  <webPublishItems count="3">
    <webPublishItem id="19904" divId="H-amafoc_19904" sourceType="printArea" destinationFile="C:\homepage\Htm\familytree\a3Australia.htm"/>
    <webPublishItem id="14146" divId="H-amafoc_14146" sourceType="range" sourceRef="A1:T1320" destinationFile="C:\homepage\Htm\familytree\a3Australia.htm"/>
    <webPublishItem id="25342" divId="H-amafoc_25342" sourceType="range" sourceRef="A1:U1319" destinationFile="C:\homepage\Htm\familytree\a3Australi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showGridLines="0" topLeftCell="C1" zoomScale="60" workbookViewId="0">
      <selection activeCell="A191" sqref="A191"/>
    </sheetView>
  </sheetViews>
  <sheetFormatPr defaultRowHeight="12.75" x14ac:dyDescent="0.2"/>
  <cols>
    <col min="1" max="1" width="4.5703125" customWidth="1"/>
    <col min="2" max="2" width="6.5703125" customWidth="1"/>
    <col min="3" max="3" width="2.7109375" customWidth="1"/>
    <col min="4" max="4" width="29" customWidth="1"/>
    <col min="5" max="5" width="2.7109375" customWidth="1"/>
    <col min="6" max="6" width="30.7109375" customWidth="1"/>
    <col min="7" max="7" width="2.7109375" customWidth="1"/>
    <col min="8" max="8" width="30.7109375" customWidth="1"/>
    <col min="9" max="9" width="2.7109375" customWidth="1"/>
    <col min="10" max="10" width="30.7109375" customWidth="1"/>
    <col min="11" max="11" width="2.7109375" customWidth="1"/>
    <col min="12" max="12" width="34.7109375" customWidth="1"/>
    <col min="13" max="13" width="2.7109375" customWidth="1"/>
    <col min="14" max="14" width="28.7109375" customWidth="1"/>
    <col min="15" max="15" width="2.7109375" customWidth="1"/>
    <col min="16" max="16" width="14.42578125" customWidth="1"/>
    <col min="17" max="17" width="2.7109375" customWidth="1"/>
    <col min="18" max="18" width="10.7109375" customWidth="1"/>
    <col min="19" max="19" width="2.7109375" customWidth="1"/>
  </cols>
  <sheetData>
    <row r="1" spans="1:19" ht="30" x14ac:dyDescent="0.4">
      <c r="A1" s="25" t="s">
        <v>1519</v>
      </c>
      <c r="B1" s="13"/>
      <c r="C1" s="13"/>
      <c r="D1" s="27"/>
      <c r="F1" s="157" t="s">
        <v>1086</v>
      </c>
      <c r="H1" t="s">
        <v>1563</v>
      </c>
      <c r="J1" t="s">
        <v>1563</v>
      </c>
      <c r="L1" t="s">
        <v>1563</v>
      </c>
      <c r="N1" t="s">
        <v>1563</v>
      </c>
      <c r="R1" t="s">
        <v>1563</v>
      </c>
      <c r="S1" t="s">
        <v>1167</v>
      </c>
    </row>
    <row r="2" spans="1:19" x14ac:dyDescent="0.2">
      <c r="F2" s="2" t="s">
        <v>1628</v>
      </c>
      <c r="H2" s="2" t="s">
        <v>1629</v>
      </c>
      <c r="J2" s="2" t="s">
        <v>1630</v>
      </c>
      <c r="L2" s="2" t="s">
        <v>288</v>
      </c>
      <c r="N2" s="2" t="s">
        <v>289</v>
      </c>
      <c r="P2" s="2" t="s">
        <v>290</v>
      </c>
      <c r="S2" t="s">
        <v>1167</v>
      </c>
    </row>
    <row r="3" spans="1:19" x14ac:dyDescent="0.2">
      <c r="D3" s="1" t="s">
        <v>1943</v>
      </c>
      <c r="F3" s="2" t="s">
        <v>1513</v>
      </c>
      <c r="H3" s="2" t="s">
        <v>1514</v>
      </c>
      <c r="J3" s="2" t="s">
        <v>488</v>
      </c>
      <c r="L3" s="2" t="s">
        <v>489</v>
      </c>
      <c r="N3" s="2" t="s">
        <v>1074</v>
      </c>
      <c r="P3" s="1" t="s">
        <v>1949</v>
      </c>
      <c r="S3" t="s">
        <v>1167</v>
      </c>
    </row>
    <row r="4" spans="1:19" x14ac:dyDescent="0.2">
      <c r="A4" s="21" t="s">
        <v>835</v>
      </c>
      <c r="E4" t="s">
        <v>1631</v>
      </c>
      <c r="F4" t="s">
        <v>1243</v>
      </c>
      <c r="G4" t="s">
        <v>1631</v>
      </c>
      <c r="H4" t="s">
        <v>1243</v>
      </c>
      <c r="N4" t="s">
        <v>1243</v>
      </c>
      <c r="P4" t="s">
        <v>1243</v>
      </c>
      <c r="S4" t="s">
        <v>1167</v>
      </c>
    </row>
    <row r="5" spans="1:19" x14ac:dyDescent="0.2">
      <c r="A5" s="178" t="s">
        <v>2076</v>
      </c>
      <c r="E5" s="71" t="s">
        <v>1702</v>
      </c>
      <c r="H5" s="7"/>
      <c r="S5" t="s">
        <v>1167</v>
      </c>
    </row>
    <row r="6" spans="1:19" x14ac:dyDescent="0.2">
      <c r="A6" s="28" t="s">
        <v>1487</v>
      </c>
      <c r="E6" s="5" t="s">
        <v>3462</v>
      </c>
      <c r="S6" t="s">
        <v>1167</v>
      </c>
    </row>
    <row r="7" spans="1:19" x14ac:dyDescent="0.2">
      <c r="A7" s="94" t="s">
        <v>1993</v>
      </c>
      <c r="S7" t="s">
        <v>1167</v>
      </c>
    </row>
    <row r="8" spans="1:19" x14ac:dyDescent="0.2">
      <c r="A8" s="4" t="s">
        <v>2074</v>
      </c>
      <c r="S8" t="s">
        <v>1167</v>
      </c>
    </row>
    <row r="9" spans="1:19" x14ac:dyDescent="0.2">
      <c r="A9" s="261" t="s">
        <v>3739</v>
      </c>
      <c r="S9" t="s">
        <v>1167</v>
      </c>
    </row>
    <row r="10" spans="1:19" x14ac:dyDescent="0.2">
      <c r="N10" s="121" t="s">
        <v>942</v>
      </c>
      <c r="P10" s="16"/>
      <c r="Q10" s="16"/>
      <c r="S10" t="s">
        <v>1167</v>
      </c>
    </row>
    <row r="11" spans="1:19" x14ac:dyDescent="0.2">
      <c r="A11" s="18" t="s">
        <v>1142</v>
      </c>
      <c r="F11" s="2"/>
      <c r="M11" t="s">
        <v>1224</v>
      </c>
      <c r="N11" s="79" t="s">
        <v>2358</v>
      </c>
      <c r="O11" t="s">
        <v>1224</v>
      </c>
      <c r="P11" s="16" t="s">
        <v>2359</v>
      </c>
      <c r="Q11" s="16"/>
      <c r="S11" t="s">
        <v>1167</v>
      </c>
    </row>
    <row r="12" spans="1:19" x14ac:dyDescent="0.2">
      <c r="A12" s="16" t="s">
        <v>848</v>
      </c>
      <c r="M12" s="1">
        <v>1</v>
      </c>
      <c r="N12" t="s">
        <v>302</v>
      </c>
      <c r="P12" s="16"/>
      <c r="Q12" s="16"/>
      <c r="S12" t="s">
        <v>1167</v>
      </c>
    </row>
    <row r="13" spans="1:19" x14ac:dyDescent="0.2">
      <c r="A13" s="16" t="s">
        <v>1201</v>
      </c>
      <c r="I13" t="s">
        <v>1224</v>
      </c>
      <c r="J13" t="s">
        <v>161</v>
      </c>
      <c r="K13" t="s">
        <v>1224</v>
      </c>
      <c r="L13" s="82" t="s">
        <v>3565</v>
      </c>
      <c r="M13" s="1">
        <v>1</v>
      </c>
      <c r="N13" t="s">
        <v>247</v>
      </c>
      <c r="P13" s="16"/>
      <c r="Q13" s="16"/>
      <c r="S13" t="s">
        <v>1167</v>
      </c>
    </row>
    <row r="14" spans="1:19" x14ac:dyDescent="0.2">
      <c r="I14" s="1">
        <v>1</v>
      </c>
      <c r="J14" t="s">
        <v>99</v>
      </c>
      <c r="K14" s="1">
        <v>1</v>
      </c>
      <c r="L14" t="s">
        <v>144</v>
      </c>
      <c r="M14" s="16" t="s">
        <v>252</v>
      </c>
      <c r="N14" t="s">
        <v>713</v>
      </c>
      <c r="P14" s="16"/>
      <c r="Q14" s="16"/>
      <c r="S14" t="s">
        <v>1167</v>
      </c>
    </row>
    <row r="15" spans="1:19" x14ac:dyDescent="0.2">
      <c r="A15" s="65" t="s">
        <v>1480</v>
      </c>
      <c r="I15" t="s">
        <v>252</v>
      </c>
      <c r="J15" t="s">
        <v>1740</v>
      </c>
      <c r="K15" t="s">
        <v>252</v>
      </c>
      <c r="L15" s="219" t="s">
        <v>2883</v>
      </c>
      <c r="M15" s="16" t="s">
        <v>252</v>
      </c>
      <c r="N15" t="s">
        <v>1619</v>
      </c>
      <c r="P15" s="16"/>
      <c r="Q15" s="16"/>
      <c r="S15" t="s">
        <v>1167</v>
      </c>
    </row>
    <row r="16" spans="1:19" x14ac:dyDescent="0.2">
      <c r="A16" s="65" t="s">
        <v>1481</v>
      </c>
      <c r="I16" t="s">
        <v>252</v>
      </c>
      <c r="K16" s="1">
        <v>1</v>
      </c>
      <c r="L16" t="s">
        <v>1040</v>
      </c>
      <c r="M16" s="16" t="s">
        <v>252</v>
      </c>
      <c r="N16" t="s">
        <v>1741</v>
      </c>
      <c r="P16" s="16"/>
      <c r="Q16" s="16"/>
      <c r="S16" t="s">
        <v>1167</v>
      </c>
    </row>
    <row r="17" spans="1:19" x14ac:dyDescent="0.2">
      <c r="A17" s="65" t="s">
        <v>1455</v>
      </c>
      <c r="I17" t="s">
        <v>1224</v>
      </c>
      <c r="J17" t="s">
        <v>1247</v>
      </c>
      <c r="K17" t="s">
        <v>252</v>
      </c>
      <c r="L17" s="31" t="s">
        <v>162</v>
      </c>
      <c r="M17" s="16" t="s">
        <v>252</v>
      </c>
      <c r="N17" s="154" t="s">
        <v>1281</v>
      </c>
      <c r="P17" s="16"/>
      <c r="Q17" s="16"/>
      <c r="S17" t="s">
        <v>1167</v>
      </c>
    </row>
    <row r="18" spans="1:19" x14ac:dyDescent="0.2">
      <c r="A18" s="16" t="s">
        <v>1653</v>
      </c>
      <c r="D18" s="2"/>
      <c r="I18" s="1">
        <v>1</v>
      </c>
      <c r="J18" t="s">
        <v>496</v>
      </c>
      <c r="K18" t="s">
        <v>252</v>
      </c>
      <c r="L18" s="113" t="s">
        <v>1574</v>
      </c>
      <c r="M18" s="16" t="s">
        <v>252</v>
      </c>
      <c r="P18" s="16"/>
      <c r="Q18" s="16"/>
      <c r="S18" t="s">
        <v>1167</v>
      </c>
    </row>
    <row r="19" spans="1:19" x14ac:dyDescent="0.2">
      <c r="A19" s="18" t="s">
        <v>1655</v>
      </c>
      <c r="I19" t="s">
        <v>252</v>
      </c>
      <c r="J19" t="s">
        <v>1583</v>
      </c>
      <c r="K19" t="s">
        <v>252</v>
      </c>
      <c r="L19" s="66" t="s">
        <v>1364</v>
      </c>
      <c r="M19" t="s">
        <v>1224</v>
      </c>
      <c r="N19" s="2" t="s">
        <v>2360</v>
      </c>
      <c r="O19" t="s">
        <v>1224</v>
      </c>
      <c r="P19" s="16" t="s">
        <v>2361</v>
      </c>
      <c r="Q19" s="16"/>
      <c r="S19" t="s">
        <v>1167</v>
      </c>
    </row>
    <row r="20" spans="1:19" x14ac:dyDescent="0.2">
      <c r="A20" s="18" t="s">
        <v>1657</v>
      </c>
      <c r="I20" t="s">
        <v>252</v>
      </c>
      <c r="J20" s="26" t="s">
        <v>1981</v>
      </c>
      <c r="K20" t="s">
        <v>252</v>
      </c>
      <c r="L20" s="66" t="s">
        <v>1365</v>
      </c>
      <c r="M20" s="1">
        <v>1</v>
      </c>
      <c r="N20" t="s">
        <v>1582</v>
      </c>
      <c r="P20" s="16"/>
      <c r="Q20" s="16"/>
      <c r="S20" t="s">
        <v>1167</v>
      </c>
    </row>
    <row r="21" spans="1:19" x14ac:dyDescent="0.2">
      <c r="A21" s="16" t="s">
        <v>1240</v>
      </c>
      <c r="I21" t="s">
        <v>252</v>
      </c>
      <c r="J21" s="31" t="s">
        <v>1185</v>
      </c>
      <c r="K21" t="s">
        <v>252</v>
      </c>
      <c r="L21" s="2" t="s">
        <v>1366</v>
      </c>
      <c r="M21" s="1">
        <v>1</v>
      </c>
      <c r="N21" s="26" t="s">
        <v>2871</v>
      </c>
      <c r="P21" s="16"/>
      <c r="Q21" s="16"/>
      <c r="S21" t="s">
        <v>1167</v>
      </c>
    </row>
    <row r="22" spans="1:19" x14ac:dyDescent="0.2">
      <c r="A22" s="16" t="s">
        <v>25</v>
      </c>
      <c r="I22" t="s">
        <v>252</v>
      </c>
      <c r="K22" t="s">
        <v>252</v>
      </c>
      <c r="L22" s="66" t="s">
        <v>3474</v>
      </c>
      <c r="M22" t="s">
        <v>252</v>
      </c>
      <c r="N22" s="207" t="s">
        <v>2870</v>
      </c>
      <c r="P22" s="16"/>
      <c r="Q22" s="16"/>
      <c r="S22" t="s">
        <v>1167</v>
      </c>
    </row>
    <row r="23" spans="1:19" x14ac:dyDescent="0.2">
      <c r="A23" s="16"/>
      <c r="I23" t="s">
        <v>1224</v>
      </c>
      <c r="J23" t="s">
        <v>1854</v>
      </c>
      <c r="K23" t="s">
        <v>252</v>
      </c>
      <c r="L23" s="121" t="s">
        <v>942</v>
      </c>
      <c r="M23" t="s">
        <v>252</v>
      </c>
      <c r="N23" t="s">
        <v>352</v>
      </c>
      <c r="P23" s="16"/>
      <c r="Q23" s="16"/>
      <c r="S23" t="s">
        <v>1167</v>
      </c>
    </row>
    <row r="24" spans="1:19" x14ac:dyDescent="0.2">
      <c r="A24" s="28" t="s">
        <v>1202</v>
      </c>
      <c r="I24" s="1">
        <v>1</v>
      </c>
      <c r="J24" t="s">
        <v>100</v>
      </c>
      <c r="K24" t="s">
        <v>1224</v>
      </c>
      <c r="L24" t="s">
        <v>764</v>
      </c>
      <c r="P24" s="16"/>
      <c r="Q24" s="16"/>
      <c r="S24" t="s">
        <v>1167</v>
      </c>
    </row>
    <row r="25" spans="1:19" x14ac:dyDescent="0.2">
      <c r="A25" t="s">
        <v>950</v>
      </c>
      <c r="I25" t="s">
        <v>252</v>
      </c>
      <c r="J25" s="184" t="s">
        <v>2444</v>
      </c>
      <c r="K25" s="1">
        <v>1</v>
      </c>
      <c r="L25" t="s">
        <v>765</v>
      </c>
      <c r="P25" s="16"/>
      <c r="Q25" s="16"/>
      <c r="S25" t="s">
        <v>1167</v>
      </c>
    </row>
    <row r="26" spans="1:19" x14ac:dyDescent="0.2">
      <c r="A26" t="s">
        <v>788</v>
      </c>
      <c r="I26" t="s">
        <v>252</v>
      </c>
      <c r="J26" s="26" t="s">
        <v>1982</v>
      </c>
      <c r="K26" t="s">
        <v>252</v>
      </c>
      <c r="L26" t="s">
        <v>248</v>
      </c>
      <c r="S26" t="s">
        <v>1167</v>
      </c>
    </row>
    <row r="27" spans="1:19" x14ac:dyDescent="0.2">
      <c r="I27" t="s">
        <v>252</v>
      </c>
      <c r="J27" s="26" t="s">
        <v>459</v>
      </c>
      <c r="K27" t="s">
        <v>252</v>
      </c>
      <c r="L27" t="s">
        <v>1584</v>
      </c>
      <c r="S27" t="s">
        <v>1167</v>
      </c>
    </row>
    <row r="28" spans="1:19" x14ac:dyDescent="0.2">
      <c r="A28" s="121" t="s">
        <v>939</v>
      </c>
      <c r="H28" s="121" t="s">
        <v>942</v>
      </c>
      <c r="I28" s="1">
        <v>1</v>
      </c>
      <c r="J28" s="221" t="s">
        <v>2980</v>
      </c>
      <c r="K28" t="s">
        <v>252</v>
      </c>
      <c r="S28" t="s">
        <v>1167</v>
      </c>
    </row>
    <row r="29" spans="1:19" x14ac:dyDescent="0.2">
      <c r="A29" s="122" t="s">
        <v>940</v>
      </c>
      <c r="G29" t="s">
        <v>1224</v>
      </c>
      <c r="H29" t="s">
        <v>1530</v>
      </c>
      <c r="I29" t="s">
        <v>252</v>
      </c>
      <c r="J29" s="26" t="s">
        <v>2443</v>
      </c>
      <c r="K29" t="s">
        <v>1224</v>
      </c>
      <c r="L29" t="s">
        <v>1591</v>
      </c>
      <c r="S29" t="s">
        <v>1167</v>
      </c>
    </row>
    <row r="30" spans="1:19" x14ac:dyDescent="0.2">
      <c r="A30" s="121" t="s">
        <v>145</v>
      </c>
      <c r="G30" s="1">
        <v>1</v>
      </c>
      <c r="H30" t="s">
        <v>1638</v>
      </c>
      <c r="I30" t="s">
        <v>252</v>
      </c>
      <c r="J30" s="113" t="s">
        <v>317</v>
      </c>
      <c r="K30" s="1">
        <v>1</v>
      </c>
      <c r="L30" s="260" t="s">
        <v>3738</v>
      </c>
      <c r="S30" t="s">
        <v>1167</v>
      </c>
    </row>
    <row r="31" spans="1:19" x14ac:dyDescent="0.2">
      <c r="A31" s="121" t="s">
        <v>146</v>
      </c>
      <c r="G31" t="s">
        <v>252</v>
      </c>
      <c r="H31" s="2" t="s">
        <v>1637</v>
      </c>
      <c r="I31" t="s">
        <v>252</v>
      </c>
      <c r="K31" t="s">
        <v>252</v>
      </c>
      <c r="L31" t="s">
        <v>996</v>
      </c>
      <c r="S31" t="s">
        <v>1167</v>
      </c>
    </row>
    <row r="32" spans="1:19" x14ac:dyDescent="0.2">
      <c r="A32" s="121" t="s">
        <v>941</v>
      </c>
      <c r="G32" t="s">
        <v>252</v>
      </c>
      <c r="H32" s="108" t="s">
        <v>898</v>
      </c>
      <c r="I32" t="s">
        <v>1224</v>
      </c>
      <c r="J32" t="s">
        <v>1145</v>
      </c>
      <c r="K32" t="s">
        <v>252</v>
      </c>
      <c r="L32" t="s">
        <v>997</v>
      </c>
      <c r="S32" t="s">
        <v>1167</v>
      </c>
    </row>
    <row r="33" spans="1:19" x14ac:dyDescent="0.2">
      <c r="A33" s="121" t="s">
        <v>942</v>
      </c>
      <c r="G33" t="s">
        <v>252</v>
      </c>
      <c r="H33" t="s">
        <v>897</v>
      </c>
      <c r="I33" s="1">
        <v>1</v>
      </c>
      <c r="J33" t="s">
        <v>1869</v>
      </c>
      <c r="K33" t="s">
        <v>252</v>
      </c>
      <c r="L33" s="260" t="s">
        <v>3737</v>
      </c>
      <c r="S33" t="s">
        <v>1167</v>
      </c>
    </row>
    <row r="34" spans="1:19" x14ac:dyDescent="0.2">
      <c r="G34" s="1">
        <v>1</v>
      </c>
      <c r="H34" s="108" t="s">
        <v>896</v>
      </c>
      <c r="I34" t="s">
        <v>252</v>
      </c>
      <c r="J34" s="228" t="s">
        <v>3144</v>
      </c>
      <c r="K34" t="s">
        <v>252</v>
      </c>
      <c r="L34" s="66" t="s">
        <v>1228</v>
      </c>
      <c r="S34" t="s">
        <v>1167</v>
      </c>
    </row>
    <row r="35" spans="1:19" x14ac:dyDescent="0.2">
      <c r="A35" s="40" t="s">
        <v>1021</v>
      </c>
      <c r="G35" t="s">
        <v>252</v>
      </c>
      <c r="I35" t="s">
        <v>252</v>
      </c>
      <c r="J35" t="s">
        <v>998</v>
      </c>
      <c r="K35" t="s">
        <v>252</v>
      </c>
      <c r="L35" s="113" t="s">
        <v>317</v>
      </c>
      <c r="S35" t="s">
        <v>1167</v>
      </c>
    </row>
    <row r="36" spans="1:19" x14ac:dyDescent="0.2">
      <c r="A36" s="41" t="s">
        <v>260</v>
      </c>
      <c r="G36" s="15" t="s">
        <v>1224</v>
      </c>
      <c r="H36" t="s">
        <v>1531</v>
      </c>
      <c r="I36" t="s">
        <v>252</v>
      </c>
      <c r="J36" t="s">
        <v>459</v>
      </c>
      <c r="K36" t="s">
        <v>252</v>
      </c>
      <c r="S36" t="s">
        <v>1167</v>
      </c>
    </row>
    <row r="37" spans="1:19" x14ac:dyDescent="0.2">
      <c r="A37" s="41" t="s">
        <v>1620</v>
      </c>
      <c r="F37" s="121" t="s">
        <v>942</v>
      </c>
      <c r="G37" s="15" t="s">
        <v>252</v>
      </c>
      <c r="H37" s="66" t="s">
        <v>2447</v>
      </c>
      <c r="I37" t="s">
        <v>252</v>
      </c>
      <c r="J37" t="s">
        <v>1039</v>
      </c>
      <c r="K37" t="s">
        <v>1224</v>
      </c>
      <c r="L37" s="4" t="s">
        <v>2350</v>
      </c>
      <c r="M37" s="26" t="s">
        <v>1224</v>
      </c>
      <c r="N37" t="s">
        <v>249</v>
      </c>
      <c r="S37" t="s">
        <v>1167</v>
      </c>
    </row>
    <row r="38" spans="1:19" x14ac:dyDescent="0.2">
      <c r="A38" s="41" t="s">
        <v>763</v>
      </c>
      <c r="E38" s="37" t="s">
        <v>1956</v>
      </c>
      <c r="F38" s="15"/>
      <c r="G38" s="15" t="s">
        <v>252</v>
      </c>
      <c r="K38" s="1">
        <v>1</v>
      </c>
      <c r="L38" t="s">
        <v>101</v>
      </c>
      <c r="S38" t="s">
        <v>1167</v>
      </c>
    </row>
    <row r="39" spans="1:19" x14ac:dyDescent="0.2">
      <c r="E39" s="15" t="s">
        <v>1224</v>
      </c>
      <c r="F39" t="s">
        <v>1158</v>
      </c>
      <c r="G39" s="15" t="s">
        <v>1224</v>
      </c>
      <c r="H39" t="s">
        <v>1529</v>
      </c>
      <c r="I39" t="s">
        <v>1224</v>
      </c>
      <c r="J39" t="s">
        <v>1573</v>
      </c>
      <c r="K39" s="1">
        <v>1</v>
      </c>
      <c r="L39" t="s">
        <v>246</v>
      </c>
      <c r="S39" t="s">
        <v>1167</v>
      </c>
    </row>
    <row r="40" spans="1:19" x14ac:dyDescent="0.2">
      <c r="E40" s="15" t="s">
        <v>252</v>
      </c>
      <c r="F40" t="s">
        <v>1334</v>
      </c>
      <c r="G40" s="1">
        <v>1</v>
      </c>
      <c r="H40" t="s">
        <v>1023</v>
      </c>
      <c r="I40" s="1">
        <v>1</v>
      </c>
      <c r="J40" t="s">
        <v>1635</v>
      </c>
      <c r="K40" t="s">
        <v>252</v>
      </c>
      <c r="L40" s="31" t="s">
        <v>171</v>
      </c>
      <c r="S40" t="s">
        <v>1167</v>
      </c>
    </row>
    <row r="41" spans="1:19" x14ac:dyDescent="0.2">
      <c r="E41" s="15" t="s">
        <v>252</v>
      </c>
      <c r="F41" s="197" t="s">
        <v>2719</v>
      </c>
      <c r="G41" s="15" t="s">
        <v>252</v>
      </c>
      <c r="H41" t="s">
        <v>1730</v>
      </c>
      <c r="I41" t="s">
        <v>252</v>
      </c>
      <c r="J41" t="s">
        <v>420</v>
      </c>
      <c r="K41" t="s">
        <v>252</v>
      </c>
      <c r="L41" s="113" t="s">
        <v>317</v>
      </c>
      <c r="S41" t="s">
        <v>1167</v>
      </c>
    </row>
    <row r="42" spans="1:19" x14ac:dyDescent="0.2">
      <c r="E42" s="15" t="s">
        <v>252</v>
      </c>
      <c r="F42" s="113" t="s">
        <v>1640</v>
      </c>
      <c r="G42" s="15" t="s">
        <v>252</v>
      </c>
      <c r="H42" s="31" t="s">
        <v>1010</v>
      </c>
      <c r="I42" t="s">
        <v>252</v>
      </c>
      <c r="J42" s="121" t="s">
        <v>942</v>
      </c>
      <c r="L42" s="121" t="s">
        <v>942</v>
      </c>
      <c r="S42" t="s">
        <v>1167</v>
      </c>
    </row>
    <row r="43" spans="1:19" x14ac:dyDescent="0.2">
      <c r="E43" s="15" t="s">
        <v>252</v>
      </c>
      <c r="F43" s="4" t="s">
        <v>2720</v>
      </c>
      <c r="G43" s="15" t="s">
        <v>252</v>
      </c>
      <c r="H43" s="108" t="s">
        <v>899</v>
      </c>
      <c r="I43" t="s">
        <v>1224</v>
      </c>
      <c r="J43" t="s">
        <v>537</v>
      </c>
      <c r="K43" t="s">
        <v>1224</v>
      </c>
      <c r="L43" t="s">
        <v>228</v>
      </c>
      <c r="S43" t="s">
        <v>1167</v>
      </c>
    </row>
    <row r="44" spans="1:19" x14ac:dyDescent="0.2">
      <c r="E44" s="15" t="s">
        <v>252</v>
      </c>
      <c r="F44" t="s">
        <v>373</v>
      </c>
      <c r="G44" s="15" t="s">
        <v>252</v>
      </c>
      <c r="H44" t="s">
        <v>901</v>
      </c>
      <c r="I44" s="1">
        <v>1</v>
      </c>
      <c r="J44" t="s">
        <v>1636</v>
      </c>
      <c r="K44" s="1">
        <v>1</v>
      </c>
      <c r="L44" t="s">
        <v>316</v>
      </c>
      <c r="S44" t="s">
        <v>1167</v>
      </c>
    </row>
    <row r="45" spans="1:19" x14ac:dyDescent="0.2">
      <c r="E45" s="15" t="s">
        <v>252</v>
      </c>
      <c r="G45" s="1">
        <v>1</v>
      </c>
      <c r="H45" s="108" t="s">
        <v>900</v>
      </c>
      <c r="I45" t="s">
        <v>252</v>
      </c>
      <c r="J45" s="31" t="s">
        <v>999</v>
      </c>
      <c r="K45" t="s">
        <v>252</v>
      </c>
      <c r="L45" t="s">
        <v>1255</v>
      </c>
      <c r="S45" t="s">
        <v>1167</v>
      </c>
    </row>
    <row r="46" spans="1:19" x14ac:dyDescent="0.2">
      <c r="E46" s="15" t="s">
        <v>1224</v>
      </c>
      <c r="F46" t="s">
        <v>176</v>
      </c>
      <c r="G46" s="15" t="s">
        <v>252</v>
      </c>
      <c r="H46" s="108" t="s">
        <v>902</v>
      </c>
      <c r="I46" t="s">
        <v>252</v>
      </c>
      <c r="J46" t="s">
        <v>1005</v>
      </c>
      <c r="K46" t="s">
        <v>252</v>
      </c>
      <c r="S46" t="s">
        <v>1167</v>
      </c>
    </row>
    <row r="47" spans="1:19" x14ac:dyDescent="0.2">
      <c r="E47" s="15" t="s">
        <v>252</v>
      </c>
      <c r="F47" t="s">
        <v>651</v>
      </c>
      <c r="G47" s="15" t="s">
        <v>252</v>
      </c>
      <c r="H47" t="s">
        <v>903</v>
      </c>
      <c r="I47" t="s">
        <v>252</v>
      </c>
      <c r="J47" t="s">
        <v>1821</v>
      </c>
      <c r="K47" t="s">
        <v>1224</v>
      </c>
      <c r="L47" s="2" t="s">
        <v>1666</v>
      </c>
      <c r="S47" t="s">
        <v>1167</v>
      </c>
    </row>
    <row r="48" spans="1:19" x14ac:dyDescent="0.2">
      <c r="E48" s="15" t="s">
        <v>252</v>
      </c>
      <c r="F48" s="2" t="s">
        <v>1639</v>
      </c>
      <c r="G48" s="1">
        <v>1</v>
      </c>
      <c r="H48" s="108" t="s">
        <v>904</v>
      </c>
      <c r="I48" s="1">
        <v>1</v>
      </c>
      <c r="J48" s="26" t="s">
        <v>1439</v>
      </c>
      <c r="K48" s="1">
        <v>1</v>
      </c>
      <c r="L48" t="s">
        <v>421</v>
      </c>
      <c r="S48" t="s">
        <v>1167</v>
      </c>
    </row>
    <row r="49" spans="1:19" x14ac:dyDescent="0.2">
      <c r="E49" s="15" t="s">
        <v>252</v>
      </c>
      <c r="F49" s="197" t="s">
        <v>2721</v>
      </c>
      <c r="G49" s="15" t="s">
        <v>252</v>
      </c>
      <c r="I49" t="s">
        <v>252</v>
      </c>
      <c r="J49" t="s">
        <v>1008</v>
      </c>
      <c r="K49" s="1">
        <v>1</v>
      </c>
      <c r="L49" t="s">
        <v>2521</v>
      </c>
      <c r="S49" t="s">
        <v>1167</v>
      </c>
    </row>
    <row r="50" spans="1:19" x14ac:dyDescent="0.2">
      <c r="E50" s="15" t="s">
        <v>252</v>
      </c>
      <c r="F50" s="31" t="s">
        <v>792</v>
      </c>
      <c r="G50" s="15" t="s">
        <v>1224</v>
      </c>
      <c r="H50" t="s">
        <v>882</v>
      </c>
      <c r="I50" t="s">
        <v>252</v>
      </c>
      <c r="J50" t="s">
        <v>175</v>
      </c>
      <c r="K50" t="s">
        <v>252</v>
      </c>
      <c r="L50" s="26" t="s">
        <v>3022</v>
      </c>
      <c r="S50" t="s">
        <v>1167</v>
      </c>
    </row>
    <row r="51" spans="1:19" x14ac:dyDescent="0.2">
      <c r="C51" s="37" t="s">
        <v>1956</v>
      </c>
      <c r="D51" s="15"/>
      <c r="E51" s="15" t="s">
        <v>252</v>
      </c>
      <c r="F51" s="113" t="s">
        <v>1640</v>
      </c>
      <c r="G51" s="1">
        <v>1</v>
      </c>
      <c r="H51" t="s">
        <v>1633</v>
      </c>
      <c r="I51" s="1">
        <v>1</v>
      </c>
      <c r="J51" s="26" t="s">
        <v>1439</v>
      </c>
      <c r="K51" t="s">
        <v>252</v>
      </c>
      <c r="L51" s="113" t="s">
        <v>317</v>
      </c>
      <c r="S51" t="s">
        <v>1167</v>
      </c>
    </row>
    <row r="52" spans="1:19" x14ac:dyDescent="0.2">
      <c r="C52" s="15"/>
      <c r="D52" s="121" t="s">
        <v>942</v>
      </c>
      <c r="E52" t="s">
        <v>252</v>
      </c>
      <c r="G52" s="15" t="s">
        <v>252</v>
      </c>
      <c r="H52" t="s">
        <v>793</v>
      </c>
      <c r="I52" t="s">
        <v>252</v>
      </c>
      <c r="J52" t="s">
        <v>652</v>
      </c>
      <c r="K52" t="s">
        <v>252</v>
      </c>
      <c r="S52" t="s">
        <v>1167</v>
      </c>
    </row>
    <row r="53" spans="1:19" x14ac:dyDescent="0.2">
      <c r="C53" s="15" t="s">
        <v>1224</v>
      </c>
      <c r="D53" t="s">
        <v>1955</v>
      </c>
      <c r="E53" t="s">
        <v>252</v>
      </c>
      <c r="G53" s="15"/>
      <c r="I53" t="s">
        <v>252</v>
      </c>
      <c r="J53" s="113" t="s">
        <v>317</v>
      </c>
      <c r="K53" t="s">
        <v>1224</v>
      </c>
      <c r="L53" t="s">
        <v>131</v>
      </c>
      <c r="S53" t="s">
        <v>1167</v>
      </c>
    </row>
    <row r="54" spans="1:19" x14ac:dyDescent="0.2">
      <c r="C54" s="15" t="s">
        <v>252</v>
      </c>
      <c r="D54" t="s">
        <v>1951</v>
      </c>
      <c r="E54" t="s">
        <v>1224</v>
      </c>
      <c r="F54" t="s">
        <v>15</v>
      </c>
      <c r="G54" s="15" t="s">
        <v>1224</v>
      </c>
      <c r="H54" s="2" t="s">
        <v>1560</v>
      </c>
      <c r="J54" s="2"/>
      <c r="K54" s="1">
        <v>1</v>
      </c>
      <c r="L54" t="s">
        <v>372</v>
      </c>
      <c r="S54" t="s">
        <v>1167</v>
      </c>
    </row>
    <row r="55" spans="1:19" x14ac:dyDescent="0.2">
      <c r="C55" s="15" t="s">
        <v>252</v>
      </c>
      <c r="D55" t="s">
        <v>1952</v>
      </c>
      <c r="E55" t="s">
        <v>252</v>
      </c>
      <c r="F55" t="s">
        <v>905</v>
      </c>
      <c r="G55" s="1">
        <v>1</v>
      </c>
      <c r="H55" t="s">
        <v>1634</v>
      </c>
      <c r="K55" t="s">
        <v>252</v>
      </c>
      <c r="L55" t="s">
        <v>1009</v>
      </c>
      <c r="S55" t="s">
        <v>1167</v>
      </c>
    </row>
    <row r="56" spans="1:19" x14ac:dyDescent="0.2">
      <c r="C56" s="15" t="s">
        <v>252</v>
      </c>
      <c r="D56" t="s">
        <v>1953</v>
      </c>
      <c r="E56" t="s">
        <v>252</v>
      </c>
      <c r="F56" s="108" t="s">
        <v>906</v>
      </c>
      <c r="G56" s="15" t="s">
        <v>252</v>
      </c>
      <c r="H56" t="s">
        <v>1561</v>
      </c>
      <c r="K56" t="s">
        <v>252</v>
      </c>
      <c r="L56" s="121" t="s">
        <v>942</v>
      </c>
      <c r="S56" t="s">
        <v>1167</v>
      </c>
    </row>
    <row r="57" spans="1:19" x14ac:dyDescent="0.2">
      <c r="C57" s="15" t="s">
        <v>252</v>
      </c>
      <c r="D57" t="s">
        <v>1954</v>
      </c>
      <c r="E57" t="s">
        <v>252</v>
      </c>
      <c r="F57" s="113" t="s">
        <v>1640</v>
      </c>
      <c r="G57" s="15"/>
      <c r="K57" t="s">
        <v>1224</v>
      </c>
      <c r="L57" t="s">
        <v>177</v>
      </c>
      <c r="S57" t="s">
        <v>1167</v>
      </c>
    </row>
    <row r="58" spans="1:19" x14ac:dyDescent="0.2">
      <c r="C58" s="15" t="s">
        <v>252</v>
      </c>
      <c r="D58" s="113" t="s">
        <v>1027</v>
      </c>
      <c r="E58" t="s">
        <v>252</v>
      </c>
      <c r="G58" s="15"/>
      <c r="K58" s="1">
        <v>1</v>
      </c>
      <c r="L58" t="s">
        <v>653</v>
      </c>
      <c r="S58" t="s">
        <v>1167</v>
      </c>
    </row>
    <row r="59" spans="1:19" x14ac:dyDescent="0.2">
      <c r="C59" s="15"/>
      <c r="D59" s="15"/>
      <c r="E59" s="15" t="s">
        <v>1224</v>
      </c>
      <c r="F59" t="s">
        <v>1562</v>
      </c>
      <c r="G59" s="15"/>
      <c r="K59" t="s">
        <v>252</v>
      </c>
      <c r="L59" t="s">
        <v>1737</v>
      </c>
      <c r="S59" t="s">
        <v>1167</v>
      </c>
    </row>
    <row r="60" spans="1:19" x14ac:dyDescent="0.2">
      <c r="A60" s="113" t="s">
        <v>26</v>
      </c>
      <c r="E60" s="15" t="s">
        <v>252</v>
      </c>
      <c r="F60" s="184" t="s">
        <v>2448</v>
      </c>
      <c r="G60" s="15"/>
      <c r="K60" t="s">
        <v>252</v>
      </c>
      <c r="L60" t="s">
        <v>809</v>
      </c>
      <c r="S60" t="s">
        <v>1167</v>
      </c>
    </row>
    <row r="61" spans="1:19" x14ac:dyDescent="0.2">
      <c r="E61" s="15"/>
      <c r="F61" s="38"/>
      <c r="G61" s="15"/>
      <c r="K61" t="s">
        <v>252</v>
      </c>
      <c r="L61" s="113" t="s">
        <v>317</v>
      </c>
      <c r="S61" t="s">
        <v>1167</v>
      </c>
    </row>
    <row r="62" spans="1:19" x14ac:dyDescent="0.2">
      <c r="A62" t="s">
        <v>497</v>
      </c>
      <c r="L62" s="113"/>
      <c r="S62" t="s">
        <v>1167</v>
      </c>
    </row>
    <row r="63" spans="1:19" x14ac:dyDescent="0.2">
      <c r="E63" s="22" t="s">
        <v>3461</v>
      </c>
      <c r="I63" s="37" t="s">
        <v>943</v>
      </c>
      <c r="J63" s="15"/>
      <c r="K63" s="15" t="s">
        <v>1224</v>
      </c>
      <c r="L63" t="s">
        <v>681</v>
      </c>
      <c r="S63" t="s">
        <v>1167</v>
      </c>
    </row>
    <row r="64" spans="1:19" x14ac:dyDescent="0.2">
      <c r="C64" s="37" t="s">
        <v>1231</v>
      </c>
      <c r="D64" s="15"/>
      <c r="I64" s="15"/>
      <c r="J64" s="121" t="s">
        <v>942</v>
      </c>
      <c r="K64" s="1">
        <v>1</v>
      </c>
      <c r="L64" t="s">
        <v>682</v>
      </c>
      <c r="S64" t="s">
        <v>1167</v>
      </c>
    </row>
    <row r="65" spans="1:19" x14ac:dyDescent="0.2">
      <c r="C65" s="37"/>
      <c r="D65" s="121" t="s">
        <v>941</v>
      </c>
      <c r="E65" s="15"/>
      <c r="I65" s="15" t="s">
        <v>1224</v>
      </c>
      <c r="J65" t="s">
        <v>164</v>
      </c>
      <c r="K65" s="15" t="s">
        <v>252</v>
      </c>
      <c r="L65" t="s">
        <v>590</v>
      </c>
      <c r="S65" t="s">
        <v>1167</v>
      </c>
    </row>
    <row r="66" spans="1:19" x14ac:dyDescent="0.2">
      <c r="C66" s="15" t="s">
        <v>1224</v>
      </c>
      <c r="D66" t="s">
        <v>836</v>
      </c>
      <c r="E66" s="15"/>
      <c r="G66" s="15"/>
      <c r="H66" s="37" t="s">
        <v>1991</v>
      </c>
      <c r="I66" s="15" t="s">
        <v>252</v>
      </c>
      <c r="J66" t="s">
        <v>165</v>
      </c>
      <c r="K66" s="15" t="s">
        <v>252</v>
      </c>
      <c r="L66" s="15"/>
      <c r="S66" t="s">
        <v>1167</v>
      </c>
    </row>
    <row r="67" spans="1:19" x14ac:dyDescent="0.2">
      <c r="C67" s="15" t="s">
        <v>252</v>
      </c>
      <c r="D67" s="108" t="s">
        <v>14</v>
      </c>
      <c r="E67" s="15"/>
      <c r="G67" s="15" t="s">
        <v>1224</v>
      </c>
      <c r="H67" s="92" t="s">
        <v>1990</v>
      </c>
      <c r="I67" s="15" t="s">
        <v>252</v>
      </c>
      <c r="J67" t="s">
        <v>166</v>
      </c>
      <c r="K67" t="s">
        <v>1224</v>
      </c>
      <c r="L67" t="s">
        <v>1338</v>
      </c>
      <c r="S67" t="s">
        <v>1167</v>
      </c>
    </row>
    <row r="68" spans="1:19" x14ac:dyDescent="0.2">
      <c r="C68" s="15" t="s">
        <v>252</v>
      </c>
      <c r="D68" t="s">
        <v>951</v>
      </c>
      <c r="E68" s="15"/>
      <c r="G68" s="15" t="s">
        <v>252</v>
      </c>
      <c r="H68" s="92" t="s">
        <v>1983</v>
      </c>
      <c r="I68" s="15" t="s">
        <v>252</v>
      </c>
      <c r="J68" s="33" t="s">
        <v>167</v>
      </c>
      <c r="K68" t="s">
        <v>252</v>
      </c>
      <c r="L68" t="s">
        <v>1198</v>
      </c>
      <c r="S68" t="s">
        <v>1167</v>
      </c>
    </row>
    <row r="69" spans="1:19" x14ac:dyDescent="0.2">
      <c r="C69" s="15" t="s">
        <v>252</v>
      </c>
      <c r="D69" s="111" t="s">
        <v>13</v>
      </c>
      <c r="E69" s="37"/>
      <c r="G69" s="15" t="s">
        <v>252</v>
      </c>
      <c r="H69" s="164" t="s">
        <v>1984</v>
      </c>
      <c r="I69" s="15" t="s">
        <v>252</v>
      </c>
      <c r="J69" t="s">
        <v>168</v>
      </c>
      <c r="K69" t="s">
        <v>252</v>
      </c>
      <c r="L69" t="s">
        <v>416</v>
      </c>
      <c r="S69" t="s">
        <v>1167</v>
      </c>
    </row>
    <row r="70" spans="1:19" x14ac:dyDescent="0.2">
      <c r="C70" s="15" t="s">
        <v>252</v>
      </c>
      <c r="D70" s="113" t="s">
        <v>1543</v>
      </c>
      <c r="E70" s="37"/>
      <c r="G70" s="15" t="s">
        <v>252</v>
      </c>
      <c r="H70" s="92" t="s">
        <v>1985</v>
      </c>
      <c r="I70" s="15" t="s">
        <v>252</v>
      </c>
      <c r="J70" t="s">
        <v>527</v>
      </c>
      <c r="K70" t="s">
        <v>252</v>
      </c>
      <c r="L70" s="121" t="s">
        <v>942</v>
      </c>
      <c r="S70" t="s">
        <v>1167</v>
      </c>
    </row>
    <row r="71" spans="1:19" x14ac:dyDescent="0.2">
      <c r="C71" s="37"/>
      <c r="D71" s="15"/>
      <c r="E71" s="37"/>
      <c r="G71" s="15" t="s">
        <v>252</v>
      </c>
      <c r="H71" s="37" t="s">
        <v>1992</v>
      </c>
      <c r="I71" s="15" t="s">
        <v>252</v>
      </c>
      <c r="J71" s="113" t="s">
        <v>604</v>
      </c>
      <c r="K71" t="s">
        <v>1224</v>
      </c>
      <c r="L71" t="s">
        <v>874</v>
      </c>
      <c r="S71" t="s">
        <v>1167</v>
      </c>
    </row>
    <row r="72" spans="1:19" x14ac:dyDescent="0.2">
      <c r="A72" s="28" t="s">
        <v>1792</v>
      </c>
      <c r="G72" s="15" t="s">
        <v>252</v>
      </c>
      <c r="H72" s="165" t="s">
        <v>1986</v>
      </c>
      <c r="I72" s="15" t="s">
        <v>252</v>
      </c>
      <c r="J72" s="113" t="s">
        <v>1246</v>
      </c>
      <c r="K72" t="s">
        <v>252</v>
      </c>
      <c r="L72" t="s">
        <v>417</v>
      </c>
      <c r="S72" t="s">
        <v>1167</v>
      </c>
    </row>
    <row r="73" spans="1:19" x14ac:dyDescent="0.2">
      <c r="A73" t="s">
        <v>2805</v>
      </c>
      <c r="G73" s="15" t="s">
        <v>252</v>
      </c>
      <c r="H73" s="164" t="s">
        <v>1987</v>
      </c>
      <c r="I73" s="15"/>
      <c r="J73" s="15"/>
      <c r="K73" s="15" t="s">
        <v>252</v>
      </c>
      <c r="L73" t="s">
        <v>418</v>
      </c>
      <c r="S73" t="s">
        <v>1167</v>
      </c>
    </row>
    <row r="74" spans="1:19" x14ac:dyDescent="0.2">
      <c r="A74" s="26" t="s">
        <v>2806</v>
      </c>
      <c r="G74" s="15" t="s">
        <v>252</v>
      </c>
      <c r="H74" s="164" t="s">
        <v>1988</v>
      </c>
      <c r="K74" s="15" t="s">
        <v>252</v>
      </c>
      <c r="L74" s="15"/>
      <c r="S74" t="s">
        <v>1167</v>
      </c>
    </row>
    <row r="75" spans="1:19" x14ac:dyDescent="0.2">
      <c r="A75" t="s">
        <v>2807</v>
      </c>
      <c r="G75" s="15" t="s">
        <v>252</v>
      </c>
      <c r="H75" s="164" t="s">
        <v>1989</v>
      </c>
      <c r="K75" t="s">
        <v>1224</v>
      </c>
      <c r="L75" s="108" t="s">
        <v>1959</v>
      </c>
      <c r="S75" t="s">
        <v>1167</v>
      </c>
    </row>
    <row r="76" spans="1:19" x14ac:dyDescent="0.2">
      <c r="G76" s="15"/>
      <c r="H76" s="15"/>
      <c r="K76" s="1">
        <v>1</v>
      </c>
      <c r="L76" t="s">
        <v>640</v>
      </c>
      <c r="S76" t="s">
        <v>1167</v>
      </c>
    </row>
    <row r="77" spans="1:19" x14ac:dyDescent="0.2">
      <c r="A77" t="s">
        <v>2808</v>
      </c>
      <c r="K77" t="s">
        <v>252</v>
      </c>
      <c r="L77" s="252" t="s">
        <v>3473</v>
      </c>
      <c r="S77" t="s">
        <v>1167</v>
      </c>
    </row>
    <row r="78" spans="1:19" x14ac:dyDescent="0.2">
      <c r="A78" t="s">
        <v>2809</v>
      </c>
      <c r="L78" s="113"/>
      <c r="S78" t="s">
        <v>1167</v>
      </c>
    </row>
    <row r="79" spans="1:19" x14ac:dyDescent="0.2">
      <c r="E79" s="58" t="s">
        <v>3297</v>
      </c>
      <c r="L79" s="113"/>
      <c r="S79" t="s">
        <v>1167</v>
      </c>
    </row>
    <row r="80" spans="1:19" x14ac:dyDescent="0.2">
      <c r="E80" s="242" t="s">
        <v>3296</v>
      </c>
      <c r="L80" s="113"/>
      <c r="M80" t="s">
        <v>1224</v>
      </c>
      <c r="N80" s="235" t="s">
        <v>3299</v>
      </c>
      <c r="S80" t="s">
        <v>1167</v>
      </c>
    </row>
    <row r="81" spans="1:19" x14ac:dyDescent="0.2">
      <c r="A81" s="26" t="s">
        <v>3303</v>
      </c>
      <c r="L81" s="113"/>
      <c r="M81" t="s">
        <v>252</v>
      </c>
      <c r="N81" s="228" t="s">
        <v>3300</v>
      </c>
      <c r="S81" t="s">
        <v>1167</v>
      </c>
    </row>
    <row r="82" spans="1:19" x14ac:dyDescent="0.2">
      <c r="A82" t="s">
        <v>2810</v>
      </c>
      <c r="L82" s="113"/>
      <c r="M82" t="s">
        <v>252</v>
      </c>
      <c r="N82" s="164" t="s">
        <v>3301</v>
      </c>
      <c r="S82" t="s">
        <v>1167</v>
      </c>
    </row>
    <row r="83" spans="1:19" x14ac:dyDescent="0.2">
      <c r="A83" s="26" t="s">
        <v>3462</v>
      </c>
      <c r="L83" s="113"/>
      <c r="S83" t="s">
        <v>1167</v>
      </c>
    </row>
    <row r="84" spans="1:19" x14ac:dyDescent="0.2">
      <c r="E84" s="58" t="s">
        <v>3298</v>
      </c>
      <c r="F84" s="241"/>
      <c r="S84" t="s">
        <v>1167</v>
      </c>
    </row>
    <row r="85" spans="1:19" x14ac:dyDescent="0.2">
      <c r="E85" s="190" t="s">
        <v>953</v>
      </c>
      <c r="I85" s="15"/>
      <c r="J85" s="37" t="s">
        <v>954</v>
      </c>
      <c r="K85" s="15"/>
      <c r="S85" t="s">
        <v>1167</v>
      </c>
    </row>
    <row r="86" spans="1:19" x14ac:dyDescent="0.2">
      <c r="A86" s="26" t="s">
        <v>3302</v>
      </c>
      <c r="E86" s="71"/>
      <c r="I86" s="15" t="s">
        <v>1224</v>
      </c>
      <c r="J86" s="78" t="s">
        <v>826</v>
      </c>
      <c r="K86" s="15"/>
      <c r="S86" t="s">
        <v>1167</v>
      </c>
    </row>
    <row r="87" spans="1:19" x14ac:dyDescent="0.2">
      <c r="A87" t="s">
        <v>2811</v>
      </c>
      <c r="E87" s="71"/>
      <c r="I87" s="15" t="s">
        <v>252</v>
      </c>
      <c r="J87" t="s">
        <v>837</v>
      </c>
      <c r="K87" s="15"/>
      <c r="S87" t="s">
        <v>1167</v>
      </c>
    </row>
    <row r="88" spans="1:19" x14ac:dyDescent="0.2">
      <c r="A88" t="s">
        <v>2812</v>
      </c>
      <c r="E88" s="71"/>
      <c r="I88" s="15" t="s">
        <v>252</v>
      </c>
      <c r="J88" s="92" t="s">
        <v>27</v>
      </c>
      <c r="K88" s="15"/>
      <c r="S88" t="s">
        <v>1167</v>
      </c>
    </row>
    <row r="89" spans="1:19" x14ac:dyDescent="0.2">
      <c r="A89" s="166" t="s">
        <v>2813</v>
      </c>
      <c r="E89" s="71"/>
      <c r="I89" s="15" t="s">
        <v>252</v>
      </c>
      <c r="J89" s="113" t="s">
        <v>1031</v>
      </c>
      <c r="K89" s="15"/>
      <c r="S89" t="s">
        <v>1167</v>
      </c>
    </row>
    <row r="90" spans="1:19" x14ac:dyDescent="0.2">
      <c r="A90" s="26" t="s">
        <v>3358</v>
      </c>
      <c r="E90" s="71"/>
      <c r="I90" s="15" t="s">
        <v>252</v>
      </c>
      <c r="J90" s="136" t="s">
        <v>1651</v>
      </c>
      <c r="K90" s="15"/>
      <c r="S90" t="s">
        <v>1167</v>
      </c>
    </row>
    <row r="91" spans="1:19" x14ac:dyDescent="0.2">
      <c r="E91" s="71"/>
      <c r="I91" s="15" t="s">
        <v>252</v>
      </c>
      <c r="J91" s="137" t="s">
        <v>1317</v>
      </c>
      <c r="K91" s="15"/>
      <c r="S91" t="s">
        <v>1167</v>
      </c>
    </row>
    <row r="92" spans="1:19" x14ac:dyDescent="0.2">
      <c r="A92" t="s">
        <v>2814</v>
      </c>
      <c r="E92" s="71"/>
      <c r="I92" s="15" t="s">
        <v>252</v>
      </c>
      <c r="J92" t="s">
        <v>1550</v>
      </c>
      <c r="K92" s="15"/>
      <c r="L92" s="121" t="s">
        <v>941</v>
      </c>
      <c r="S92" t="s">
        <v>1167</v>
      </c>
    </row>
    <row r="93" spans="1:19" x14ac:dyDescent="0.2">
      <c r="A93" s="166" t="s">
        <v>269</v>
      </c>
      <c r="E93" s="71"/>
      <c r="I93" s="15" t="s">
        <v>252</v>
      </c>
      <c r="J93" s="121" t="s">
        <v>941</v>
      </c>
      <c r="K93" s="15" t="s">
        <v>1224</v>
      </c>
      <c r="L93" t="s">
        <v>1652</v>
      </c>
      <c r="S93" t="s">
        <v>1167</v>
      </c>
    </row>
    <row r="94" spans="1:19" x14ac:dyDescent="0.2">
      <c r="A94" s="26" t="s">
        <v>2815</v>
      </c>
      <c r="E94" s="71" t="s">
        <v>1723</v>
      </c>
      <c r="I94" s="15" t="s">
        <v>1224</v>
      </c>
      <c r="J94" t="s">
        <v>740</v>
      </c>
      <c r="K94" s="1">
        <v>1</v>
      </c>
      <c r="L94" t="s">
        <v>1028</v>
      </c>
      <c r="S94" t="s">
        <v>1167</v>
      </c>
    </row>
    <row r="95" spans="1:19" x14ac:dyDescent="0.2">
      <c r="A95" t="s">
        <v>2816</v>
      </c>
      <c r="E95" s="71"/>
      <c r="I95" s="15" t="s">
        <v>252</v>
      </c>
      <c r="J95" t="s">
        <v>1654</v>
      </c>
      <c r="K95" s="15" t="s">
        <v>252</v>
      </c>
      <c r="L95" t="s">
        <v>1038</v>
      </c>
      <c r="S95" t="s">
        <v>1167</v>
      </c>
    </row>
    <row r="96" spans="1:19" x14ac:dyDescent="0.2">
      <c r="A96" t="s">
        <v>2817</v>
      </c>
      <c r="E96" s="71"/>
      <c r="I96" s="15" t="s">
        <v>252</v>
      </c>
      <c r="J96" s="31" t="s">
        <v>615</v>
      </c>
      <c r="K96" s="15" t="s">
        <v>252</v>
      </c>
      <c r="S96" t="s">
        <v>1167</v>
      </c>
    </row>
    <row r="97" spans="1:19" x14ac:dyDescent="0.2">
      <c r="E97" s="71"/>
      <c r="I97" s="15" t="s">
        <v>252</v>
      </c>
      <c r="J97" t="s">
        <v>1656</v>
      </c>
      <c r="K97" s="15" t="s">
        <v>1224</v>
      </c>
      <c r="L97" t="s">
        <v>1659</v>
      </c>
      <c r="S97" t="s">
        <v>1167</v>
      </c>
    </row>
    <row r="98" spans="1:19" x14ac:dyDescent="0.2">
      <c r="E98" s="71"/>
      <c r="I98" s="15" t="s">
        <v>252</v>
      </c>
      <c r="J98" t="s">
        <v>1658</v>
      </c>
      <c r="K98" s="1">
        <v>1</v>
      </c>
      <c r="L98" t="s">
        <v>1029</v>
      </c>
      <c r="S98" t="s">
        <v>1167</v>
      </c>
    </row>
    <row r="99" spans="1:19" x14ac:dyDescent="0.2">
      <c r="E99" s="71"/>
      <c r="I99" s="15" t="s">
        <v>252</v>
      </c>
      <c r="J99" s="113" t="s">
        <v>1220</v>
      </c>
      <c r="K99" s="15" t="s">
        <v>252</v>
      </c>
      <c r="L99" t="s">
        <v>1030</v>
      </c>
      <c r="S99" t="s">
        <v>1167</v>
      </c>
    </row>
    <row r="100" spans="1:19" x14ac:dyDescent="0.2">
      <c r="E100" s="71"/>
      <c r="I100" s="15" t="s">
        <v>252</v>
      </c>
      <c r="J100" s="26" t="s">
        <v>3049</v>
      </c>
      <c r="K100" s="15"/>
      <c r="S100" t="s">
        <v>1167</v>
      </c>
    </row>
    <row r="101" spans="1:19" x14ac:dyDescent="0.2">
      <c r="E101" s="71"/>
      <c r="I101" s="15"/>
      <c r="J101" s="37"/>
      <c r="K101" s="15"/>
      <c r="S101" t="s">
        <v>1167</v>
      </c>
    </row>
    <row r="102" spans="1:19" x14ac:dyDescent="0.2">
      <c r="E102" s="58" t="s">
        <v>3298</v>
      </c>
      <c r="I102" s="58"/>
      <c r="S102" t="s">
        <v>1167</v>
      </c>
    </row>
    <row r="103" spans="1:19" x14ac:dyDescent="0.2">
      <c r="E103" s="71" t="s">
        <v>2449</v>
      </c>
      <c r="M103" s="37" t="s">
        <v>2460</v>
      </c>
      <c r="N103" s="15"/>
      <c r="O103" s="15"/>
      <c r="P103" s="15"/>
      <c r="Q103" s="15"/>
      <c r="R103" s="15"/>
      <c r="S103" t="s">
        <v>1167</v>
      </c>
    </row>
    <row r="104" spans="1:19" x14ac:dyDescent="0.2">
      <c r="E104" s="71"/>
      <c r="M104" s="37"/>
      <c r="O104" s="26" t="s">
        <v>1224</v>
      </c>
      <c r="P104" s="184" t="s">
        <v>2452</v>
      </c>
    </row>
    <row r="105" spans="1:19" x14ac:dyDescent="0.2">
      <c r="E105" s="71"/>
      <c r="M105" s="15" t="s">
        <v>1224</v>
      </c>
      <c r="N105" t="s">
        <v>2451</v>
      </c>
      <c r="O105" t="s">
        <v>252</v>
      </c>
      <c r="P105" t="s">
        <v>758</v>
      </c>
      <c r="S105" t="s">
        <v>1167</v>
      </c>
    </row>
    <row r="106" spans="1:19" x14ac:dyDescent="0.2">
      <c r="A106" s="67" t="s">
        <v>1738</v>
      </c>
      <c r="E106" s="71"/>
      <c r="M106" s="15" t="s">
        <v>252</v>
      </c>
      <c r="N106" s="92" t="s">
        <v>757</v>
      </c>
      <c r="O106" t="s">
        <v>252</v>
      </c>
      <c r="S106" t="s">
        <v>1167</v>
      </c>
    </row>
    <row r="107" spans="1:19" x14ac:dyDescent="0.2">
      <c r="A107" s="58" t="s">
        <v>238</v>
      </c>
      <c r="E107" s="71"/>
      <c r="M107" s="15" t="s">
        <v>252</v>
      </c>
      <c r="N107" s="82" t="s">
        <v>2453</v>
      </c>
      <c r="O107" s="26" t="s">
        <v>1224</v>
      </c>
      <c r="P107" t="s">
        <v>1780</v>
      </c>
      <c r="S107" t="s">
        <v>1167</v>
      </c>
    </row>
    <row r="108" spans="1:19" x14ac:dyDescent="0.2">
      <c r="A108" s="66" t="s">
        <v>239</v>
      </c>
      <c r="E108" s="71"/>
      <c r="M108" s="15" t="s">
        <v>252</v>
      </c>
      <c r="N108" s="184" t="s">
        <v>2454</v>
      </c>
      <c r="O108" t="s">
        <v>252</v>
      </c>
      <c r="P108" s="184" t="s">
        <v>2456</v>
      </c>
      <c r="S108" t="s">
        <v>1167</v>
      </c>
    </row>
    <row r="109" spans="1:19" x14ac:dyDescent="0.2">
      <c r="A109" s="85" t="s">
        <v>1786</v>
      </c>
      <c r="E109" s="71"/>
      <c r="M109" s="15" t="s">
        <v>252</v>
      </c>
      <c r="N109" s="164" t="s">
        <v>2455</v>
      </c>
      <c r="S109" t="s">
        <v>1167</v>
      </c>
    </row>
    <row r="110" spans="1:19" x14ac:dyDescent="0.2">
      <c r="A110" s="92" t="s">
        <v>1744</v>
      </c>
      <c r="E110" s="71"/>
      <c r="M110" s="15" t="s">
        <v>252</v>
      </c>
      <c r="N110" s="164" t="s">
        <v>3489</v>
      </c>
      <c r="S110" t="s">
        <v>1167</v>
      </c>
    </row>
    <row r="111" spans="1:19" x14ac:dyDescent="0.2">
      <c r="A111" s="108" t="s">
        <v>259</v>
      </c>
      <c r="E111" s="71"/>
      <c r="M111" s="15" t="s">
        <v>252</v>
      </c>
      <c r="N111" s="164" t="s">
        <v>3490</v>
      </c>
      <c r="S111" t="s">
        <v>1167</v>
      </c>
    </row>
    <row r="112" spans="1:19" x14ac:dyDescent="0.2">
      <c r="A112" s="149" t="s">
        <v>990</v>
      </c>
      <c r="E112" s="58" t="s">
        <v>3298</v>
      </c>
      <c r="I112" s="58"/>
      <c r="M112" s="15"/>
      <c r="N112" s="15"/>
      <c r="O112" s="15"/>
      <c r="P112" s="15"/>
      <c r="Q112" s="15"/>
      <c r="R112" s="15"/>
      <c r="S112" t="s">
        <v>1167</v>
      </c>
    </row>
    <row r="113" spans="1:19" x14ac:dyDescent="0.2">
      <c r="A113" s="153" t="s">
        <v>810</v>
      </c>
      <c r="E113" s="71" t="s">
        <v>2450</v>
      </c>
      <c r="M113" s="37" t="s">
        <v>2460</v>
      </c>
      <c r="N113" s="15"/>
      <c r="O113" s="15"/>
      <c r="P113" s="15"/>
      <c r="Q113" s="15"/>
      <c r="R113" s="15"/>
      <c r="S113" t="s">
        <v>1167</v>
      </c>
    </row>
    <row r="114" spans="1:19" x14ac:dyDescent="0.2">
      <c r="A114" s="78" t="s">
        <v>1076</v>
      </c>
      <c r="E114" s="71"/>
      <c r="M114" s="15" t="s">
        <v>1224</v>
      </c>
      <c r="N114" t="s">
        <v>2451</v>
      </c>
      <c r="O114" s="26" t="s">
        <v>1224</v>
      </c>
      <c r="P114" s="184" t="s">
        <v>2452</v>
      </c>
      <c r="S114" t="s">
        <v>1167</v>
      </c>
    </row>
    <row r="115" spans="1:19" x14ac:dyDescent="0.2">
      <c r="A115" s="112" t="s">
        <v>19</v>
      </c>
      <c r="E115" s="71"/>
      <c r="M115" s="15" t="s">
        <v>252</v>
      </c>
      <c r="N115" s="92" t="s">
        <v>757</v>
      </c>
      <c r="O115" t="s">
        <v>252</v>
      </c>
      <c r="P115" t="s">
        <v>758</v>
      </c>
      <c r="S115" t="s">
        <v>1167</v>
      </c>
    </row>
    <row r="116" spans="1:19" x14ac:dyDescent="0.2">
      <c r="A116" s="173" t="s">
        <v>2047</v>
      </c>
      <c r="E116" s="71"/>
      <c r="M116" s="15" t="s">
        <v>252</v>
      </c>
      <c r="N116" s="82" t="s">
        <v>2453</v>
      </c>
      <c r="O116" t="s">
        <v>252</v>
      </c>
      <c r="S116" t="s">
        <v>1167</v>
      </c>
    </row>
    <row r="117" spans="1:19" x14ac:dyDescent="0.2">
      <c r="A117" s="184" t="s">
        <v>2200</v>
      </c>
      <c r="E117" s="71"/>
      <c r="M117" s="15" t="s">
        <v>252</v>
      </c>
      <c r="N117" s="184" t="s">
        <v>2454</v>
      </c>
      <c r="O117" s="26" t="s">
        <v>1224</v>
      </c>
      <c r="P117" t="s">
        <v>1780</v>
      </c>
      <c r="S117" t="s">
        <v>1167</v>
      </c>
    </row>
    <row r="118" spans="1:19" x14ac:dyDescent="0.2">
      <c r="A118" s="197" t="s">
        <v>2524</v>
      </c>
      <c r="E118" s="71"/>
      <c r="M118" s="15" t="s">
        <v>252</v>
      </c>
      <c r="N118" s="184" t="s">
        <v>2455</v>
      </c>
      <c r="O118" t="s">
        <v>252</v>
      </c>
      <c r="P118" s="184" t="s">
        <v>2456</v>
      </c>
      <c r="S118" t="s">
        <v>1167</v>
      </c>
    </row>
    <row r="119" spans="1:19" x14ac:dyDescent="0.2">
      <c r="A119" s="207" t="s">
        <v>2782</v>
      </c>
      <c r="E119" s="71"/>
      <c r="M119" s="15" t="s">
        <v>252</v>
      </c>
      <c r="N119" s="184" t="s">
        <v>2457</v>
      </c>
      <c r="S119" t="s">
        <v>1167</v>
      </c>
    </row>
    <row r="120" spans="1:19" x14ac:dyDescent="0.2">
      <c r="A120" s="221" t="s">
        <v>2911</v>
      </c>
      <c r="E120" s="71"/>
      <c r="M120" s="15" t="s">
        <v>252</v>
      </c>
      <c r="N120" s="184" t="s">
        <v>2458</v>
      </c>
      <c r="S120" t="s">
        <v>1167</v>
      </c>
    </row>
    <row r="121" spans="1:19" x14ac:dyDescent="0.2">
      <c r="A121" s="228" t="s">
        <v>3101</v>
      </c>
      <c r="E121" s="58" t="s">
        <v>3298</v>
      </c>
      <c r="H121" s="58"/>
      <c r="I121" s="58"/>
      <c r="M121" s="15"/>
      <c r="N121" s="15"/>
      <c r="O121" s="15"/>
      <c r="P121" s="15"/>
      <c r="Q121" s="15"/>
      <c r="R121" s="15"/>
      <c r="S121" t="s">
        <v>1167</v>
      </c>
    </row>
    <row r="122" spans="1:19" x14ac:dyDescent="0.2">
      <c r="A122" s="238" t="s">
        <v>3270</v>
      </c>
      <c r="E122" s="71" t="s">
        <v>1001</v>
      </c>
      <c r="H122" s="58"/>
      <c r="I122" s="58"/>
      <c r="M122" s="15"/>
      <c r="N122" s="15"/>
      <c r="O122" s="15"/>
      <c r="P122" s="15"/>
      <c r="Q122" s="15"/>
      <c r="R122" s="15"/>
    </row>
    <row r="123" spans="1:19" x14ac:dyDescent="0.2">
      <c r="A123" s="260" t="s">
        <v>3657</v>
      </c>
      <c r="E123" t="s">
        <v>1224</v>
      </c>
      <c r="F123" s="85" t="s">
        <v>1720</v>
      </c>
      <c r="S123" t="s">
        <v>1167</v>
      </c>
    </row>
    <row r="124" spans="1:19" x14ac:dyDescent="0.2">
      <c r="E124" s="1">
        <v>1</v>
      </c>
      <c r="F124" s="85" t="s">
        <v>1336</v>
      </c>
      <c r="S124" t="s">
        <v>1167</v>
      </c>
    </row>
    <row r="125" spans="1:19" x14ac:dyDescent="0.2">
      <c r="E125" t="s">
        <v>252</v>
      </c>
      <c r="F125" s="117" t="s">
        <v>1721</v>
      </c>
      <c r="S125" t="s">
        <v>1167</v>
      </c>
    </row>
    <row r="126" spans="1:19" x14ac:dyDescent="0.2">
      <c r="E126" s="58" t="s">
        <v>3298</v>
      </c>
      <c r="F126" s="85"/>
      <c r="H126" s="58"/>
      <c r="I126" s="58"/>
      <c r="S126" t="s">
        <v>1167</v>
      </c>
    </row>
    <row r="127" spans="1:19" x14ac:dyDescent="0.2">
      <c r="E127" s="71" t="s">
        <v>1400</v>
      </c>
      <c r="F127" s="85"/>
      <c r="K127" s="22" t="s">
        <v>2882</v>
      </c>
      <c r="L127" s="15"/>
      <c r="M127" s="15"/>
      <c r="N127" s="15"/>
      <c r="O127" s="15"/>
      <c r="S127" t="s">
        <v>1167</v>
      </c>
    </row>
    <row r="128" spans="1:19" x14ac:dyDescent="0.2">
      <c r="A128" s="141" t="s">
        <v>1632</v>
      </c>
      <c r="F128" s="85"/>
      <c r="K128" s="37"/>
      <c r="L128" s="121" t="s">
        <v>942</v>
      </c>
      <c r="N128" s="121" t="s">
        <v>942</v>
      </c>
      <c r="O128" s="15"/>
      <c r="S128" t="s">
        <v>1167</v>
      </c>
    </row>
    <row r="129" spans="1:19" x14ac:dyDescent="0.2">
      <c r="A129" s="129" t="s">
        <v>200</v>
      </c>
      <c r="F129" s="85"/>
      <c r="K129" s="15" t="s">
        <v>1224</v>
      </c>
      <c r="L129" t="s">
        <v>1233</v>
      </c>
      <c r="M129" t="s">
        <v>1224</v>
      </c>
      <c r="N129" t="s">
        <v>995</v>
      </c>
      <c r="O129" s="15"/>
      <c r="S129" t="s">
        <v>1167</v>
      </c>
    </row>
    <row r="130" spans="1:19" x14ac:dyDescent="0.2">
      <c r="A130" s="128" t="s">
        <v>1102</v>
      </c>
      <c r="F130" s="85"/>
      <c r="K130" s="15" t="s">
        <v>252</v>
      </c>
      <c r="L130" t="s">
        <v>144</v>
      </c>
      <c r="M130" t="s">
        <v>252</v>
      </c>
      <c r="N130" t="s">
        <v>1368</v>
      </c>
      <c r="O130" s="15"/>
      <c r="S130" t="s">
        <v>1167</v>
      </c>
    </row>
    <row r="131" spans="1:19" x14ac:dyDescent="0.2">
      <c r="A131" s="218" t="s">
        <v>684</v>
      </c>
      <c r="F131" s="85"/>
      <c r="K131" s="15" t="s">
        <v>252</v>
      </c>
      <c r="L131" s="33" t="s">
        <v>162</v>
      </c>
      <c r="M131" t="s">
        <v>252</v>
      </c>
      <c r="N131" s="33" t="s">
        <v>1320</v>
      </c>
      <c r="O131" s="15"/>
      <c r="S131" t="s">
        <v>1167</v>
      </c>
    </row>
    <row r="132" spans="1:19" x14ac:dyDescent="0.2">
      <c r="A132" s="143" t="s">
        <v>1298</v>
      </c>
      <c r="F132" s="85"/>
      <c r="K132" s="15" t="s">
        <v>252</v>
      </c>
      <c r="L132" s="66" t="s">
        <v>1775</v>
      </c>
      <c r="M132" s="15"/>
      <c r="N132" s="15"/>
      <c r="O132" s="15"/>
      <c r="S132" t="s">
        <v>1167</v>
      </c>
    </row>
    <row r="133" spans="1:19" x14ac:dyDescent="0.2">
      <c r="A133" s="144" t="s">
        <v>1103</v>
      </c>
      <c r="F133" s="85"/>
      <c r="G133" s="22" t="s">
        <v>3357</v>
      </c>
      <c r="H133" s="15"/>
      <c r="I133" s="15"/>
      <c r="K133" s="15" t="s">
        <v>252</v>
      </c>
      <c r="L133" s="66" t="s">
        <v>3051</v>
      </c>
      <c r="M133" s="15"/>
      <c r="S133" t="s">
        <v>1167</v>
      </c>
    </row>
    <row r="134" spans="1:19" x14ac:dyDescent="0.2">
      <c r="A134" s="132" t="s">
        <v>1104</v>
      </c>
      <c r="F134" s="85"/>
      <c r="G134" s="15" t="s">
        <v>1224</v>
      </c>
      <c r="H134" s="238" t="s">
        <v>3354</v>
      </c>
      <c r="I134" s="15"/>
      <c r="K134" s="15" t="s">
        <v>252</v>
      </c>
      <c r="L134" s="66" t="s">
        <v>1364</v>
      </c>
      <c r="M134" s="15"/>
      <c r="S134" t="s">
        <v>1167</v>
      </c>
    </row>
    <row r="135" spans="1:19" x14ac:dyDescent="0.2">
      <c r="A135" s="130" t="s">
        <v>127</v>
      </c>
      <c r="F135" s="85"/>
      <c r="G135" s="15" t="s">
        <v>252</v>
      </c>
      <c r="H135" s="238" t="s">
        <v>3355</v>
      </c>
      <c r="I135" s="15"/>
      <c r="K135" s="15" t="s">
        <v>252</v>
      </c>
      <c r="L135" s="66" t="s">
        <v>1365</v>
      </c>
      <c r="M135" s="15"/>
      <c r="S135" t="s">
        <v>1167</v>
      </c>
    </row>
    <row r="136" spans="1:19" x14ac:dyDescent="0.2">
      <c r="A136" s="145" t="s">
        <v>128</v>
      </c>
      <c r="F136" s="85"/>
      <c r="G136" s="15" t="s">
        <v>252</v>
      </c>
      <c r="H136" s="238" t="s">
        <v>3356</v>
      </c>
      <c r="I136" s="15"/>
      <c r="K136" s="15" t="s">
        <v>252</v>
      </c>
      <c r="L136" s="4" t="s">
        <v>3050</v>
      </c>
      <c r="M136" s="15"/>
      <c r="S136" t="s">
        <v>1167</v>
      </c>
    </row>
    <row r="137" spans="1:19" x14ac:dyDescent="0.2">
      <c r="A137" s="131" t="s">
        <v>129</v>
      </c>
      <c r="F137" s="85"/>
      <c r="G137" s="15"/>
      <c r="H137" s="15"/>
      <c r="I137" s="15"/>
      <c r="K137" s="15" t="s">
        <v>252</v>
      </c>
      <c r="L137" s="66" t="s">
        <v>3052</v>
      </c>
      <c r="M137" s="15"/>
      <c r="S137" t="s">
        <v>1167</v>
      </c>
    </row>
    <row r="138" spans="1:19" x14ac:dyDescent="0.2">
      <c r="A138" s="146" t="s">
        <v>1297</v>
      </c>
      <c r="F138" s="85"/>
      <c r="K138" s="15"/>
      <c r="L138" s="15"/>
      <c r="M138" s="15"/>
      <c r="S138" t="s">
        <v>1167</v>
      </c>
    </row>
    <row r="139" spans="1:19" x14ac:dyDescent="0.2">
      <c r="E139" s="71" t="s">
        <v>1450</v>
      </c>
      <c r="F139" s="85"/>
      <c r="G139" s="58" t="s">
        <v>2459</v>
      </c>
      <c r="S139" t="s">
        <v>1167</v>
      </c>
    </row>
    <row r="140" spans="1:19" x14ac:dyDescent="0.2">
      <c r="F140" s="85"/>
      <c r="M140" s="15"/>
      <c r="N140" s="37" t="s">
        <v>1448</v>
      </c>
      <c r="O140" s="15"/>
      <c r="S140" t="s">
        <v>1167</v>
      </c>
    </row>
    <row r="141" spans="1:19" x14ac:dyDescent="0.2">
      <c r="A141" s="5" t="s">
        <v>3336</v>
      </c>
      <c r="M141" s="17" t="s">
        <v>1224</v>
      </c>
      <c r="N141" t="s">
        <v>1446</v>
      </c>
      <c r="O141" s="15"/>
      <c r="S141" t="s">
        <v>1167</v>
      </c>
    </row>
    <row r="142" spans="1:19" x14ac:dyDescent="0.2">
      <c r="F142" s="85"/>
      <c r="M142" s="15" t="s">
        <v>252</v>
      </c>
      <c r="N142" t="s">
        <v>1447</v>
      </c>
      <c r="O142" s="15"/>
      <c r="S142" t="s">
        <v>1167</v>
      </c>
    </row>
    <row r="143" spans="1:19" x14ac:dyDescent="0.2">
      <c r="A143" s="5" t="s">
        <v>3729</v>
      </c>
      <c r="F143" s="85"/>
      <c r="M143" s="15" t="s">
        <v>252</v>
      </c>
      <c r="N143" s="164" t="s">
        <v>1451</v>
      </c>
      <c r="O143" s="15"/>
      <c r="S143" t="s">
        <v>1167</v>
      </c>
    </row>
    <row r="144" spans="1:19" x14ac:dyDescent="0.2">
      <c r="F144" s="85"/>
      <c r="M144" s="15"/>
      <c r="N144" s="15"/>
      <c r="O144" s="15"/>
      <c r="S144" t="s">
        <v>1167</v>
      </c>
    </row>
    <row r="145" spans="1:19" x14ac:dyDescent="0.2">
      <c r="A145" s="5" t="s">
        <v>3740</v>
      </c>
      <c r="G145" s="58" t="s">
        <v>2459</v>
      </c>
      <c r="N145" s="166"/>
      <c r="S145" t="s">
        <v>1167</v>
      </c>
    </row>
    <row r="146" spans="1:19" x14ac:dyDescent="0.2">
      <c r="E146" s="190" t="s">
        <v>2349</v>
      </c>
      <c r="G146" s="15"/>
      <c r="H146" s="37" t="s">
        <v>1991</v>
      </c>
      <c r="I146" s="15"/>
      <c r="N146" s="166"/>
      <c r="S146" t="s">
        <v>1167</v>
      </c>
    </row>
    <row r="147" spans="1:19" x14ac:dyDescent="0.2">
      <c r="E147" s="190"/>
      <c r="G147" s="15" t="s">
        <v>1224</v>
      </c>
      <c r="H147" s="92" t="s">
        <v>1990</v>
      </c>
      <c r="I147" s="15"/>
      <c r="N147" s="166"/>
      <c r="S147" t="s">
        <v>1167</v>
      </c>
    </row>
    <row r="148" spans="1:19" x14ac:dyDescent="0.2">
      <c r="E148" s="190"/>
      <c r="G148" s="15" t="s">
        <v>252</v>
      </c>
      <c r="H148" s="92" t="s">
        <v>1983</v>
      </c>
      <c r="I148" s="15"/>
      <c r="N148" s="166"/>
      <c r="S148" t="s">
        <v>1167</v>
      </c>
    </row>
    <row r="149" spans="1:19" x14ac:dyDescent="0.2">
      <c r="G149" s="15" t="s">
        <v>252</v>
      </c>
      <c r="H149" s="164" t="s">
        <v>1984</v>
      </c>
      <c r="I149" s="15"/>
      <c r="N149" s="166"/>
      <c r="S149" t="s">
        <v>1167</v>
      </c>
    </row>
    <row r="150" spans="1:19" x14ac:dyDescent="0.2">
      <c r="G150" s="15" t="s">
        <v>252</v>
      </c>
      <c r="H150" s="92" t="s">
        <v>1985</v>
      </c>
      <c r="I150" s="15"/>
      <c r="N150" s="166"/>
      <c r="S150" t="s">
        <v>1167</v>
      </c>
    </row>
    <row r="151" spans="1:19" x14ac:dyDescent="0.2">
      <c r="G151" s="15" t="s">
        <v>252</v>
      </c>
      <c r="H151" s="37" t="s">
        <v>1992</v>
      </c>
      <c r="I151" s="15"/>
      <c r="N151" s="166"/>
      <c r="S151" t="s">
        <v>1167</v>
      </c>
    </row>
    <row r="152" spans="1:19" x14ac:dyDescent="0.2">
      <c r="G152" s="15" t="s">
        <v>252</v>
      </c>
      <c r="H152" s="165" t="s">
        <v>1986</v>
      </c>
      <c r="I152" s="15"/>
      <c r="N152" s="166"/>
      <c r="S152" t="s">
        <v>1167</v>
      </c>
    </row>
    <row r="153" spans="1:19" x14ac:dyDescent="0.2">
      <c r="G153" s="15" t="s">
        <v>252</v>
      </c>
      <c r="H153" s="164" t="s">
        <v>1987</v>
      </c>
      <c r="I153" s="15"/>
      <c r="N153" s="166"/>
      <c r="S153" t="s">
        <v>1167</v>
      </c>
    </row>
    <row r="154" spans="1:19" x14ac:dyDescent="0.2">
      <c r="G154" s="15" t="s">
        <v>252</v>
      </c>
      <c r="H154" s="164" t="s">
        <v>1988</v>
      </c>
      <c r="I154" s="15"/>
      <c r="N154" s="166"/>
      <c r="S154" t="s">
        <v>1167</v>
      </c>
    </row>
    <row r="155" spans="1:19" x14ac:dyDescent="0.2">
      <c r="A155" s="28" t="s">
        <v>623</v>
      </c>
      <c r="G155" s="15" t="s">
        <v>252</v>
      </c>
      <c r="H155" s="164" t="s">
        <v>1989</v>
      </c>
      <c r="I155" s="15"/>
      <c r="N155" s="166"/>
      <c r="S155" t="s">
        <v>1167</v>
      </c>
    </row>
    <row r="156" spans="1:19" x14ac:dyDescent="0.2">
      <c r="A156" s="28" t="s">
        <v>2357</v>
      </c>
      <c r="G156" s="15"/>
      <c r="H156" s="15"/>
      <c r="I156" s="15"/>
      <c r="N156" s="166"/>
      <c r="S156" t="s">
        <v>1167</v>
      </c>
    </row>
    <row r="157" spans="1:19" x14ac:dyDescent="0.2">
      <c r="A157" s="58" t="s">
        <v>2459</v>
      </c>
      <c r="G157" s="58" t="s">
        <v>2459</v>
      </c>
      <c r="S157" t="s">
        <v>1167</v>
      </c>
    </row>
    <row r="158" spans="1:19" x14ac:dyDescent="0.2">
      <c r="E158" s="71" t="s">
        <v>1703</v>
      </c>
      <c r="K158" s="37" t="s">
        <v>1049</v>
      </c>
      <c r="L158" s="15"/>
      <c r="M158" s="15"/>
      <c r="N158" s="66"/>
      <c r="S158" t="s">
        <v>1167</v>
      </c>
    </row>
    <row r="159" spans="1:19" x14ac:dyDescent="0.2">
      <c r="E159" s="15"/>
      <c r="F159" s="37" t="s">
        <v>1966</v>
      </c>
      <c r="G159" s="15" t="s">
        <v>1224</v>
      </c>
      <c r="H159" s="197" t="s">
        <v>2730</v>
      </c>
      <c r="K159" s="15"/>
      <c r="L159" s="121" t="s">
        <v>145</v>
      </c>
      <c r="M159" s="15"/>
      <c r="N159" s="66"/>
      <c r="S159" t="s">
        <v>1167</v>
      </c>
    </row>
    <row r="160" spans="1:19" x14ac:dyDescent="0.2">
      <c r="E160" s="15"/>
      <c r="F160" s="121" t="s">
        <v>146</v>
      </c>
      <c r="G160" s="1">
        <v>1</v>
      </c>
      <c r="H160" s="197" t="s">
        <v>2731</v>
      </c>
      <c r="K160" s="17" t="s">
        <v>1224</v>
      </c>
      <c r="L160" s="66" t="s">
        <v>1050</v>
      </c>
      <c r="M160" s="15"/>
      <c r="N160" s="66"/>
      <c r="S160" t="s">
        <v>1167</v>
      </c>
    </row>
    <row r="161" spans="5:19" x14ac:dyDescent="0.2">
      <c r="E161" s="15" t="s">
        <v>1224</v>
      </c>
      <c r="F161" s="205" t="s">
        <v>2729</v>
      </c>
      <c r="G161" s="15" t="s">
        <v>252</v>
      </c>
      <c r="H161" s="197" t="s">
        <v>2732</v>
      </c>
      <c r="K161" s="17" t="s">
        <v>252</v>
      </c>
      <c r="L161" s="66" t="s">
        <v>1306</v>
      </c>
      <c r="M161" s="15"/>
      <c r="N161" s="66"/>
      <c r="S161" t="s">
        <v>1167</v>
      </c>
    </row>
    <row r="162" spans="5:19" x14ac:dyDescent="0.2">
      <c r="E162" s="15" t="s">
        <v>252</v>
      </c>
      <c r="F162" s="197" t="s">
        <v>2735</v>
      </c>
      <c r="G162" s="15" t="s">
        <v>252</v>
      </c>
      <c r="K162" s="17" t="s">
        <v>252</v>
      </c>
      <c r="L162" s="70" t="s">
        <v>1307</v>
      </c>
      <c r="M162" s="15"/>
      <c r="N162" s="66"/>
      <c r="S162" t="s">
        <v>1167</v>
      </c>
    </row>
    <row r="163" spans="5:19" x14ac:dyDescent="0.2">
      <c r="E163" s="15" t="s">
        <v>252</v>
      </c>
      <c r="F163" s="26" t="s">
        <v>2734</v>
      </c>
      <c r="G163" s="15" t="s">
        <v>1224</v>
      </c>
      <c r="H163" s="238" t="s">
        <v>3595</v>
      </c>
      <c r="K163" s="17" t="s">
        <v>252</v>
      </c>
      <c r="L163" s="66" t="s">
        <v>697</v>
      </c>
      <c r="M163" s="15"/>
      <c r="N163" s="66"/>
      <c r="S163" t="s">
        <v>1167</v>
      </c>
    </row>
    <row r="164" spans="5:19" x14ac:dyDescent="0.2">
      <c r="E164" s="15" t="s">
        <v>252</v>
      </c>
      <c r="F164" t="s">
        <v>1649</v>
      </c>
      <c r="G164" s="1">
        <v>1</v>
      </c>
      <c r="H164" s="177" t="s">
        <v>2128</v>
      </c>
      <c r="K164" s="17" t="s">
        <v>252</v>
      </c>
      <c r="L164" s="66" t="s">
        <v>698</v>
      </c>
      <c r="M164" s="15"/>
      <c r="N164" s="66"/>
      <c r="S164" t="s">
        <v>1167</v>
      </c>
    </row>
    <row r="165" spans="5:19" x14ac:dyDescent="0.2">
      <c r="E165" s="15" t="s">
        <v>252</v>
      </c>
      <c r="F165" t="s">
        <v>386</v>
      </c>
      <c r="G165" s="15" t="s">
        <v>252</v>
      </c>
      <c r="H165" s="197" t="s">
        <v>2733</v>
      </c>
      <c r="K165" s="17" t="s">
        <v>252</v>
      </c>
      <c r="L165" s="164" t="s">
        <v>699</v>
      </c>
      <c r="M165" s="15"/>
      <c r="N165" s="66"/>
      <c r="S165" t="s">
        <v>1167</v>
      </c>
    </row>
    <row r="166" spans="5:19" x14ac:dyDescent="0.2">
      <c r="E166" s="15" t="s">
        <v>252</v>
      </c>
      <c r="F166" s="113" t="s">
        <v>603</v>
      </c>
      <c r="G166" s="15"/>
      <c r="K166" s="15"/>
      <c r="L166" s="15"/>
      <c r="M166" s="15"/>
      <c r="N166" s="66"/>
      <c r="S166" t="s">
        <v>1167</v>
      </c>
    </row>
    <row r="167" spans="5:19" x14ac:dyDescent="0.2">
      <c r="E167" s="15" t="s">
        <v>252</v>
      </c>
      <c r="F167" t="s">
        <v>1051</v>
      </c>
      <c r="G167" s="15"/>
      <c r="M167" s="15"/>
      <c r="N167" s="38" t="s">
        <v>2036</v>
      </c>
      <c r="O167" s="17"/>
      <c r="P167" s="17"/>
      <c r="Q167" s="15"/>
      <c r="S167" t="s">
        <v>1167</v>
      </c>
    </row>
    <row r="168" spans="5:19" x14ac:dyDescent="0.2">
      <c r="E168" s="15" t="s">
        <v>252</v>
      </c>
      <c r="F168" s="37"/>
      <c r="G168" s="15"/>
      <c r="M168" s="17" t="s">
        <v>1224</v>
      </c>
      <c r="N168" s="40" t="s">
        <v>1931</v>
      </c>
      <c r="Q168" s="15"/>
      <c r="S168" t="s">
        <v>1167</v>
      </c>
    </row>
    <row r="169" spans="5:19" x14ac:dyDescent="0.2">
      <c r="E169" t="s">
        <v>252</v>
      </c>
      <c r="F169" s="197" t="s">
        <v>2542</v>
      </c>
      <c r="M169" s="17" t="s">
        <v>252</v>
      </c>
      <c r="N169" s="85" t="s">
        <v>730</v>
      </c>
      <c r="Q169" s="15"/>
      <c r="S169" t="s">
        <v>1167</v>
      </c>
    </row>
    <row r="170" spans="5:19" x14ac:dyDescent="0.2">
      <c r="E170" t="s">
        <v>252</v>
      </c>
      <c r="F170" s="177" t="s">
        <v>2127</v>
      </c>
      <c r="M170" s="17" t="s">
        <v>252</v>
      </c>
      <c r="N170" s="164" t="s">
        <v>2912</v>
      </c>
      <c r="Q170" s="15"/>
      <c r="S170" t="s">
        <v>1167</v>
      </c>
    </row>
    <row r="171" spans="5:19" x14ac:dyDescent="0.2">
      <c r="E171" s="1">
        <v>1</v>
      </c>
      <c r="F171" s="198" t="s">
        <v>2738</v>
      </c>
      <c r="M171" s="17" t="s">
        <v>252</v>
      </c>
      <c r="N171" s="164" t="s">
        <v>2491</v>
      </c>
      <c r="Q171" s="15"/>
      <c r="S171" t="s">
        <v>1167</v>
      </c>
    </row>
    <row r="172" spans="5:19" x14ac:dyDescent="0.2">
      <c r="E172" t="s">
        <v>252</v>
      </c>
      <c r="F172" s="198" t="s">
        <v>2541</v>
      </c>
      <c r="M172" s="17" t="s">
        <v>252</v>
      </c>
      <c r="N172" s="207" t="s">
        <v>2913</v>
      </c>
      <c r="Q172" s="15"/>
      <c r="S172" t="s">
        <v>1167</v>
      </c>
    </row>
    <row r="173" spans="5:19" x14ac:dyDescent="0.2">
      <c r="E173" t="s">
        <v>252</v>
      </c>
      <c r="F173" s="177" t="s">
        <v>2129</v>
      </c>
      <c r="M173" s="15"/>
      <c r="N173" s="15"/>
      <c r="O173" s="15"/>
      <c r="P173" s="15"/>
      <c r="Q173" s="15"/>
      <c r="S173" t="s">
        <v>1167</v>
      </c>
    </row>
    <row r="174" spans="5:19" x14ac:dyDescent="0.2">
      <c r="L174" s="9"/>
      <c r="S174" t="s">
        <v>1167</v>
      </c>
    </row>
    <row r="175" spans="5:19" x14ac:dyDescent="0.2">
      <c r="E175" t="s">
        <v>1224</v>
      </c>
      <c r="F175" s="85" t="s">
        <v>1002</v>
      </c>
      <c r="L175" s="9"/>
      <c r="S175" t="s">
        <v>1167</v>
      </c>
    </row>
    <row r="176" spans="5:19" x14ac:dyDescent="0.2">
      <c r="E176" s="1">
        <v>1</v>
      </c>
      <c r="F176" s="85" t="s">
        <v>1719</v>
      </c>
      <c r="L176" s="9"/>
      <c r="S176" t="s">
        <v>1167</v>
      </c>
    </row>
    <row r="177" spans="1:19" x14ac:dyDescent="0.2">
      <c r="E177" t="s">
        <v>252</v>
      </c>
      <c r="F177" s="117" t="s">
        <v>1722</v>
      </c>
      <c r="L177" s="9"/>
      <c r="S177" t="s">
        <v>1167</v>
      </c>
    </row>
    <row r="178" spans="1:19" x14ac:dyDescent="0.2">
      <c r="A178" s="58" t="s">
        <v>2459</v>
      </c>
      <c r="G178" s="58" t="s">
        <v>2459</v>
      </c>
      <c r="L178" s="9"/>
      <c r="S178" t="s">
        <v>1167</v>
      </c>
    </row>
    <row r="179" spans="1:19" x14ac:dyDescent="0.2">
      <c r="E179" s="210" t="s">
        <v>2800</v>
      </c>
      <c r="F179" s="85"/>
      <c r="G179" t="s">
        <v>1224</v>
      </c>
      <c r="H179" s="208" t="s">
        <v>2801</v>
      </c>
      <c r="L179" s="9"/>
      <c r="S179" t="s">
        <v>1167</v>
      </c>
    </row>
    <row r="180" spans="1:19" x14ac:dyDescent="0.2">
      <c r="E180" s="1"/>
      <c r="F180" s="85"/>
      <c r="G180" s="1">
        <v>1</v>
      </c>
      <c r="H180" s="208" t="s">
        <v>2802</v>
      </c>
      <c r="L180" s="9"/>
      <c r="S180" t="s">
        <v>1167</v>
      </c>
    </row>
    <row r="181" spans="1:19" x14ac:dyDescent="0.2">
      <c r="E181" s="1"/>
      <c r="F181" s="85"/>
      <c r="G181" t="s">
        <v>252</v>
      </c>
      <c r="H181" s="208" t="s">
        <v>2803</v>
      </c>
      <c r="L181" s="9"/>
      <c r="S181" t="s">
        <v>1167</v>
      </c>
    </row>
    <row r="182" spans="1:19" x14ac:dyDescent="0.2">
      <c r="E182" s="1"/>
      <c r="F182" s="85"/>
      <c r="G182" t="s">
        <v>252</v>
      </c>
      <c r="H182" s="221" t="s">
        <v>2966</v>
      </c>
      <c r="L182" s="9"/>
      <c r="S182" t="s">
        <v>1167</v>
      </c>
    </row>
    <row r="183" spans="1:19" x14ac:dyDescent="0.2">
      <c r="E183" s="1"/>
      <c r="F183" s="85"/>
      <c r="G183" t="s">
        <v>252</v>
      </c>
      <c r="H183" s="164" t="s">
        <v>2804</v>
      </c>
      <c r="L183" s="9"/>
      <c r="S183" t="s">
        <v>1167</v>
      </c>
    </row>
    <row r="184" spans="1:19" x14ac:dyDescent="0.2">
      <c r="L184" s="9"/>
      <c r="S184" t="s">
        <v>1167</v>
      </c>
    </row>
    <row r="185" spans="1:19" x14ac:dyDescent="0.2">
      <c r="A185" s="58" t="s">
        <v>2459</v>
      </c>
      <c r="G185" s="58" t="s">
        <v>2459</v>
      </c>
      <c r="L185" s="9"/>
      <c r="S185" t="s">
        <v>1167</v>
      </c>
    </row>
    <row r="186" spans="1:19" x14ac:dyDescent="0.2">
      <c r="E186" s="190" t="s">
        <v>2035</v>
      </c>
      <c r="L186" s="9"/>
      <c r="M186" s="15"/>
      <c r="N186" s="38" t="s">
        <v>2036</v>
      </c>
      <c r="O186" s="17"/>
      <c r="P186" s="17"/>
      <c r="Q186" s="17"/>
      <c r="R186" s="17"/>
      <c r="S186" t="s">
        <v>1167</v>
      </c>
    </row>
    <row r="187" spans="1:19" x14ac:dyDescent="0.2">
      <c r="E187" s="71"/>
      <c r="L187" s="9"/>
      <c r="M187" s="17" t="s">
        <v>1224</v>
      </c>
      <c r="N187" s="40" t="s">
        <v>1931</v>
      </c>
      <c r="S187" t="s">
        <v>1167</v>
      </c>
    </row>
    <row r="188" spans="1:19" x14ac:dyDescent="0.2">
      <c r="E188" s="71"/>
      <c r="L188" s="9"/>
      <c r="M188" s="17" t="s">
        <v>252</v>
      </c>
      <c r="N188" s="85" t="s">
        <v>730</v>
      </c>
      <c r="S188" t="s">
        <v>1167</v>
      </c>
    </row>
    <row r="189" spans="1:19" x14ac:dyDescent="0.2">
      <c r="E189" s="71"/>
      <c r="L189" s="9"/>
      <c r="M189" s="17" t="s">
        <v>252</v>
      </c>
      <c r="N189" s="195" t="s">
        <v>2489</v>
      </c>
      <c r="S189" t="s">
        <v>1167</v>
      </c>
    </row>
    <row r="190" spans="1:19" x14ac:dyDescent="0.2">
      <c r="E190" s="71"/>
      <c r="L190" s="9"/>
      <c r="M190" s="17" t="s">
        <v>252</v>
      </c>
      <c r="N190" s="41" t="s">
        <v>2037</v>
      </c>
      <c r="S190" t="s">
        <v>1167</v>
      </c>
    </row>
    <row r="191" spans="1:19" x14ac:dyDescent="0.2">
      <c r="F191" s="117"/>
      <c r="L191" s="9"/>
      <c r="M191" s="17" t="s">
        <v>252</v>
      </c>
      <c r="N191" s="184" t="s">
        <v>2490</v>
      </c>
      <c r="S191" t="s">
        <v>1167</v>
      </c>
    </row>
    <row r="192" spans="1:19" x14ac:dyDescent="0.2">
      <c r="F192" s="117"/>
      <c r="L192" s="9"/>
      <c r="M192" s="17" t="s">
        <v>252</v>
      </c>
      <c r="N192" s="164" t="s">
        <v>2491</v>
      </c>
      <c r="S192" t="s">
        <v>1167</v>
      </c>
    </row>
    <row r="193" spans="1:19" x14ac:dyDescent="0.2">
      <c r="F193" s="117"/>
      <c r="L193" s="9"/>
      <c r="M193" s="17"/>
      <c r="N193" s="17"/>
      <c r="O193" s="17"/>
      <c r="P193" s="17"/>
      <c r="Q193" s="17"/>
      <c r="R193" s="17"/>
      <c r="S193" t="s">
        <v>1167</v>
      </c>
    </row>
    <row r="194" spans="1:19" x14ac:dyDescent="0.2">
      <c r="F194" s="2" t="s">
        <v>1628</v>
      </c>
      <c r="H194" s="2" t="s">
        <v>1629</v>
      </c>
      <c r="J194" s="2" t="s">
        <v>1630</v>
      </c>
      <c r="L194" s="2" t="s">
        <v>288</v>
      </c>
      <c r="N194" s="2" t="s">
        <v>289</v>
      </c>
      <c r="P194" s="2" t="s">
        <v>290</v>
      </c>
      <c r="S194" t="s">
        <v>1167</v>
      </c>
    </row>
    <row r="195" spans="1:19" x14ac:dyDescent="0.2">
      <c r="D195" t="s">
        <v>1943</v>
      </c>
      <c r="F195" t="str">
        <f>+F3</f>
        <v xml:space="preserve">1840 - </v>
      </c>
      <c r="H195" t="str">
        <f>+H3</f>
        <v xml:space="preserve">1870 - </v>
      </c>
      <c r="J195" t="str">
        <f>+J3</f>
        <v xml:space="preserve">1900 - </v>
      </c>
      <c r="L195" t="str">
        <f>+L3</f>
        <v xml:space="preserve">1930 - </v>
      </c>
      <c r="N195" t="str">
        <f>+N3</f>
        <v xml:space="preserve">1960 - </v>
      </c>
      <c r="P195" t="str">
        <f>+P3</f>
        <v>1990-</v>
      </c>
      <c r="S195" t="s">
        <v>1167</v>
      </c>
    </row>
    <row r="196" spans="1:19" x14ac:dyDescent="0.2">
      <c r="A196" t="s">
        <v>1631</v>
      </c>
      <c r="D196" t="s">
        <v>1243</v>
      </c>
      <c r="E196" t="s">
        <v>1631</v>
      </c>
      <c r="F196" t="s">
        <v>1243</v>
      </c>
      <c r="G196" t="s">
        <v>1631</v>
      </c>
      <c r="H196" t="s">
        <v>1243</v>
      </c>
      <c r="J196" t="s">
        <v>1243</v>
      </c>
      <c r="K196" t="s">
        <v>1631</v>
      </c>
      <c r="L196" t="s">
        <v>1243</v>
      </c>
      <c r="M196" t="s">
        <v>1631</v>
      </c>
      <c r="N196" t="s">
        <v>1243</v>
      </c>
      <c r="O196" t="s">
        <v>1631</v>
      </c>
      <c r="P196" t="s">
        <v>1243</v>
      </c>
      <c r="R196" t="s">
        <v>1360</v>
      </c>
      <c r="S196" t="s">
        <v>1167</v>
      </c>
    </row>
    <row r="197" spans="1:19" x14ac:dyDescent="0.2">
      <c r="A197" t="s">
        <v>264</v>
      </c>
      <c r="D197" s="2">
        <f>SUM(C5:C193)</f>
        <v>0</v>
      </c>
      <c r="F197" s="2">
        <f>SUM(E5:E193)</f>
        <v>3</v>
      </c>
      <c r="H197" s="2">
        <f>SUM(G5:G193)</f>
        <v>10</v>
      </c>
      <c r="J197" s="2">
        <f>SUM(I13:I193)</f>
        <v>9</v>
      </c>
      <c r="L197" s="2">
        <f>SUM(K13:K193)</f>
        <v>15</v>
      </c>
      <c r="N197" s="2">
        <f>SUM(M5:M193)</f>
        <v>4</v>
      </c>
      <c r="P197" s="2">
        <f>SUM(O5:O193)</f>
        <v>0</v>
      </c>
      <c r="R197" s="1">
        <f>SUM(D197:P197)</f>
        <v>41</v>
      </c>
      <c r="S197" t="s">
        <v>1167</v>
      </c>
    </row>
    <row r="198" spans="1:19" x14ac:dyDescent="0.2">
      <c r="A198" t="s">
        <v>1840</v>
      </c>
      <c r="D198" s="2">
        <v>0</v>
      </c>
      <c r="F198" s="2">
        <v>0</v>
      </c>
      <c r="H198" s="1">
        <v>1</v>
      </c>
      <c r="J198" s="1">
        <v>1</v>
      </c>
      <c r="L198" s="1">
        <v>0</v>
      </c>
      <c r="N198" s="1">
        <v>1</v>
      </c>
      <c r="P198" s="1">
        <v>0</v>
      </c>
      <c r="R198" s="1">
        <f>SUM(D198:P198)</f>
        <v>3</v>
      </c>
      <c r="S198" t="s">
        <v>1167</v>
      </c>
    </row>
    <row r="199" spans="1:19" x14ac:dyDescent="0.2">
      <c r="A199" t="s">
        <v>1305</v>
      </c>
      <c r="D199" s="2">
        <f>D197+D198</f>
        <v>0</v>
      </c>
      <c r="F199" s="2">
        <f>F197+F198</f>
        <v>3</v>
      </c>
      <c r="H199" s="2">
        <f>H197+H198</f>
        <v>11</v>
      </c>
      <c r="J199" s="1">
        <f>J197+J198</f>
        <v>10</v>
      </c>
      <c r="L199" s="2">
        <f>L197+L198</f>
        <v>15</v>
      </c>
      <c r="N199" s="2">
        <f>N197+N198</f>
        <v>5</v>
      </c>
      <c r="P199" s="2">
        <f>P197+P198</f>
        <v>0</v>
      </c>
      <c r="R199" s="2">
        <f>R197+R198</f>
        <v>44</v>
      </c>
      <c r="S199" t="s">
        <v>1167</v>
      </c>
    </row>
    <row r="200" spans="1:19" x14ac:dyDescent="0.2">
      <c r="D200" t="s">
        <v>1563</v>
      </c>
      <c r="F200" t="s">
        <v>1563</v>
      </c>
      <c r="H200" t="s">
        <v>1563</v>
      </c>
      <c r="J200" t="s">
        <v>1563</v>
      </c>
      <c r="L200" t="s">
        <v>1563</v>
      </c>
      <c r="N200" t="s">
        <v>1563</v>
      </c>
      <c r="P200" t="s">
        <v>286</v>
      </c>
      <c r="R200" t="s">
        <v>286</v>
      </c>
      <c r="S200" t="s">
        <v>1167</v>
      </c>
    </row>
  </sheetData>
  <phoneticPr fontId="0" type="noConversion"/>
  <hyperlinks>
    <hyperlink ref="A132" r:id="rId1" display="http://freepages.genealogy.rootsweb.com/~gregheberle/HEBERLE-IMAGES.htm"/>
    <hyperlink ref="A138" r:id="rId2" display="..\HEBERLE-HOUSES-BUSINESSES-WEBPAGES.htm"/>
    <hyperlink ref="A131" r:id="rId3"/>
    <hyperlink ref="A136" r:id="rId4" display="..\Htm\Sport\Sport.htm"/>
    <hyperlink ref="A129" r:id="rId5" display="..\Htm\Doctors-Professors\DoctorsProfessors.htm"/>
    <hyperlink ref="A130" r:id="rId6" display="..\Htm\Immigration\Migration.htm"/>
    <hyperlink ref="A133" r:id="rId7" display="..\Htm\Politicians\Politicians.htm"/>
    <hyperlink ref="A134" r:id="rId8" display="..\Htm\Publications\Books-Papers.htm"/>
    <hyperlink ref="A135" r:id="rId9" display="..\Htm\Religious\ReligiousProfessionals.htm"/>
    <hyperlink ref="A137" r:id="rId10" display="..\Htm\WarService\WarService.htm"/>
    <hyperlink ref="F1" r:id="rId11"/>
  </hyperlinks>
  <printOptions gridLinesSet="0"/>
  <pageMargins left="0" right="0" top="0.59055118110236227" bottom="0.59055118110236227" header="0.31496062992125984" footer="0.31496062992125984"/>
  <pageSetup paperSize="9" scale="24" orientation="landscape" r:id="rId12"/>
  <headerFooter alignWithMargins="0">
    <oddHeader>&amp;A</oddHeader>
    <oddFooter>&amp;A</oddFooter>
  </headerFooter>
  <drawing r:id="rId13"/>
  <webPublishItems count="1">
    <webPublishItem id="19436" divId="H-amafoc_19436" sourceType="printArea" destinationFile="C:\homepage\Htm\familytree\a4Africa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0"/>
  <sheetViews>
    <sheetView showGridLines="0" zoomScale="60" workbookViewId="0">
      <selection activeCell="H78" sqref="H78"/>
    </sheetView>
  </sheetViews>
  <sheetFormatPr defaultRowHeight="12.75" x14ac:dyDescent="0.2"/>
  <cols>
    <col min="1" max="1" width="2.7109375" customWidth="1"/>
    <col min="2" max="2" width="22.5703125" customWidth="1"/>
    <col min="3" max="3" width="3" customWidth="1"/>
    <col min="4" max="4" width="22.5703125" customWidth="1"/>
    <col min="5" max="5" width="2.7109375" customWidth="1"/>
    <col min="6" max="6" width="21.85546875" customWidth="1"/>
    <col min="7" max="7" width="2.7109375" customWidth="1"/>
    <col min="8" max="8" width="34.7109375" customWidth="1"/>
    <col min="9" max="9" width="2.7109375" customWidth="1"/>
    <col min="10" max="10" width="31.7109375" customWidth="1"/>
    <col min="11" max="11" width="2.7109375" customWidth="1"/>
    <col min="12" max="12" width="38" customWidth="1"/>
    <col min="13" max="13" width="2.7109375" customWidth="1"/>
    <col min="14" max="14" width="31.7109375" customWidth="1"/>
    <col min="15" max="15" width="2.7109375" customWidth="1"/>
    <col min="16" max="16" width="30.5703125" customWidth="1"/>
    <col min="17" max="17" width="9.85546875" customWidth="1"/>
    <col min="18" max="18" width="2.7109375" customWidth="1"/>
    <col min="19" max="19" width="22.7109375" customWidth="1"/>
    <col min="20" max="20" width="2.7109375" customWidth="1"/>
    <col min="21" max="21" width="20.7109375" customWidth="1"/>
  </cols>
  <sheetData>
    <row r="1" spans="1:18" ht="30" x14ac:dyDescent="0.4">
      <c r="A1" s="25" t="s">
        <v>409</v>
      </c>
      <c r="F1" s="157" t="s">
        <v>1086</v>
      </c>
      <c r="H1" t="s">
        <v>1563</v>
      </c>
      <c r="J1" t="s">
        <v>1563</v>
      </c>
      <c r="L1" t="s">
        <v>521</v>
      </c>
      <c r="M1" t="s">
        <v>520</v>
      </c>
      <c r="N1" t="s">
        <v>521</v>
      </c>
      <c r="P1" t="s">
        <v>521</v>
      </c>
      <c r="R1" t="s">
        <v>1167</v>
      </c>
    </row>
    <row r="2" spans="1:18" x14ac:dyDescent="0.2">
      <c r="D2" t="s">
        <v>1628</v>
      </c>
      <c r="F2" t="s">
        <v>1629</v>
      </c>
      <c r="H2" s="2" t="s">
        <v>1630</v>
      </c>
      <c r="J2" t="s">
        <v>288</v>
      </c>
      <c r="L2" t="s">
        <v>289</v>
      </c>
      <c r="N2" s="26" t="s">
        <v>290</v>
      </c>
      <c r="P2" s="26" t="s">
        <v>291</v>
      </c>
      <c r="R2" t="s">
        <v>1167</v>
      </c>
    </row>
    <row r="3" spans="1:18" x14ac:dyDescent="0.2">
      <c r="A3" s="5" t="s">
        <v>522</v>
      </c>
      <c r="D3" t="s">
        <v>1512</v>
      </c>
      <c r="F3" s="2" t="s">
        <v>1513</v>
      </c>
      <c r="H3" t="s">
        <v>1945</v>
      </c>
      <c r="J3" s="2" t="s">
        <v>1946</v>
      </c>
      <c r="L3" s="2" t="s">
        <v>1947</v>
      </c>
      <c r="N3" t="s">
        <v>1948</v>
      </c>
      <c r="P3" t="s">
        <v>1949</v>
      </c>
      <c r="R3" t="s">
        <v>1167</v>
      </c>
    </row>
    <row r="4" spans="1:18" x14ac:dyDescent="0.2">
      <c r="A4" s="28" t="s">
        <v>2075</v>
      </c>
      <c r="E4" t="s">
        <v>1631</v>
      </c>
      <c r="F4" t="s">
        <v>1243</v>
      </c>
      <c r="G4" t="s">
        <v>1631</v>
      </c>
      <c r="H4" t="s">
        <v>1243</v>
      </c>
      <c r="I4" t="s">
        <v>1631</v>
      </c>
      <c r="J4" t="s">
        <v>1243</v>
      </c>
      <c r="K4" t="s">
        <v>1631</v>
      </c>
      <c r="L4" t="s">
        <v>1243</v>
      </c>
      <c r="M4" t="s">
        <v>1631</v>
      </c>
      <c r="N4" t="s">
        <v>1243</v>
      </c>
      <c r="O4" t="s">
        <v>1631</v>
      </c>
      <c r="P4" t="s">
        <v>1243</v>
      </c>
      <c r="R4" t="s">
        <v>1167</v>
      </c>
    </row>
    <row r="5" spans="1:18" x14ac:dyDescent="0.2">
      <c r="A5" s="2" t="s">
        <v>994</v>
      </c>
      <c r="F5" s="8" t="s">
        <v>3286</v>
      </c>
      <c r="R5" t="s">
        <v>1167</v>
      </c>
    </row>
    <row r="6" spans="1:18" x14ac:dyDescent="0.2">
      <c r="A6" s="261" t="s">
        <v>3759</v>
      </c>
      <c r="G6" s="5" t="s">
        <v>2933</v>
      </c>
      <c r="R6" t="s">
        <v>1167</v>
      </c>
    </row>
    <row r="7" spans="1:18" x14ac:dyDescent="0.2">
      <c r="K7" t="s">
        <v>1224</v>
      </c>
      <c r="L7" s="184" t="s">
        <v>2475</v>
      </c>
      <c r="R7" t="s">
        <v>1167</v>
      </c>
    </row>
    <row r="8" spans="1:18" x14ac:dyDescent="0.2">
      <c r="K8" s="1">
        <v>1</v>
      </c>
      <c r="L8" s="184" t="s">
        <v>153</v>
      </c>
      <c r="R8" t="s">
        <v>1167</v>
      </c>
    </row>
    <row r="9" spans="1:18" x14ac:dyDescent="0.2">
      <c r="A9" t="s">
        <v>1142</v>
      </c>
      <c r="K9" t="s">
        <v>252</v>
      </c>
      <c r="L9" s="184" t="s">
        <v>2476</v>
      </c>
      <c r="R9" t="s">
        <v>1167</v>
      </c>
    </row>
    <row r="10" spans="1:18" x14ac:dyDescent="0.2">
      <c r="A10" t="s">
        <v>848</v>
      </c>
      <c r="G10" t="s">
        <v>497</v>
      </c>
      <c r="R10" t="s">
        <v>1167</v>
      </c>
    </row>
    <row r="11" spans="1:18" x14ac:dyDescent="0.2">
      <c r="G11" s="5" t="s">
        <v>3460</v>
      </c>
      <c r="R11" t="s">
        <v>1167</v>
      </c>
    </row>
    <row r="12" spans="1:18" x14ac:dyDescent="0.2">
      <c r="A12" t="s">
        <v>1201</v>
      </c>
      <c r="K12" s="36" t="s">
        <v>1979</v>
      </c>
      <c r="L12" s="15"/>
      <c r="M12" s="15"/>
      <c r="N12" s="15"/>
      <c r="O12" s="15"/>
      <c r="P12" s="22" t="s">
        <v>3251</v>
      </c>
      <c r="Q12" s="15"/>
      <c r="R12" t="s">
        <v>1167</v>
      </c>
    </row>
    <row r="13" spans="1:18" x14ac:dyDescent="0.2">
      <c r="G13" t="s">
        <v>1224</v>
      </c>
      <c r="H13" s="184" t="s">
        <v>2485</v>
      </c>
      <c r="I13" t="s">
        <v>1224</v>
      </c>
      <c r="J13" s="92" t="s">
        <v>790</v>
      </c>
      <c r="K13" s="15"/>
      <c r="L13" s="121" t="s">
        <v>148</v>
      </c>
      <c r="M13" t="s">
        <v>1224</v>
      </c>
      <c r="N13" s="10" t="s">
        <v>1209</v>
      </c>
      <c r="O13" s="15" t="s">
        <v>1224</v>
      </c>
      <c r="P13" s="207" t="s">
        <v>3247</v>
      </c>
      <c r="R13" t="s">
        <v>1167</v>
      </c>
    </row>
    <row r="14" spans="1:18" x14ac:dyDescent="0.2">
      <c r="G14" s="1">
        <v>1</v>
      </c>
      <c r="H14" s="184" t="s">
        <v>2486</v>
      </c>
      <c r="I14" s="1">
        <v>1</v>
      </c>
      <c r="J14" s="92" t="s">
        <v>345</v>
      </c>
      <c r="K14" s="15" t="s">
        <v>1224</v>
      </c>
      <c r="L14" t="s">
        <v>1055</v>
      </c>
      <c r="M14" t="s">
        <v>252</v>
      </c>
      <c r="N14" t="s">
        <v>397</v>
      </c>
      <c r="O14" s="15" t="s">
        <v>252</v>
      </c>
      <c r="P14" s="207" t="s">
        <v>3248</v>
      </c>
      <c r="R14" t="s">
        <v>1167</v>
      </c>
    </row>
    <row r="15" spans="1:18" x14ac:dyDescent="0.2">
      <c r="A15" s="65" t="s">
        <v>1480</v>
      </c>
      <c r="G15" t="s">
        <v>252</v>
      </c>
      <c r="H15" s="164" t="s">
        <v>2487</v>
      </c>
      <c r="I15" t="s">
        <v>252</v>
      </c>
      <c r="J15" s="92" t="s">
        <v>791</v>
      </c>
      <c r="K15" s="15" t="s">
        <v>252</v>
      </c>
      <c r="L15" s="29" t="s">
        <v>1207</v>
      </c>
      <c r="M15" t="s">
        <v>252</v>
      </c>
      <c r="O15" s="15" t="s">
        <v>252</v>
      </c>
      <c r="P15" s="221" t="s">
        <v>3249</v>
      </c>
      <c r="R15" t="s">
        <v>1167</v>
      </c>
    </row>
    <row r="16" spans="1:18" x14ac:dyDescent="0.2">
      <c r="A16" s="65" t="s">
        <v>1481</v>
      </c>
      <c r="H16" s="164"/>
      <c r="I16" t="s">
        <v>252</v>
      </c>
      <c r="J16" s="92" t="s">
        <v>3009</v>
      </c>
      <c r="K16" s="15" t="s">
        <v>252</v>
      </c>
      <c r="L16" s="33" t="s">
        <v>618</v>
      </c>
      <c r="M16" t="s">
        <v>1224</v>
      </c>
      <c r="N16" s="10" t="s">
        <v>1210</v>
      </c>
      <c r="O16" s="15" t="s">
        <v>252</v>
      </c>
      <c r="P16" s="221" t="s">
        <v>3250</v>
      </c>
      <c r="R16" t="s">
        <v>1167</v>
      </c>
    </row>
    <row r="17" spans="1:18" x14ac:dyDescent="0.2">
      <c r="A17" s="65" t="s">
        <v>1455</v>
      </c>
      <c r="H17" s="164"/>
      <c r="J17" s="92"/>
      <c r="K17" s="15" t="s">
        <v>252</v>
      </c>
      <c r="L17" s="33" t="s">
        <v>893</v>
      </c>
      <c r="M17" t="s">
        <v>252</v>
      </c>
      <c r="N17" t="s">
        <v>541</v>
      </c>
      <c r="O17" s="15"/>
      <c r="P17" s="15"/>
      <c r="Q17" s="15"/>
      <c r="R17" t="s">
        <v>1167</v>
      </c>
    </row>
    <row r="18" spans="1:18" x14ac:dyDescent="0.2">
      <c r="A18" s="65"/>
      <c r="H18" s="164"/>
      <c r="J18" s="92"/>
      <c r="K18" s="15" t="s">
        <v>252</v>
      </c>
      <c r="L18" s="26" t="s">
        <v>2477</v>
      </c>
      <c r="M18" t="s">
        <v>252</v>
      </c>
      <c r="O18" s="15"/>
      <c r="R18" t="s">
        <v>1167</v>
      </c>
    </row>
    <row r="19" spans="1:18" x14ac:dyDescent="0.2">
      <c r="A19" t="s">
        <v>232</v>
      </c>
      <c r="H19" s="164"/>
      <c r="J19" s="92"/>
      <c r="K19" s="15" t="s">
        <v>252</v>
      </c>
      <c r="L19" s="10" t="s">
        <v>1208</v>
      </c>
      <c r="M19" t="s">
        <v>1224</v>
      </c>
      <c r="N19" s="10" t="s">
        <v>1211</v>
      </c>
      <c r="O19" s="15"/>
      <c r="R19" t="s">
        <v>1167</v>
      </c>
    </row>
    <row r="20" spans="1:18" x14ac:dyDescent="0.2">
      <c r="A20" t="s">
        <v>235</v>
      </c>
      <c r="H20" s="164"/>
      <c r="J20" s="92"/>
      <c r="K20" s="15" t="s">
        <v>252</v>
      </c>
      <c r="L20" s="92" t="s">
        <v>1978</v>
      </c>
      <c r="M20" s="10" t="s">
        <v>252</v>
      </c>
      <c r="N20" s="10" t="s">
        <v>650</v>
      </c>
      <c r="O20" s="15"/>
      <c r="R20" t="s">
        <v>1167</v>
      </c>
    </row>
    <row r="21" spans="1:18" x14ac:dyDescent="0.2">
      <c r="A21" t="s">
        <v>1940</v>
      </c>
      <c r="H21" s="164"/>
      <c r="J21" s="92"/>
      <c r="K21" s="15" t="s">
        <v>252</v>
      </c>
      <c r="L21" s="26" t="s">
        <v>3007</v>
      </c>
      <c r="M21" s="15"/>
      <c r="N21" s="15"/>
      <c r="O21" s="15"/>
      <c r="R21" t="s">
        <v>1167</v>
      </c>
    </row>
    <row r="22" spans="1:18" x14ac:dyDescent="0.2">
      <c r="A22" t="s">
        <v>718</v>
      </c>
      <c r="H22" s="164"/>
      <c r="J22" s="92"/>
      <c r="K22" s="15"/>
      <c r="L22" s="15"/>
      <c r="R22" t="s">
        <v>1167</v>
      </c>
    </row>
    <row r="23" spans="1:18" x14ac:dyDescent="0.2">
      <c r="A23" t="s">
        <v>719</v>
      </c>
      <c r="M23" t="s">
        <v>1224</v>
      </c>
      <c r="N23" s="184" t="s">
        <v>2338</v>
      </c>
      <c r="R23" t="s">
        <v>1167</v>
      </c>
    </row>
    <row r="24" spans="1:18" x14ac:dyDescent="0.2">
      <c r="A24" t="s">
        <v>1458</v>
      </c>
      <c r="G24" s="22" t="s">
        <v>2522</v>
      </c>
      <c r="H24" s="15"/>
      <c r="I24" s="15"/>
      <c r="K24" t="s">
        <v>1224</v>
      </c>
      <c r="L24" s="184" t="s">
        <v>3612</v>
      </c>
      <c r="M24" s="1">
        <v>1</v>
      </c>
      <c r="N24" s="184" t="s">
        <v>2339</v>
      </c>
      <c r="R24" t="s">
        <v>1167</v>
      </c>
    </row>
    <row r="25" spans="1:18" x14ac:dyDescent="0.2">
      <c r="G25" s="15" t="s">
        <v>1224</v>
      </c>
      <c r="H25" s="184" t="s">
        <v>2523</v>
      </c>
      <c r="I25" t="s">
        <v>1224</v>
      </c>
      <c r="J25" s="184" t="s">
        <v>2341</v>
      </c>
      <c r="K25" s="1">
        <v>1</v>
      </c>
      <c r="L25" s="184" t="s">
        <v>2343</v>
      </c>
      <c r="M25" t="s">
        <v>252</v>
      </c>
      <c r="N25" s="164" t="s">
        <v>3295</v>
      </c>
      <c r="R25" t="s">
        <v>1167</v>
      </c>
    </row>
    <row r="26" spans="1:18" x14ac:dyDescent="0.2">
      <c r="A26" t="s">
        <v>1459</v>
      </c>
      <c r="G26" s="15" t="s">
        <v>252</v>
      </c>
      <c r="H26" s="66" t="s">
        <v>2345</v>
      </c>
      <c r="I26" s="1">
        <v>1</v>
      </c>
      <c r="J26" s="184" t="s">
        <v>2344</v>
      </c>
      <c r="K26" s="1">
        <v>1</v>
      </c>
      <c r="L26" s="221" t="s">
        <v>3010</v>
      </c>
      <c r="M26" s="26"/>
      <c r="R26" t="s">
        <v>1167</v>
      </c>
    </row>
    <row r="27" spans="1:18" x14ac:dyDescent="0.2">
      <c r="A27" t="s">
        <v>1202</v>
      </c>
      <c r="G27" s="15" t="s">
        <v>252</v>
      </c>
      <c r="H27" s="111" t="s">
        <v>2346</v>
      </c>
      <c r="I27" t="s">
        <v>252</v>
      </c>
      <c r="K27" t="s">
        <v>252</v>
      </c>
      <c r="L27" s="164" t="s">
        <v>2340</v>
      </c>
      <c r="M27" t="s">
        <v>1224</v>
      </c>
      <c r="N27" s="78" t="s">
        <v>11</v>
      </c>
      <c r="R27" t="s">
        <v>1167</v>
      </c>
    </row>
    <row r="28" spans="1:18" x14ac:dyDescent="0.2">
      <c r="A28" t="s">
        <v>788</v>
      </c>
      <c r="G28" s="15" t="s">
        <v>252</v>
      </c>
      <c r="H28" s="66" t="s">
        <v>2347</v>
      </c>
      <c r="I28" s="15"/>
      <c r="K28" t="s">
        <v>252</v>
      </c>
      <c r="M28" s="1">
        <v>1</v>
      </c>
      <c r="N28" s="238" t="s">
        <v>3617</v>
      </c>
      <c r="O28" t="s">
        <v>1224</v>
      </c>
      <c r="P28" s="260" t="s">
        <v>3697</v>
      </c>
      <c r="R28" t="s">
        <v>1167</v>
      </c>
    </row>
    <row r="29" spans="1:18" x14ac:dyDescent="0.2">
      <c r="A29" s="2" t="s">
        <v>1627</v>
      </c>
      <c r="G29" s="15" t="s">
        <v>252</v>
      </c>
      <c r="H29" s="108" t="s">
        <v>2348</v>
      </c>
      <c r="I29" s="15"/>
      <c r="K29" t="s">
        <v>1224</v>
      </c>
      <c r="L29" s="173" t="s">
        <v>2143</v>
      </c>
      <c r="M29" t="s">
        <v>252</v>
      </c>
      <c r="N29" s="184" t="s">
        <v>2378</v>
      </c>
      <c r="O29" s="1">
        <v>1</v>
      </c>
      <c r="P29" s="260" t="s">
        <v>3698</v>
      </c>
      <c r="R29" t="s">
        <v>1167</v>
      </c>
    </row>
    <row r="30" spans="1:18" x14ac:dyDescent="0.2">
      <c r="A30" t="s">
        <v>271</v>
      </c>
      <c r="G30" s="15" t="s">
        <v>252</v>
      </c>
      <c r="H30" s="164" t="s">
        <v>2342</v>
      </c>
      <c r="I30" s="15"/>
      <c r="K30" s="1">
        <v>1</v>
      </c>
      <c r="L30" s="184" t="s">
        <v>2277</v>
      </c>
      <c r="M30" t="s">
        <v>422</v>
      </c>
      <c r="N30" s="78"/>
      <c r="O30" t="s">
        <v>252</v>
      </c>
      <c r="P30" s="260" t="s">
        <v>3699</v>
      </c>
      <c r="R30" t="s">
        <v>1167</v>
      </c>
    </row>
    <row r="31" spans="1:18" x14ac:dyDescent="0.2">
      <c r="G31" s="15"/>
      <c r="H31" s="15"/>
      <c r="I31" s="15"/>
      <c r="K31" t="s">
        <v>252</v>
      </c>
      <c r="L31" s="173" t="s">
        <v>2142</v>
      </c>
      <c r="M31" t="s">
        <v>1224</v>
      </c>
      <c r="N31" s="238" t="s">
        <v>3615</v>
      </c>
      <c r="R31" t="s">
        <v>1167</v>
      </c>
    </row>
    <row r="32" spans="1:18" x14ac:dyDescent="0.2">
      <c r="A32" s="5" t="s">
        <v>3321</v>
      </c>
      <c r="K32" s="15"/>
      <c r="L32" s="15"/>
      <c r="M32" s="1">
        <v>1</v>
      </c>
      <c r="N32" s="238" t="s">
        <v>3616</v>
      </c>
      <c r="R32" t="s">
        <v>1167</v>
      </c>
    </row>
    <row r="33" spans="1:18" x14ac:dyDescent="0.2">
      <c r="K33" s="15" t="s">
        <v>1224</v>
      </c>
      <c r="L33" s="149" t="s">
        <v>3060</v>
      </c>
      <c r="M33" s="15"/>
      <c r="N33" s="184"/>
      <c r="R33" t="s">
        <v>1167</v>
      </c>
    </row>
    <row r="34" spans="1:18" x14ac:dyDescent="0.2">
      <c r="A34" s="5" t="s">
        <v>3729</v>
      </c>
      <c r="K34" s="15" t="s">
        <v>252</v>
      </c>
      <c r="L34" s="149" t="s">
        <v>1122</v>
      </c>
      <c r="M34" s="15"/>
      <c r="N34" s="184"/>
      <c r="R34" t="s">
        <v>1167</v>
      </c>
    </row>
    <row r="35" spans="1:18" x14ac:dyDescent="0.2">
      <c r="K35" s="15" t="s">
        <v>252</v>
      </c>
      <c r="L35" s="221" t="s">
        <v>3059</v>
      </c>
      <c r="M35" s="15"/>
      <c r="N35" s="184"/>
      <c r="R35" t="s">
        <v>1167</v>
      </c>
    </row>
    <row r="36" spans="1:18" x14ac:dyDescent="0.2">
      <c r="A36" s="5" t="s">
        <v>3740</v>
      </c>
      <c r="D36" s="184"/>
      <c r="K36" s="15" t="s">
        <v>252</v>
      </c>
      <c r="L36" s="221" t="s">
        <v>3061</v>
      </c>
      <c r="M36" s="15"/>
      <c r="N36" s="184"/>
      <c r="R36" t="s">
        <v>1167</v>
      </c>
    </row>
    <row r="37" spans="1:18" x14ac:dyDescent="0.2">
      <c r="G37" t="s">
        <v>497</v>
      </c>
      <c r="K37" s="15"/>
      <c r="L37" s="15"/>
      <c r="M37" s="15"/>
      <c r="R37" t="s">
        <v>1167</v>
      </c>
    </row>
    <row r="38" spans="1:18" x14ac:dyDescent="0.2">
      <c r="G38" s="3" t="s">
        <v>3754</v>
      </c>
      <c r="R38" t="s">
        <v>1167</v>
      </c>
    </row>
    <row r="39" spans="1:18" x14ac:dyDescent="0.2">
      <c r="K39" s="15" t="s">
        <v>1224</v>
      </c>
      <c r="L39" s="58" t="s">
        <v>2017</v>
      </c>
      <c r="R39" t="s">
        <v>1167</v>
      </c>
    </row>
    <row r="40" spans="1:18" x14ac:dyDescent="0.2">
      <c r="G40" s="36" t="s">
        <v>1979</v>
      </c>
      <c r="H40" s="15"/>
      <c r="I40" s="36"/>
      <c r="J40" s="15"/>
      <c r="K40" s="1">
        <v>1</v>
      </c>
      <c r="L40" s="184" t="s">
        <v>2406</v>
      </c>
      <c r="R40" t="s">
        <v>1167</v>
      </c>
    </row>
    <row r="41" spans="1:18" x14ac:dyDescent="0.2">
      <c r="G41" s="15"/>
      <c r="H41" s="121" t="s">
        <v>148</v>
      </c>
      <c r="J41" s="121" t="s">
        <v>148</v>
      </c>
      <c r="K41" s="15" t="s">
        <v>252</v>
      </c>
      <c r="L41" s="113" t="s">
        <v>1997</v>
      </c>
      <c r="R41" t="s">
        <v>1167</v>
      </c>
    </row>
    <row r="42" spans="1:18" x14ac:dyDescent="0.2">
      <c r="G42" s="15" t="s">
        <v>1224</v>
      </c>
      <c r="H42" s="59" t="s">
        <v>3262</v>
      </c>
      <c r="I42" t="s">
        <v>1224</v>
      </c>
      <c r="J42" s="59" t="s">
        <v>3261</v>
      </c>
      <c r="K42" s="15" t="s">
        <v>252</v>
      </c>
      <c r="L42" s="63" t="s">
        <v>234</v>
      </c>
      <c r="N42" s="78"/>
      <c r="R42" t="s">
        <v>1167</v>
      </c>
    </row>
    <row r="43" spans="1:18" x14ac:dyDescent="0.2">
      <c r="G43" s="15" t="s">
        <v>252</v>
      </c>
      <c r="H43" s="58" t="s">
        <v>616</v>
      </c>
      <c r="I43" t="s">
        <v>252</v>
      </c>
      <c r="J43" s="58" t="s">
        <v>233</v>
      </c>
      <c r="K43" s="15" t="s">
        <v>252</v>
      </c>
      <c r="L43" s="121" t="s">
        <v>148</v>
      </c>
      <c r="M43" s="1"/>
      <c r="N43" s="78"/>
      <c r="R43" t="s">
        <v>1167</v>
      </c>
    </row>
    <row r="44" spans="1:18" x14ac:dyDescent="0.2">
      <c r="G44" s="15" t="s">
        <v>252</v>
      </c>
      <c r="H44" s="58" t="s">
        <v>617</v>
      </c>
      <c r="I44" t="s">
        <v>252</v>
      </c>
      <c r="J44" s="58" t="s">
        <v>1939</v>
      </c>
      <c r="K44" s="15" t="s">
        <v>1224</v>
      </c>
      <c r="L44" s="58" t="s">
        <v>717</v>
      </c>
      <c r="R44" t="s">
        <v>1167</v>
      </c>
    </row>
    <row r="45" spans="1:18" x14ac:dyDescent="0.2">
      <c r="G45" s="15" t="s">
        <v>252</v>
      </c>
      <c r="H45" s="58" t="s">
        <v>1701</v>
      </c>
      <c r="I45" t="s">
        <v>252</v>
      </c>
      <c r="J45" s="113" t="s">
        <v>20</v>
      </c>
      <c r="K45" s="1">
        <v>1</v>
      </c>
      <c r="L45" s="260" t="s">
        <v>3756</v>
      </c>
      <c r="N45" s="191"/>
      <c r="R45" t="s">
        <v>1167</v>
      </c>
    </row>
    <row r="46" spans="1:18" x14ac:dyDescent="0.2">
      <c r="A46" s="5" t="s">
        <v>2937</v>
      </c>
      <c r="G46" s="15" t="s">
        <v>252</v>
      </c>
      <c r="H46" s="164" t="s">
        <v>605</v>
      </c>
      <c r="I46" t="s">
        <v>252</v>
      </c>
      <c r="J46" s="58" t="s">
        <v>237</v>
      </c>
      <c r="K46" s="15" t="s">
        <v>252</v>
      </c>
      <c r="L46" s="184" t="s">
        <v>2407</v>
      </c>
      <c r="N46" s="184"/>
      <c r="R46" t="s">
        <v>1167</v>
      </c>
    </row>
    <row r="47" spans="1:18" x14ac:dyDescent="0.2">
      <c r="A47" s="202" t="s">
        <v>2932</v>
      </c>
      <c r="G47" s="15"/>
      <c r="H47" s="15"/>
      <c r="I47" t="s">
        <v>252</v>
      </c>
      <c r="J47" s="166" t="s">
        <v>1996</v>
      </c>
      <c r="K47" s="15" t="s">
        <v>252</v>
      </c>
      <c r="R47" t="s">
        <v>1167</v>
      </c>
    </row>
    <row r="48" spans="1:18" x14ac:dyDescent="0.2">
      <c r="A48" s="26" t="s">
        <v>2933</v>
      </c>
      <c r="I48" s="15"/>
      <c r="J48" s="15"/>
      <c r="K48" t="s">
        <v>1224</v>
      </c>
      <c r="L48" s="58" t="s">
        <v>3260</v>
      </c>
      <c r="M48" t="s">
        <v>1224</v>
      </c>
      <c r="N48" s="184" t="s">
        <v>2408</v>
      </c>
      <c r="R48" t="s">
        <v>1167</v>
      </c>
    </row>
    <row r="49" spans="1:18" x14ac:dyDescent="0.2">
      <c r="A49" s="26" t="s">
        <v>3460</v>
      </c>
      <c r="K49" s="1">
        <v>1</v>
      </c>
      <c r="L49" s="260" t="s">
        <v>3757</v>
      </c>
      <c r="M49" s="1">
        <v>1</v>
      </c>
      <c r="N49" s="184" t="s">
        <v>2409</v>
      </c>
      <c r="R49" t="s">
        <v>1167</v>
      </c>
    </row>
    <row r="50" spans="1:18" x14ac:dyDescent="0.2">
      <c r="A50" s="4" t="s">
        <v>3754</v>
      </c>
      <c r="K50" s="1">
        <v>1</v>
      </c>
      <c r="L50" s="184" t="s">
        <v>2351</v>
      </c>
      <c r="M50" t="s">
        <v>252</v>
      </c>
      <c r="N50" s="228" t="s">
        <v>3259</v>
      </c>
      <c r="R50" t="s">
        <v>1167</v>
      </c>
    </row>
    <row r="51" spans="1:18" x14ac:dyDescent="0.2">
      <c r="A51" s="7" t="s">
        <v>3712</v>
      </c>
      <c r="K51" t="s">
        <v>252</v>
      </c>
      <c r="L51" s="58" t="s">
        <v>3008</v>
      </c>
      <c r="R51" t="s">
        <v>1167</v>
      </c>
    </row>
    <row r="52" spans="1:18" x14ac:dyDescent="0.2">
      <c r="A52" s="7"/>
      <c r="K52" t="s">
        <v>252</v>
      </c>
      <c r="M52" t="s">
        <v>1224</v>
      </c>
      <c r="N52" s="184" t="s">
        <v>2410</v>
      </c>
      <c r="R52" t="s">
        <v>1167</v>
      </c>
    </row>
    <row r="53" spans="1:18" x14ac:dyDescent="0.2">
      <c r="A53" s="1" t="s">
        <v>2934</v>
      </c>
      <c r="K53" t="s">
        <v>1224</v>
      </c>
      <c r="L53" s="58" t="s">
        <v>2275</v>
      </c>
      <c r="M53" s="1">
        <v>1</v>
      </c>
      <c r="N53" s="197" t="s">
        <v>2568</v>
      </c>
      <c r="R53" t="s">
        <v>1167</v>
      </c>
    </row>
    <row r="54" spans="1:18" x14ac:dyDescent="0.2">
      <c r="A54" s="7" t="s">
        <v>3116</v>
      </c>
      <c r="K54" s="1">
        <v>1</v>
      </c>
      <c r="L54" s="260" t="s">
        <v>3758</v>
      </c>
      <c r="M54" t="s">
        <v>252</v>
      </c>
      <c r="N54" s="228" t="s">
        <v>3258</v>
      </c>
      <c r="R54" t="s">
        <v>1167</v>
      </c>
    </row>
    <row r="55" spans="1:18" x14ac:dyDescent="0.2">
      <c r="A55" s="26" t="s">
        <v>2935</v>
      </c>
      <c r="K55" t="s">
        <v>252</v>
      </c>
      <c r="L55" s="197" t="s">
        <v>2689</v>
      </c>
      <c r="M55" t="s">
        <v>252</v>
      </c>
      <c r="N55" s="228" t="s">
        <v>3266</v>
      </c>
      <c r="R55" t="s">
        <v>1167</v>
      </c>
    </row>
    <row r="56" spans="1:18" x14ac:dyDescent="0.2">
      <c r="A56" s="166" t="s">
        <v>2938</v>
      </c>
      <c r="K56" t="s">
        <v>252</v>
      </c>
      <c r="R56" t="s">
        <v>1167</v>
      </c>
    </row>
    <row r="57" spans="1:18" x14ac:dyDescent="0.2">
      <c r="K57" t="s">
        <v>1224</v>
      </c>
      <c r="L57" s="58" t="s">
        <v>270</v>
      </c>
      <c r="N57" s="173"/>
      <c r="R57" t="s">
        <v>1167</v>
      </c>
    </row>
    <row r="58" spans="1:18" x14ac:dyDescent="0.2">
      <c r="A58" s="267" t="s">
        <v>3741</v>
      </c>
      <c r="K58" s="1">
        <v>1</v>
      </c>
      <c r="L58" s="59" t="s">
        <v>2411</v>
      </c>
      <c r="M58" s="1"/>
      <c r="N58" s="173"/>
      <c r="R58" t="s">
        <v>1167</v>
      </c>
    </row>
    <row r="59" spans="1:18" x14ac:dyDescent="0.2">
      <c r="A59" s="267" t="s">
        <v>3755</v>
      </c>
      <c r="K59" s="1"/>
      <c r="L59" s="59"/>
      <c r="M59" s="1"/>
      <c r="N59" s="173"/>
      <c r="R59" t="s">
        <v>1167</v>
      </c>
    </row>
    <row r="60" spans="1:18" x14ac:dyDescent="0.2">
      <c r="A60" s="166"/>
      <c r="G60" t="s">
        <v>497</v>
      </c>
      <c r="R60" t="s">
        <v>1167</v>
      </c>
    </row>
    <row r="61" spans="1:18" x14ac:dyDescent="0.2">
      <c r="A61" s="202" t="s">
        <v>2939</v>
      </c>
      <c r="G61" s="8" t="s">
        <v>3712</v>
      </c>
      <c r="M61" s="15"/>
      <c r="N61" s="22" t="s">
        <v>3065</v>
      </c>
      <c r="O61" s="15"/>
      <c r="R61" t="s">
        <v>1167</v>
      </c>
    </row>
    <row r="62" spans="1:18" x14ac:dyDescent="0.2">
      <c r="M62" s="15" t="s">
        <v>1224</v>
      </c>
      <c r="N62" s="184" t="s">
        <v>2410</v>
      </c>
      <c r="O62" s="15"/>
      <c r="R62" t="s">
        <v>1167</v>
      </c>
    </row>
    <row r="63" spans="1:18" x14ac:dyDescent="0.2">
      <c r="A63" s="26" t="s">
        <v>2940</v>
      </c>
      <c r="M63" s="15" t="s">
        <v>252</v>
      </c>
      <c r="N63" s="197" t="s">
        <v>2568</v>
      </c>
      <c r="O63" s="15"/>
      <c r="R63" t="s">
        <v>1167</v>
      </c>
    </row>
    <row r="64" spans="1:18" x14ac:dyDescent="0.2">
      <c r="A64" s="26" t="s">
        <v>2941</v>
      </c>
      <c r="M64" s="15" t="s">
        <v>252</v>
      </c>
      <c r="N64" s="184" t="s">
        <v>2274</v>
      </c>
      <c r="O64" s="15"/>
      <c r="R64" t="s">
        <v>1167</v>
      </c>
    </row>
    <row r="65" spans="1:18" x14ac:dyDescent="0.2">
      <c r="A65" s="26" t="s">
        <v>3713</v>
      </c>
      <c r="M65" s="15"/>
      <c r="N65" s="15"/>
      <c r="O65" s="15"/>
      <c r="R65" t="s">
        <v>1167</v>
      </c>
    </row>
    <row r="66" spans="1:18" x14ac:dyDescent="0.2">
      <c r="G66" t="s">
        <v>497</v>
      </c>
      <c r="R66" t="s">
        <v>1167</v>
      </c>
    </row>
    <row r="67" spans="1:18" x14ac:dyDescent="0.2">
      <c r="G67" s="5" t="s">
        <v>2940</v>
      </c>
      <c r="R67" t="s">
        <v>1167</v>
      </c>
    </row>
    <row r="68" spans="1:18" x14ac:dyDescent="0.2">
      <c r="G68" s="26"/>
      <c r="K68" t="s">
        <v>1224</v>
      </c>
      <c r="L68" s="221" t="s">
        <v>3650</v>
      </c>
      <c r="R68" t="s">
        <v>1167</v>
      </c>
    </row>
    <row r="69" spans="1:18" x14ac:dyDescent="0.2">
      <c r="K69" s="1">
        <v>1</v>
      </c>
      <c r="L69" s="221" t="s">
        <v>2981</v>
      </c>
      <c r="R69" t="s">
        <v>1167</v>
      </c>
    </row>
    <row r="70" spans="1:18" x14ac:dyDescent="0.2">
      <c r="K70" t="s">
        <v>252</v>
      </c>
      <c r="L70" s="238" t="s">
        <v>3649</v>
      </c>
      <c r="R70" t="s">
        <v>1167</v>
      </c>
    </row>
    <row r="71" spans="1:18" x14ac:dyDescent="0.2">
      <c r="G71" t="s">
        <v>497</v>
      </c>
      <c r="R71" t="s">
        <v>1167</v>
      </c>
    </row>
    <row r="72" spans="1:18" s="266" customFormat="1" x14ac:dyDescent="0.2">
      <c r="G72" s="5" t="s">
        <v>3755</v>
      </c>
      <c r="K72" s="15"/>
      <c r="L72" s="15"/>
      <c r="M72" s="15"/>
      <c r="R72" s="266" t="s">
        <v>1167</v>
      </c>
    </row>
    <row r="73" spans="1:18" s="266" customFormat="1" x14ac:dyDescent="0.2">
      <c r="G73" s="15"/>
      <c r="H73" s="22" t="s">
        <v>3065</v>
      </c>
      <c r="I73" s="15"/>
      <c r="J73" s="22"/>
      <c r="K73" s="266" t="s">
        <v>1224</v>
      </c>
      <c r="L73" s="58" t="s">
        <v>2017</v>
      </c>
      <c r="M73" s="15"/>
      <c r="R73" s="266" t="s">
        <v>1167</v>
      </c>
    </row>
    <row r="74" spans="1:18" s="266" customFormat="1" x14ac:dyDescent="0.2">
      <c r="G74" s="15" t="s">
        <v>1224</v>
      </c>
      <c r="H74" s="59" t="s">
        <v>3262</v>
      </c>
      <c r="I74" s="266" t="s">
        <v>1224</v>
      </c>
      <c r="J74" s="59" t="s">
        <v>3261</v>
      </c>
      <c r="K74" s="266" t="s">
        <v>252</v>
      </c>
      <c r="L74" s="184" t="s">
        <v>2406</v>
      </c>
      <c r="M74" s="15"/>
      <c r="R74" s="266" t="s">
        <v>1167</v>
      </c>
    </row>
    <row r="75" spans="1:18" s="266" customFormat="1" x14ac:dyDescent="0.2">
      <c r="G75" s="15" t="s">
        <v>252</v>
      </c>
      <c r="H75" s="58" t="s">
        <v>616</v>
      </c>
      <c r="I75" s="266" t="s">
        <v>252</v>
      </c>
      <c r="J75" s="58" t="s">
        <v>233</v>
      </c>
      <c r="K75" s="266" t="s">
        <v>252</v>
      </c>
      <c r="L75" s="113" t="s">
        <v>1997</v>
      </c>
      <c r="M75" s="15"/>
      <c r="R75" s="266" t="s">
        <v>1167</v>
      </c>
    </row>
    <row r="76" spans="1:18" s="266" customFormat="1" x14ac:dyDescent="0.2">
      <c r="G76" s="15" t="s">
        <v>252</v>
      </c>
      <c r="H76" s="58" t="s">
        <v>617</v>
      </c>
      <c r="I76" s="266" t="s">
        <v>252</v>
      </c>
      <c r="J76" s="58" t="s">
        <v>1939</v>
      </c>
      <c r="K76" s="266" t="s">
        <v>252</v>
      </c>
      <c r="L76" s="63" t="s">
        <v>234</v>
      </c>
      <c r="M76" s="15"/>
      <c r="R76" s="266" t="s">
        <v>1167</v>
      </c>
    </row>
    <row r="77" spans="1:18" s="266" customFormat="1" x14ac:dyDescent="0.2">
      <c r="G77" s="15" t="s">
        <v>252</v>
      </c>
      <c r="H77" s="58" t="s">
        <v>1701</v>
      </c>
      <c r="I77" s="266" t="s">
        <v>252</v>
      </c>
      <c r="J77" s="113" t="s">
        <v>20</v>
      </c>
      <c r="K77" s="266" t="s">
        <v>252</v>
      </c>
      <c r="L77" s="121" t="s">
        <v>148</v>
      </c>
      <c r="M77" s="15"/>
      <c r="R77" s="266" t="s">
        <v>1167</v>
      </c>
    </row>
    <row r="78" spans="1:18" s="266" customFormat="1" x14ac:dyDescent="0.2">
      <c r="G78" s="15" t="s">
        <v>252</v>
      </c>
      <c r="H78" s="164" t="s">
        <v>3762</v>
      </c>
      <c r="I78" s="266" t="s">
        <v>252</v>
      </c>
      <c r="J78" s="58" t="s">
        <v>237</v>
      </c>
      <c r="K78" s="266" t="s">
        <v>1224</v>
      </c>
      <c r="L78" s="58" t="s">
        <v>717</v>
      </c>
      <c r="M78" s="15"/>
      <c r="R78" s="266" t="s">
        <v>1167</v>
      </c>
    </row>
    <row r="79" spans="1:18" s="266" customFormat="1" x14ac:dyDescent="0.2">
      <c r="G79" s="15" t="s">
        <v>252</v>
      </c>
      <c r="H79" s="15"/>
      <c r="I79" s="15" t="s">
        <v>252</v>
      </c>
      <c r="J79" s="166" t="s">
        <v>1996</v>
      </c>
      <c r="K79" s="15" t="s">
        <v>252</v>
      </c>
      <c r="L79" s="260" t="s">
        <v>3756</v>
      </c>
      <c r="M79" s="15"/>
      <c r="R79" s="266" t="s">
        <v>1167</v>
      </c>
    </row>
    <row r="80" spans="1:18" s="266" customFormat="1" x14ac:dyDescent="0.2">
      <c r="G80" s="269" t="s">
        <v>422</v>
      </c>
      <c r="I80" s="15"/>
      <c r="J80" s="15"/>
      <c r="K80" s="15" t="s">
        <v>252</v>
      </c>
      <c r="L80" s="184" t="s">
        <v>2407</v>
      </c>
      <c r="M80" s="15"/>
      <c r="R80" s="266" t="s">
        <v>1167</v>
      </c>
    </row>
    <row r="81" spans="1:18" s="266" customFormat="1" x14ac:dyDescent="0.2">
      <c r="G81" s="266" t="s">
        <v>1224</v>
      </c>
      <c r="H81" s="262" t="s">
        <v>3760</v>
      </c>
      <c r="K81" s="15" t="s">
        <v>252</v>
      </c>
      <c r="M81" s="15"/>
      <c r="R81" s="266" t="s">
        <v>1167</v>
      </c>
    </row>
    <row r="82" spans="1:18" s="266" customFormat="1" x14ac:dyDescent="0.2">
      <c r="G82" s="266" t="s">
        <v>252</v>
      </c>
      <c r="H82" s="260" t="s">
        <v>2486</v>
      </c>
      <c r="K82" s="15" t="s">
        <v>1224</v>
      </c>
      <c r="L82" s="58" t="s">
        <v>3260</v>
      </c>
      <c r="M82" s="15"/>
      <c r="R82" s="266" t="s">
        <v>1167</v>
      </c>
    </row>
    <row r="83" spans="1:18" s="266" customFormat="1" x14ac:dyDescent="0.2">
      <c r="G83" s="266" t="s">
        <v>252</v>
      </c>
      <c r="H83" s="260" t="s">
        <v>3761</v>
      </c>
      <c r="K83" s="15" t="s">
        <v>252</v>
      </c>
      <c r="L83" s="260" t="s">
        <v>3757</v>
      </c>
      <c r="M83" s="15"/>
      <c r="R83" s="266" t="s">
        <v>1167</v>
      </c>
    </row>
    <row r="84" spans="1:18" s="266" customFormat="1" x14ac:dyDescent="0.2">
      <c r="K84" s="15" t="s">
        <v>252</v>
      </c>
      <c r="L84" s="184" t="s">
        <v>2351</v>
      </c>
      <c r="M84" s="15"/>
      <c r="R84" s="266" t="s">
        <v>1167</v>
      </c>
    </row>
    <row r="85" spans="1:18" s="266" customFormat="1" x14ac:dyDescent="0.2">
      <c r="K85" s="15" t="s">
        <v>252</v>
      </c>
      <c r="L85" s="58" t="s">
        <v>3008</v>
      </c>
      <c r="M85" s="15"/>
      <c r="R85" s="266" t="s">
        <v>1167</v>
      </c>
    </row>
    <row r="86" spans="1:18" s="266" customFormat="1" x14ac:dyDescent="0.2">
      <c r="K86" s="15" t="s">
        <v>252</v>
      </c>
      <c r="M86" s="15"/>
      <c r="R86" s="266" t="s">
        <v>1167</v>
      </c>
    </row>
    <row r="87" spans="1:18" s="266" customFormat="1" x14ac:dyDescent="0.2">
      <c r="K87" s="15" t="s">
        <v>1224</v>
      </c>
      <c r="L87" s="58" t="s">
        <v>2275</v>
      </c>
      <c r="M87" s="15"/>
      <c r="R87" s="266" t="s">
        <v>1167</v>
      </c>
    </row>
    <row r="88" spans="1:18" s="266" customFormat="1" x14ac:dyDescent="0.2">
      <c r="K88" s="15" t="s">
        <v>252</v>
      </c>
      <c r="L88" s="260" t="s">
        <v>3758</v>
      </c>
      <c r="M88" s="15"/>
      <c r="R88" s="266" t="s">
        <v>1167</v>
      </c>
    </row>
    <row r="89" spans="1:18" s="266" customFormat="1" x14ac:dyDescent="0.2">
      <c r="K89" s="15" t="s">
        <v>252</v>
      </c>
      <c r="L89" s="197" t="s">
        <v>2689</v>
      </c>
      <c r="M89" s="15"/>
      <c r="R89" s="266" t="s">
        <v>1167</v>
      </c>
    </row>
    <row r="90" spans="1:18" s="266" customFormat="1" x14ac:dyDescent="0.2">
      <c r="G90" s="266" t="s">
        <v>497</v>
      </c>
      <c r="K90" s="15"/>
      <c r="L90" s="15"/>
      <c r="M90" s="15"/>
      <c r="R90" s="266" t="s">
        <v>1167</v>
      </c>
    </row>
    <row r="91" spans="1:18" x14ac:dyDescent="0.2">
      <c r="G91" s="5" t="s">
        <v>2941</v>
      </c>
      <c r="O91" t="s">
        <v>1224</v>
      </c>
      <c r="P91" s="184" t="s">
        <v>2276</v>
      </c>
      <c r="R91" s="266" t="s">
        <v>1167</v>
      </c>
    </row>
    <row r="92" spans="1:18" x14ac:dyDescent="0.2">
      <c r="O92" s="1">
        <v>1</v>
      </c>
      <c r="P92" s="184" t="s">
        <v>2362</v>
      </c>
      <c r="R92" t="s">
        <v>1167</v>
      </c>
    </row>
    <row r="93" spans="1:18" x14ac:dyDescent="0.2">
      <c r="G93" t="s">
        <v>497</v>
      </c>
      <c r="R93" t="s">
        <v>1167</v>
      </c>
    </row>
    <row r="94" spans="1:18" x14ac:dyDescent="0.2">
      <c r="A94" s="184"/>
      <c r="G94" s="5" t="s">
        <v>3713</v>
      </c>
      <c r="R94" t="s">
        <v>1167</v>
      </c>
    </row>
    <row r="95" spans="1:18" x14ac:dyDescent="0.2">
      <c r="A95" s="184"/>
      <c r="C95" t="s">
        <v>1224</v>
      </c>
      <c r="D95" s="260" t="s">
        <v>3722</v>
      </c>
      <c r="E95" t="s">
        <v>1224</v>
      </c>
      <c r="F95" s="260" t="s">
        <v>3714</v>
      </c>
      <c r="G95" t="s">
        <v>1224</v>
      </c>
      <c r="H95" s="260" t="s">
        <v>3718</v>
      </c>
      <c r="R95" t="s">
        <v>1167</v>
      </c>
    </row>
    <row r="96" spans="1:18" x14ac:dyDescent="0.2">
      <c r="A96" s="184"/>
      <c r="C96" s="1">
        <v>1</v>
      </c>
      <c r="D96" s="260" t="s">
        <v>3723</v>
      </c>
      <c r="E96" s="1">
        <v>1</v>
      </c>
      <c r="F96" s="260" t="s">
        <v>3715</v>
      </c>
      <c r="G96" s="1">
        <v>1</v>
      </c>
      <c r="H96" s="260" t="s">
        <v>3719</v>
      </c>
      <c r="R96" t="s">
        <v>1167</v>
      </c>
    </row>
    <row r="97" spans="1:18" x14ac:dyDescent="0.2">
      <c r="A97" s="184"/>
      <c r="C97" t="s">
        <v>252</v>
      </c>
      <c r="D97" s="260" t="s">
        <v>3724</v>
      </c>
      <c r="E97" t="s">
        <v>252</v>
      </c>
      <c r="F97" s="260" t="s">
        <v>3716</v>
      </c>
      <c r="G97" t="s">
        <v>252</v>
      </c>
      <c r="H97" s="260" t="s">
        <v>3720</v>
      </c>
      <c r="R97" t="s">
        <v>1167</v>
      </c>
    </row>
    <row r="98" spans="1:18" x14ac:dyDescent="0.2">
      <c r="A98" s="184"/>
      <c r="E98" t="s">
        <v>252</v>
      </c>
      <c r="F98" s="260" t="s">
        <v>3717</v>
      </c>
      <c r="G98" t="s">
        <v>252</v>
      </c>
      <c r="H98" s="260" t="s">
        <v>3721</v>
      </c>
      <c r="R98" t="s">
        <v>1167</v>
      </c>
    </row>
    <row r="99" spans="1:18" x14ac:dyDescent="0.2">
      <c r="A99" s="67" t="s">
        <v>1738</v>
      </c>
      <c r="E99" s="1">
        <v>1</v>
      </c>
      <c r="F99" s="260" t="s">
        <v>18</v>
      </c>
      <c r="G99" s="1">
        <v>1</v>
      </c>
      <c r="H99" s="260" t="s">
        <v>2648</v>
      </c>
      <c r="R99" t="s">
        <v>1167</v>
      </c>
    </row>
    <row r="100" spans="1:18" x14ac:dyDescent="0.2">
      <c r="A100" s="58" t="s">
        <v>238</v>
      </c>
      <c r="E100" s="267" t="s">
        <v>422</v>
      </c>
      <c r="G100" s="26"/>
      <c r="R100" t="s">
        <v>1167</v>
      </c>
    </row>
    <row r="101" spans="1:18" x14ac:dyDescent="0.2">
      <c r="A101" s="66" t="s">
        <v>239</v>
      </c>
      <c r="E101" t="s">
        <v>1224</v>
      </c>
      <c r="F101" s="173" t="s">
        <v>2190</v>
      </c>
      <c r="G101" t="s">
        <v>1224</v>
      </c>
      <c r="H101" s="262" t="s">
        <v>3745</v>
      </c>
      <c r="R101" t="s">
        <v>1167</v>
      </c>
    </row>
    <row r="102" spans="1:18" x14ac:dyDescent="0.2">
      <c r="A102" s="85" t="s">
        <v>1786</v>
      </c>
      <c r="E102" s="1">
        <v>1</v>
      </c>
      <c r="F102" s="173" t="s">
        <v>1539</v>
      </c>
      <c r="G102" s="266" t="s">
        <v>252</v>
      </c>
      <c r="H102" s="173" t="s">
        <v>2189</v>
      </c>
      <c r="R102" t="s">
        <v>1167</v>
      </c>
    </row>
    <row r="103" spans="1:18" x14ac:dyDescent="0.2">
      <c r="A103" s="92" t="s">
        <v>1744</v>
      </c>
      <c r="E103" t="s">
        <v>252</v>
      </c>
      <c r="F103" s="173" t="s">
        <v>2191</v>
      </c>
      <c r="R103" t="s">
        <v>1167</v>
      </c>
    </row>
    <row r="104" spans="1:18" x14ac:dyDescent="0.2">
      <c r="A104" s="108" t="s">
        <v>259</v>
      </c>
      <c r="E104" s="266"/>
      <c r="F104" s="260"/>
      <c r="G104" s="26"/>
      <c r="R104" t="s">
        <v>1167</v>
      </c>
    </row>
    <row r="105" spans="1:18" x14ac:dyDescent="0.2">
      <c r="A105" s="149" t="s">
        <v>990</v>
      </c>
      <c r="G105" t="s">
        <v>497</v>
      </c>
      <c r="R105" t="s">
        <v>1167</v>
      </c>
    </row>
    <row r="106" spans="1:18" x14ac:dyDescent="0.2">
      <c r="A106" s="153" t="s">
        <v>810</v>
      </c>
      <c r="G106" s="5" t="s">
        <v>2936</v>
      </c>
      <c r="K106" t="s">
        <v>1224</v>
      </c>
      <c r="L106" s="238" t="s">
        <v>3611</v>
      </c>
      <c r="M106" t="s">
        <v>1224</v>
      </c>
      <c r="N106" s="78" t="s">
        <v>114</v>
      </c>
      <c r="R106" t="s">
        <v>1167</v>
      </c>
    </row>
    <row r="107" spans="1:18" x14ac:dyDescent="0.2">
      <c r="A107" s="78" t="s">
        <v>1076</v>
      </c>
      <c r="G107" t="s">
        <v>1354</v>
      </c>
      <c r="K107" s="1">
        <v>1</v>
      </c>
      <c r="L107" s="238" t="s">
        <v>3622</v>
      </c>
      <c r="M107" s="1">
        <v>1</v>
      </c>
      <c r="N107" s="78" t="s">
        <v>2931</v>
      </c>
      <c r="R107" t="s">
        <v>1167</v>
      </c>
    </row>
    <row r="108" spans="1:18" x14ac:dyDescent="0.2">
      <c r="A108" s="112" t="s">
        <v>19</v>
      </c>
      <c r="G108" t="s">
        <v>637</v>
      </c>
      <c r="R108" t="s">
        <v>1167</v>
      </c>
    </row>
    <row r="109" spans="1:18" x14ac:dyDescent="0.2">
      <c r="A109" s="173" t="s">
        <v>2047</v>
      </c>
      <c r="G109" t="s">
        <v>1026</v>
      </c>
      <c r="K109" t="s">
        <v>1224</v>
      </c>
      <c r="L109" s="238" t="s">
        <v>3620</v>
      </c>
      <c r="M109" t="s">
        <v>1224</v>
      </c>
      <c r="N109" s="191" t="s">
        <v>2493</v>
      </c>
      <c r="O109" t="s">
        <v>1224</v>
      </c>
      <c r="P109" s="197" t="s">
        <v>2558</v>
      </c>
      <c r="R109" t="s">
        <v>1167</v>
      </c>
    </row>
    <row r="110" spans="1:18" x14ac:dyDescent="0.2">
      <c r="A110" s="184" t="s">
        <v>2200</v>
      </c>
      <c r="G110" t="s">
        <v>510</v>
      </c>
      <c r="K110" s="1">
        <v>1</v>
      </c>
      <c r="L110" s="238" t="s">
        <v>3621</v>
      </c>
      <c r="M110" t="s">
        <v>252</v>
      </c>
      <c r="N110" s="184" t="s">
        <v>2494</v>
      </c>
      <c r="O110" s="1">
        <v>1</v>
      </c>
      <c r="P110" s="197" t="s">
        <v>1313</v>
      </c>
      <c r="R110" t="s">
        <v>1167</v>
      </c>
    </row>
    <row r="111" spans="1:18" x14ac:dyDescent="0.2">
      <c r="A111" s="197" t="s">
        <v>2524</v>
      </c>
      <c r="G111" t="s">
        <v>877</v>
      </c>
      <c r="R111" t="s">
        <v>1167</v>
      </c>
    </row>
    <row r="112" spans="1:18" x14ac:dyDescent="0.2">
      <c r="A112" s="207" t="s">
        <v>2782</v>
      </c>
      <c r="G112" s="238" t="s">
        <v>3623</v>
      </c>
      <c r="H112" s="238"/>
      <c r="M112" t="s">
        <v>1224</v>
      </c>
      <c r="N112" s="173" t="s">
        <v>2141</v>
      </c>
      <c r="O112" s="266" t="s">
        <v>1224</v>
      </c>
      <c r="P112" s="260" t="s">
        <v>3742</v>
      </c>
      <c r="R112" t="s">
        <v>1167</v>
      </c>
    </row>
    <row r="113" spans="1:18" x14ac:dyDescent="0.2">
      <c r="A113" s="221" t="s">
        <v>2911</v>
      </c>
      <c r="G113" s="238" t="s">
        <v>3618</v>
      </c>
      <c r="H113" s="238"/>
      <c r="M113" s="1">
        <v>1</v>
      </c>
      <c r="N113" s="173" t="s">
        <v>672</v>
      </c>
      <c r="O113" s="268">
        <v>1</v>
      </c>
      <c r="P113" s="260" t="s">
        <v>3743</v>
      </c>
      <c r="R113" t="s">
        <v>1167</v>
      </c>
    </row>
    <row r="114" spans="1:18" x14ac:dyDescent="0.2">
      <c r="A114" s="228" t="s">
        <v>3101</v>
      </c>
      <c r="G114" s="238" t="s">
        <v>3619</v>
      </c>
      <c r="O114" s="266" t="s">
        <v>252</v>
      </c>
      <c r="P114" s="260" t="s">
        <v>3744</v>
      </c>
      <c r="R114" t="s">
        <v>1167</v>
      </c>
    </row>
    <row r="115" spans="1:18" x14ac:dyDescent="0.2">
      <c r="A115" s="238" t="s">
        <v>3270</v>
      </c>
      <c r="G115" s="238"/>
      <c r="M115" s="37" t="s">
        <v>1745</v>
      </c>
      <c r="N115" s="15"/>
      <c r="O115" s="15"/>
      <c r="R115" t="s">
        <v>1167</v>
      </c>
    </row>
    <row r="116" spans="1:18" x14ac:dyDescent="0.2">
      <c r="A116" s="260" t="s">
        <v>3657</v>
      </c>
      <c r="G116" s="26"/>
      <c r="I116" t="s">
        <v>1224</v>
      </c>
      <c r="J116" s="238" t="s">
        <v>3613</v>
      </c>
      <c r="M116" s="15" t="s">
        <v>1224</v>
      </c>
      <c r="N116" s="173" t="s">
        <v>2140</v>
      </c>
      <c r="O116" s="15"/>
      <c r="R116" t="s">
        <v>1167</v>
      </c>
    </row>
    <row r="117" spans="1:18" x14ac:dyDescent="0.2">
      <c r="A117" s="121"/>
      <c r="G117" t="s">
        <v>1224</v>
      </c>
      <c r="H117" s="92" t="s">
        <v>109</v>
      </c>
      <c r="I117" s="1">
        <v>1</v>
      </c>
      <c r="J117" s="238" t="s">
        <v>3614</v>
      </c>
      <c r="M117" s="15" t="s">
        <v>252</v>
      </c>
      <c r="N117" s="184" t="s">
        <v>2352</v>
      </c>
      <c r="O117" s="15"/>
      <c r="R117" t="s">
        <v>1167</v>
      </c>
    </row>
    <row r="118" spans="1:18" x14ac:dyDescent="0.2">
      <c r="A118" s="121"/>
      <c r="G118" s="1">
        <v>1</v>
      </c>
      <c r="H118" s="92" t="s">
        <v>1682</v>
      </c>
      <c r="M118" s="37" t="s">
        <v>1745</v>
      </c>
      <c r="N118" s="15"/>
      <c r="O118" s="15"/>
      <c r="R118" t="s">
        <v>1167</v>
      </c>
    </row>
    <row r="119" spans="1:18" x14ac:dyDescent="0.2">
      <c r="A119" s="121" t="s">
        <v>939</v>
      </c>
      <c r="G119" t="s">
        <v>252</v>
      </c>
      <c r="H119" s="164" t="s">
        <v>21</v>
      </c>
      <c r="M119" s="15" t="s">
        <v>1224</v>
      </c>
      <c r="N119" s="92" t="s">
        <v>2046</v>
      </c>
      <c r="O119" s="15"/>
      <c r="R119" t="s">
        <v>1167</v>
      </c>
    </row>
    <row r="120" spans="1:18" x14ac:dyDescent="0.2">
      <c r="A120" s="122" t="s">
        <v>940</v>
      </c>
      <c r="M120" s="15" t="s">
        <v>252</v>
      </c>
      <c r="N120" s="108" t="s">
        <v>2354</v>
      </c>
      <c r="O120" s="15"/>
      <c r="R120" t="s">
        <v>1167</v>
      </c>
    </row>
    <row r="121" spans="1:18" x14ac:dyDescent="0.2">
      <c r="A121" s="121" t="s">
        <v>148</v>
      </c>
      <c r="M121" s="15" t="s">
        <v>252</v>
      </c>
      <c r="N121" s="184" t="s">
        <v>2353</v>
      </c>
      <c r="O121" s="15"/>
      <c r="R121" t="s">
        <v>1167</v>
      </c>
    </row>
    <row r="122" spans="1:18" x14ac:dyDescent="0.2">
      <c r="A122" s="40" t="s">
        <v>1021</v>
      </c>
      <c r="L122" s="184"/>
      <c r="M122" s="15"/>
      <c r="N122" s="15"/>
      <c r="O122" s="15"/>
      <c r="R122" t="s">
        <v>1167</v>
      </c>
    </row>
    <row r="123" spans="1:18" x14ac:dyDescent="0.2">
      <c r="A123" s="41" t="s">
        <v>880</v>
      </c>
      <c r="K123" t="s">
        <v>1224</v>
      </c>
      <c r="L123" s="184" t="s">
        <v>3141</v>
      </c>
      <c r="M123" t="s">
        <v>1224</v>
      </c>
      <c r="N123" s="228" t="s">
        <v>3142</v>
      </c>
      <c r="R123" t="s">
        <v>1167</v>
      </c>
    </row>
    <row r="124" spans="1:18" x14ac:dyDescent="0.2">
      <c r="K124" s="1">
        <v>1</v>
      </c>
      <c r="L124" s="228" t="s">
        <v>3140</v>
      </c>
      <c r="M124" s="1">
        <v>1</v>
      </c>
      <c r="N124" s="228" t="s">
        <v>3143</v>
      </c>
      <c r="R124" t="s">
        <v>1167</v>
      </c>
    </row>
    <row r="125" spans="1:18" x14ac:dyDescent="0.2">
      <c r="A125" s="113" t="s">
        <v>26</v>
      </c>
      <c r="K125" t="s">
        <v>252</v>
      </c>
      <c r="L125" s="260" t="s">
        <v>3700</v>
      </c>
      <c r="M125" s="1">
        <v>1</v>
      </c>
      <c r="N125" s="260" t="s">
        <v>3666</v>
      </c>
      <c r="R125" t="s">
        <v>1167</v>
      </c>
    </row>
    <row r="126" spans="1:18" x14ac:dyDescent="0.2">
      <c r="A126" s="113"/>
      <c r="L126" s="260"/>
      <c r="M126" s="7" t="s">
        <v>422</v>
      </c>
      <c r="N126" s="260"/>
      <c r="R126" t="s">
        <v>1167</v>
      </c>
    </row>
    <row r="127" spans="1:18" x14ac:dyDescent="0.2">
      <c r="A127" s="28" t="s">
        <v>623</v>
      </c>
      <c r="L127" s="260"/>
      <c r="M127" t="s">
        <v>1224</v>
      </c>
      <c r="N127" s="260" t="s">
        <v>3701</v>
      </c>
      <c r="R127" t="s">
        <v>1167</v>
      </c>
    </row>
    <row r="128" spans="1:18" x14ac:dyDescent="0.2">
      <c r="A128" s="28" t="s">
        <v>2357</v>
      </c>
      <c r="L128" s="260"/>
      <c r="M128" t="s">
        <v>1224</v>
      </c>
      <c r="N128" s="260" t="s">
        <v>3702</v>
      </c>
      <c r="R128" t="s">
        <v>1167</v>
      </c>
    </row>
    <row r="129" spans="1:18" x14ac:dyDescent="0.2">
      <c r="L129" s="260"/>
      <c r="M129" s="1"/>
      <c r="N129" s="260"/>
      <c r="R129" t="s">
        <v>1167</v>
      </c>
    </row>
    <row r="130" spans="1:18" x14ac:dyDescent="0.2">
      <c r="C130" t="s">
        <v>1224</v>
      </c>
      <c r="D130" s="173" t="s">
        <v>2197</v>
      </c>
      <c r="G130" t="s">
        <v>1224</v>
      </c>
      <c r="H130" s="197" t="s">
        <v>2537</v>
      </c>
      <c r="I130" t="s">
        <v>1224</v>
      </c>
      <c r="J130" s="197" t="s">
        <v>2539</v>
      </c>
      <c r="R130" t="s">
        <v>1167</v>
      </c>
    </row>
    <row r="131" spans="1:18" x14ac:dyDescent="0.2">
      <c r="C131" s="1">
        <v>1</v>
      </c>
      <c r="D131" s="173" t="s">
        <v>2198</v>
      </c>
      <c r="G131" s="1">
        <v>1</v>
      </c>
      <c r="H131" s="197" t="s">
        <v>2540</v>
      </c>
      <c r="M131" t="s">
        <v>1224</v>
      </c>
      <c r="N131" s="262" t="s">
        <v>3667</v>
      </c>
      <c r="P131" s="221"/>
      <c r="R131" t="s">
        <v>1167</v>
      </c>
    </row>
    <row r="132" spans="1:18" x14ac:dyDescent="0.2">
      <c r="C132" t="s">
        <v>252</v>
      </c>
      <c r="D132" s="173" t="s">
        <v>2199</v>
      </c>
      <c r="G132" s="1">
        <v>1</v>
      </c>
      <c r="H132" s="197" t="s">
        <v>2538</v>
      </c>
      <c r="M132" t="s">
        <v>252</v>
      </c>
      <c r="N132" s="260" t="s">
        <v>3668</v>
      </c>
      <c r="O132" s="1"/>
      <c r="P132" s="221"/>
      <c r="R132" t="s">
        <v>1167</v>
      </c>
    </row>
    <row r="133" spans="1:18" x14ac:dyDescent="0.2">
      <c r="M133" t="s">
        <v>252</v>
      </c>
      <c r="N133" s="260" t="s">
        <v>3669</v>
      </c>
      <c r="P133" s="221"/>
      <c r="R133" t="s">
        <v>1167</v>
      </c>
    </row>
    <row r="134" spans="1:18" x14ac:dyDescent="0.2">
      <c r="D134" t="s">
        <v>1628</v>
      </c>
      <c r="F134" t="s">
        <v>1629</v>
      </c>
      <c r="H134" s="2" t="s">
        <v>1630</v>
      </c>
      <c r="J134" t="s">
        <v>288</v>
      </c>
      <c r="L134" t="s">
        <v>289</v>
      </c>
      <c r="N134" s="26" t="s">
        <v>290</v>
      </c>
      <c r="P134" s="26" t="s">
        <v>291</v>
      </c>
      <c r="R134" t="s">
        <v>1167</v>
      </c>
    </row>
    <row r="135" spans="1:18" x14ac:dyDescent="0.2">
      <c r="D135" t="s">
        <v>1512</v>
      </c>
      <c r="F135" s="2" t="s">
        <v>1513</v>
      </c>
      <c r="H135" t="s">
        <v>1945</v>
      </c>
      <c r="J135" s="2" t="s">
        <v>1946</v>
      </c>
      <c r="L135" s="2" t="s">
        <v>1947</v>
      </c>
      <c r="N135" t="s">
        <v>1948</v>
      </c>
      <c r="P135" t="s">
        <v>1949</v>
      </c>
      <c r="R135" t="s">
        <v>1167</v>
      </c>
    </row>
    <row r="136" spans="1:18" x14ac:dyDescent="0.2">
      <c r="A136" t="s">
        <v>1631</v>
      </c>
      <c r="B136" t="s">
        <v>1243</v>
      </c>
      <c r="C136" t="s">
        <v>1631</v>
      </c>
      <c r="D136" t="s">
        <v>1243</v>
      </c>
      <c r="E136" t="s">
        <v>1631</v>
      </c>
      <c r="F136" t="s">
        <v>1243</v>
      </c>
      <c r="G136" t="s">
        <v>1631</v>
      </c>
      <c r="H136" t="s">
        <v>1243</v>
      </c>
      <c r="J136" t="s">
        <v>1243</v>
      </c>
      <c r="K136" t="s">
        <v>1631</v>
      </c>
      <c r="L136" t="s">
        <v>1243</v>
      </c>
      <c r="N136" t="s">
        <v>1243</v>
      </c>
      <c r="Q136" t="s">
        <v>1360</v>
      </c>
      <c r="R136" t="s">
        <v>1167</v>
      </c>
    </row>
    <row r="137" spans="1:18" x14ac:dyDescent="0.2">
      <c r="B137" t="s">
        <v>1144</v>
      </c>
      <c r="C137" s="1"/>
      <c r="D137" s="1">
        <f>SUM(C5:C134)</f>
        <v>2</v>
      </c>
      <c r="F137" s="1">
        <f>SUM(E5:E134)</f>
        <v>3</v>
      </c>
      <c r="H137" s="1">
        <f>SUM(G6:G134)</f>
        <v>6</v>
      </c>
      <c r="J137" s="1">
        <f>SUM(I6:I134)</f>
        <v>3</v>
      </c>
      <c r="L137" s="1">
        <f>SUM(K6:K134)</f>
        <v>14</v>
      </c>
      <c r="M137" s="1"/>
      <c r="N137" s="1">
        <f>SUM(M5:M134)</f>
        <v>9</v>
      </c>
      <c r="O137" s="1"/>
      <c r="P137" s="1">
        <f>SUM(O5:O134)</f>
        <v>4</v>
      </c>
      <c r="Q137" s="1">
        <f>SUM(C137:P137)</f>
        <v>41</v>
      </c>
      <c r="R137" t="s">
        <v>1167</v>
      </c>
    </row>
    <row r="138" spans="1:18" x14ac:dyDescent="0.2">
      <c r="B138" t="s">
        <v>1840</v>
      </c>
      <c r="C138" s="1"/>
      <c r="D138" s="1">
        <v>0</v>
      </c>
      <c r="F138" s="1">
        <v>2</v>
      </c>
      <c r="H138" s="1">
        <v>2</v>
      </c>
      <c r="J138" s="1">
        <v>7</v>
      </c>
      <c r="L138" s="7">
        <v>1</v>
      </c>
      <c r="M138" s="1"/>
      <c r="N138" s="1">
        <v>6</v>
      </c>
      <c r="O138" s="1"/>
      <c r="P138" s="1">
        <v>3</v>
      </c>
      <c r="Q138" s="1">
        <f>SUM(C138:P138)</f>
        <v>21</v>
      </c>
      <c r="R138" t="s">
        <v>1167</v>
      </c>
    </row>
    <row r="139" spans="1:18" x14ac:dyDescent="0.2">
      <c r="B139" t="s">
        <v>1305</v>
      </c>
      <c r="C139" s="1"/>
      <c r="D139" s="1">
        <f>D137+D138</f>
        <v>2</v>
      </c>
      <c r="F139" s="1">
        <f>F137+F138</f>
        <v>5</v>
      </c>
      <c r="H139" s="1">
        <f>H137+H138</f>
        <v>8</v>
      </c>
      <c r="J139" s="1">
        <f>J137+J138</f>
        <v>10</v>
      </c>
      <c r="L139" s="1">
        <f>L137+L138</f>
        <v>15</v>
      </c>
      <c r="M139" s="1"/>
      <c r="N139" s="1">
        <f>N137+N138</f>
        <v>15</v>
      </c>
      <c r="O139" s="1"/>
      <c r="P139" s="1">
        <f>P137+P138</f>
        <v>7</v>
      </c>
      <c r="Q139" s="1">
        <f>SUM(Q137:Q138)</f>
        <v>62</v>
      </c>
      <c r="R139" t="s">
        <v>1167</v>
      </c>
    </row>
    <row r="140" spans="1:18" x14ac:dyDescent="0.2">
      <c r="B140" t="s">
        <v>1563</v>
      </c>
      <c r="C140" t="s">
        <v>1563</v>
      </c>
      <c r="E140" t="s">
        <v>1563</v>
      </c>
      <c r="F140" t="s">
        <v>1563</v>
      </c>
      <c r="H140" t="s">
        <v>1563</v>
      </c>
      <c r="J140" t="s">
        <v>1563</v>
      </c>
      <c r="L140" s="26" t="s">
        <v>890</v>
      </c>
      <c r="N140" t="s">
        <v>1140</v>
      </c>
      <c r="P140" t="s">
        <v>1077</v>
      </c>
      <c r="R140" t="s">
        <v>1167</v>
      </c>
    </row>
  </sheetData>
  <phoneticPr fontId="0" type="noConversion"/>
  <hyperlinks>
    <hyperlink ref="F1" r:id="rId1"/>
  </hyperlinks>
  <printOptions gridLinesSet="0"/>
  <pageMargins left="0.35433070866141736" right="0.35433070866141736" top="0.78740157480314965" bottom="0.78740157480314965" header="0.31496062992125984" footer="0.31496062992125984"/>
  <pageSetup paperSize="9" scale="53" orientation="landscape" r:id="rId2"/>
  <headerFooter alignWithMargins="0">
    <oddHeader>&amp;A</oddHeader>
    <oddFooter>&amp;A</oddFooter>
  </headerFooter>
  <drawing r:id="rId3"/>
  <webPublishItems count="1">
    <webPublishItem id="551" divId="H-amafoc_551" sourceType="range" sourceRef="A1:R141" destinationFile="C:\homepage\Htm\familytree\a5Argentina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showGridLines="0" zoomScale="60" workbookViewId="0">
      <selection activeCell="A36" sqref="A36"/>
    </sheetView>
  </sheetViews>
  <sheetFormatPr defaultRowHeight="12.75" x14ac:dyDescent="0.2"/>
  <cols>
    <col min="1" max="1" width="2.7109375" customWidth="1"/>
    <col min="2" max="2" width="16.7109375" customWidth="1"/>
    <col min="3" max="3" width="2.7109375" customWidth="1"/>
    <col min="4" max="4" width="16.7109375" customWidth="1"/>
    <col min="5" max="5" width="2.7109375" customWidth="1"/>
    <col min="6" max="6" width="30.7109375" customWidth="1"/>
    <col min="7" max="7" width="2.7109375" customWidth="1"/>
    <col min="8" max="8" width="39" customWidth="1"/>
    <col min="9" max="9" width="2.7109375" customWidth="1"/>
    <col min="10" max="10" width="30.7109375" customWidth="1"/>
    <col min="11" max="11" width="2.7109375" customWidth="1"/>
    <col min="12" max="12" width="20.5703125" customWidth="1"/>
    <col min="13" max="13" width="8.7109375" customWidth="1"/>
    <col min="14" max="14" width="2.7109375" customWidth="1"/>
    <col min="15" max="15" width="20.7109375" customWidth="1"/>
    <col min="16" max="16" width="2.7109375" customWidth="1"/>
  </cols>
  <sheetData>
    <row r="1" spans="1:14" ht="30" x14ac:dyDescent="0.4">
      <c r="A1" s="24" t="s">
        <v>1808</v>
      </c>
      <c r="D1" t="s">
        <v>1563</v>
      </c>
      <c r="F1" s="157" t="s">
        <v>1086</v>
      </c>
      <c r="H1" t="s">
        <v>1563</v>
      </c>
      <c r="J1" t="s">
        <v>794</v>
      </c>
      <c r="L1" t="s">
        <v>1809</v>
      </c>
      <c r="M1" t="s">
        <v>1166</v>
      </c>
      <c r="N1" t="s">
        <v>1167</v>
      </c>
    </row>
    <row r="2" spans="1:14" x14ac:dyDescent="0.2">
      <c r="A2" s="5" t="s">
        <v>1810</v>
      </c>
      <c r="H2" s="2" t="s">
        <v>1628</v>
      </c>
      <c r="J2" s="2" t="s">
        <v>1629</v>
      </c>
      <c r="K2" s="2"/>
      <c r="L2" s="2" t="s">
        <v>1630</v>
      </c>
      <c r="N2" t="s">
        <v>1167</v>
      </c>
    </row>
    <row r="3" spans="1:14" x14ac:dyDescent="0.2">
      <c r="A3" s="5" t="s">
        <v>1811</v>
      </c>
      <c r="F3" t="s">
        <v>885</v>
      </c>
      <c r="H3" s="2" t="s">
        <v>489</v>
      </c>
      <c r="J3" s="2" t="s">
        <v>1074</v>
      </c>
      <c r="K3" s="2"/>
      <c r="L3" t="s">
        <v>1949</v>
      </c>
      <c r="N3" t="s">
        <v>1167</v>
      </c>
    </row>
    <row r="4" spans="1:14" x14ac:dyDescent="0.2">
      <c r="A4" s="26" t="s">
        <v>1329</v>
      </c>
      <c r="F4" s="8" t="s">
        <v>3286</v>
      </c>
      <c r="H4" s="2"/>
      <c r="J4" s="2"/>
      <c r="K4" s="2"/>
      <c r="N4" t="s">
        <v>1167</v>
      </c>
    </row>
    <row r="5" spans="1:14" x14ac:dyDescent="0.2">
      <c r="A5" s="2" t="s">
        <v>994</v>
      </c>
      <c r="E5" s="16"/>
      <c r="G5" s="15" t="s">
        <v>1631</v>
      </c>
      <c r="H5" s="37" t="s">
        <v>1745</v>
      </c>
      <c r="I5" s="15" t="s">
        <v>1631</v>
      </c>
      <c r="J5" s="15" t="s">
        <v>1243</v>
      </c>
      <c r="K5" s="15"/>
      <c r="N5" t="s">
        <v>1167</v>
      </c>
    </row>
    <row r="6" spans="1:14" x14ac:dyDescent="0.2">
      <c r="A6" s="261" t="s">
        <v>3809</v>
      </c>
      <c r="B6" s="228"/>
      <c r="E6" s="16"/>
      <c r="F6" s="121"/>
      <c r="G6" s="15"/>
      <c r="H6" s="121" t="s">
        <v>148</v>
      </c>
      <c r="I6" s="121"/>
      <c r="J6" s="121" t="s">
        <v>148</v>
      </c>
      <c r="K6" s="15"/>
      <c r="L6" s="121" t="s">
        <v>148</v>
      </c>
      <c r="M6" s="121"/>
      <c r="N6" t="s">
        <v>1167</v>
      </c>
    </row>
    <row r="7" spans="1:14" x14ac:dyDescent="0.2">
      <c r="A7" s="65" t="s">
        <v>1480</v>
      </c>
      <c r="E7" s="16"/>
      <c r="F7" s="16"/>
      <c r="G7" s="15" t="s">
        <v>1224</v>
      </c>
      <c r="H7" s="16" t="s">
        <v>1484</v>
      </c>
      <c r="I7" s="16" t="s">
        <v>1224</v>
      </c>
      <c r="J7" t="s">
        <v>1056</v>
      </c>
      <c r="K7" s="15"/>
      <c r="N7" t="s">
        <v>1167</v>
      </c>
    </row>
    <row r="8" spans="1:14" x14ac:dyDescent="0.2">
      <c r="A8" s="65" t="s">
        <v>1481</v>
      </c>
      <c r="E8" s="16"/>
      <c r="F8" s="16"/>
      <c r="G8" s="15" t="s">
        <v>252</v>
      </c>
      <c r="H8" s="168" t="s">
        <v>628</v>
      </c>
      <c r="I8" s="16" t="s">
        <v>252</v>
      </c>
      <c r="J8" s="194" t="s">
        <v>2463</v>
      </c>
      <c r="K8" s="15"/>
      <c r="N8" t="s">
        <v>1167</v>
      </c>
    </row>
    <row r="9" spans="1:14" x14ac:dyDescent="0.2">
      <c r="A9" s="65" t="s">
        <v>1455</v>
      </c>
      <c r="E9" s="16"/>
      <c r="F9" s="16"/>
      <c r="G9" s="15" t="s">
        <v>252</v>
      </c>
      <c r="H9" s="108" t="s">
        <v>1483</v>
      </c>
      <c r="I9" s="16" t="s">
        <v>252</v>
      </c>
      <c r="J9" s="164" t="s">
        <v>860</v>
      </c>
      <c r="K9" s="15"/>
      <c r="L9" s="26"/>
      <c r="N9" t="s">
        <v>1167</v>
      </c>
    </row>
    <row r="10" spans="1:14" x14ac:dyDescent="0.2">
      <c r="A10" t="s">
        <v>1142</v>
      </c>
      <c r="E10" s="16"/>
      <c r="F10" s="16"/>
      <c r="G10" s="15" t="s">
        <v>252</v>
      </c>
      <c r="H10" s="114" t="s">
        <v>193</v>
      </c>
      <c r="I10" s="16" t="s">
        <v>252</v>
      </c>
      <c r="K10" s="15"/>
      <c r="N10" t="s">
        <v>1167</v>
      </c>
    </row>
    <row r="11" spans="1:14" x14ac:dyDescent="0.2">
      <c r="A11" t="s">
        <v>848</v>
      </c>
      <c r="E11" s="16"/>
      <c r="F11" s="16"/>
      <c r="G11" s="15" t="s">
        <v>252</v>
      </c>
      <c r="H11" s="113" t="s">
        <v>1717</v>
      </c>
      <c r="I11" s="16" t="s">
        <v>1224</v>
      </c>
      <c r="J11" s="193" t="s">
        <v>2462</v>
      </c>
      <c r="K11" s="16" t="s">
        <v>1224</v>
      </c>
      <c r="L11" s="193" t="s">
        <v>2466</v>
      </c>
      <c r="N11" t="s">
        <v>1167</v>
      </c>
    </row>
    <row r="12" spans="1:14" x14ac:dyDescent="0.2">
      <c r="A12" t="s">
        <v>1201</v>
      </c>
      <c r="G12" s="15" t="s">
        <v>252</v>
      </c>
      <c r="H12" s="175" t="s">
        <v>3053</v>
      </c>
      <c r="I12" s="15" t="s">
        <v>252</v>
      </c>
      <c r="J12" s="236" t="s">
        <v>3243</v>
      </c>
      <c r="K12" s="1">
        <v>1</v>
      </c>
      <c r="L12" s="193" t="s">
        <v>2465</v>
      </c>
      <c r="N12" t="s">
        <v>1167</v>
      </c>
    </row>
    <row r="13" spans="1:14" x14ac:dyDescent="0.2">
      <c r="A13" s="26" t="s">
        <v>2685</v>
      </c>
      <c r="E13" s="16"/>
      <c r="F13" s="16"/>
      <c r="G13" s="15" t="s">
        <v>252</v>
      </c>
      <c r="H13" s="16"/>
      <c r="I13" s="15" t="s">
        <v>252</v>
      </c>
      <c r="J13" s="15"/>
      <c r="K13" s="16" t="s">
        <v>252</v>
      </c>
      <c r="N13" t="s">
        <v>1167</v>
      </c>
    </row>
    <row r="14" spans="1:14" x14ac:dyDescent="0.2">
      <c r="E14" s="16"/>
      <c r="F14" s="16"/>
      <c r="G14" s="15"/>
      <c r="H14" s="16"/>
      <c r="I14" s="1">
        <v>1</v>
      </c>
      <c r="J14" s="193" t="s">
        <v>2464</v>
      </c>
      <c r="K14" s="16" t="s">
        <v>1224</v>
      </c>
      <c r="L14" s="238" t="s">
        <v>224</v>
      </c>
      <c r="N14" t="s">
        <v>1167</v>
      </c>
    </row>
    <row r="15" spans="1:14" x14ac:dyDescent="0.2">
      <c r="E15" s="16"/>
      <c r="F15" s="16"/>
      <c r="G15" s="15"/>
      <c r="H15" s="16"/>
      <c r="I15" s="15" t="s">
        <v>252</v>
      </c>
      <c r="J15" s="193" t="s">
        <v>1473</v>
      </c>
      <c r="K15" s="1">
        <v>1</v>
      </c>
      <c r="L15" s="228" t="s">
        <v>3242</v>
      </c>
      <c r="N15" t="s">
        <v>1167</v>
      </c>
    </row>
    <row r="16" spans="1:14" x14ac:dyDescent="0.2">
      <c r="A16" s="2" t="s">
        <v>69</v>
      </c>
      <c r="E16" s="16"/>
      <c r="F16" s="16"/>
      <c r="G16" s="15"/>
      <c r="H16" s="16"/>
      <c r="I16" s="15" t="s">
        <v>252</v>
      </c>
      <c r="J16" s="197" t="s">
        <v>2696</v>
      </c>
      <c r="K16" s="16" t="s">
        <v>252</v>
      </c>
      <c r="L16" s="238" t="s">
        <v>3624</v>
      </c>
      <c r="N16" t="s">
        <v>1167</v>
      </c>
    </row>
    <row r="17" spans="1:14" x14ac:dyDescent="0.2">
      <c r="A17" t="s">
        <v>1176</v>
      </c>
      <c r="E17" s="16"/>
      <c r="F17" s="16"/>
      <c r="G17" s="15"/>
      <c r="H17" s="15"/>
      <c r="I17" s="1">
        <v>1</v>
      </c>
      <c r="J17" s="197" t="s">
        <v>2697</v>
      </c>
      <c r="N17" t="s">
        <v>1167</v>
      </c>
    </row>
    <row r="18" spans="1:14" x14ac:dyDescent="0.2">
      <c r="A18" s="78" t="s">
        <v>643</v>
      </c>
      <c r="E18" s="28"/>
      <c r="I18" s="15" t="s">
        <v>252</v>
      </c>
      <c r="J18" s="15"/>
      <c r="K18" s="15"/>
      <c r="N18" t="s">
        <v>1167</v>
      </c>
    </row>
    <row r="19" spans="1:14" x14ac:dyDescent="0.2">
      <c r="A19" s="109" t="s">
        <v>581</v>
      </c>
      <c r="I19" s="15" t="s">
        <v>1224</v>
      </c>
      <c r="J19" s="193" t="s">
        <v>3244</v>
      </c>
      <c r="K19" s="16" t="s">
        <v>1224</v>
      </c>
      <c r="L19" s="228" t="s">
        <v>3245</v>
      </c>
      <c r="N19" t="s">
        <v>1167</v>
      </c>
    </row>
    <row r="20" spans="1:14" x14ac:dyDescent="0.2">
      <c r="I20" s="15" t="s">
        <v>252</v>
      </c>
      <c r="J20" s="186" t="s">
        <v>2281</v>
      </c>
      <c r="K20" s="1">
        <v>1</v>
      </c>
      <c r="L20" s="228" t="s">
        <v>3246</v>
      </c>
      <c r="N20" t="s">
        <v>1167</v>
      </c>
    </row>
    <row r="21" spans="1:14" x14ac:dyDescent="0.2">
      <c r="A21" s="58" t="s">
        <v>238</v>
      </c>
      <c r="H21" s="238" t="s">
        <v>3639</v>
      </c>
      <c r="I21" s="15" t="s">
        <v>252</v>
      </c>
      <c r="J21" s="15"/>
      <c r="K21" s="16" t="s">
        <v>252</v>
      </c>
      <c r="N21" t="s">
        <v>1167</v>
      </c>
    </row>
    <row r="22" spans="1:14" x14ac:dyDescent="0.2">
      <c r="A22" s="66" t="s">
        <v>239</v>
      </c>
      <c r="H22" s="238" t="s">
        <v>3640</v>
      </c>
      <c r="I22" s="1">
        <v>1</v>
      </c>
      <c r="J22" s="207" t="s">
        <v>3811</v>
      </c>
      <c r="K22" s="16" t="s">
        <v>1224</v>
      </c>
      <c r="L22" s="260" t="s">
        <v>1151</v>
      </c>
      <c r="N22" t="s">
        <v>1167</v>
      </c>
    </row>
    <row r="23" spans="1:14" x14ac:dyDescent="0.2">
      <c r="A23" s="85" t="s">
        <v>1786</v>
      </c>
      <c r="I23" s="16" t="s">
        <v>252</v>
      </c>
      <c r="J23" s="267" t="s">
        <v>3810</v>
      </c>
      <c r="K23" s="268">
        <v>1</v>
      </c>
      <c r="L23" s="260" t="s">
        <v>3812</v>
      </c>
      <c r="N23" t="s">
        <v>1167</v>
      </c>
    </row>
    <row r="24" spans="1:14" x14ac:dyDescent="0.2">
      <c r="A24" s="92" t="s">
        <v>1744</v>
      </c>
      <c r="I24" s="16" t="s">
        <v>252</v>
      </c>
      <c r="J24" s="207" t="s">
        <v>2835</v>
      </c>
      <c r="N24" t="s">
        <v>1167</v>
      </c>
    </row>
    <row r="25" spans="1:14" x14ac:dyDescent="0.2">
      <c r="A25" s="108" t="s">
        <v>259</v>
      </c>
      <c r="G25" s="16"/>
      <c r="N25" t="s">
        <v>1167</v>
      </c>
    </row>
    <row r="26" spans="1:14" x14ac:dyDescent="0.2">
      <c r="A26" s="149" t="s">
        <v>990</v>
      </c>
      <c r="G26" s="16"/>
      <c r="I26" s="16" t="s">
        <v>1224</v>
      </c>
      <c r="J26" s="112" t="s">
        <v>191</v>
      </c>
      <c r="N26" t="s">
        <v>1167</v>
      </c>
    </row>
    <row r="27" spans="1:14" x14ac:dyDescent="0.2">
      <c r="A27" s="153" t="s">
        <v>810</v>
      </c>
      <c r="G27" s="16"/>
      <c r="I27" s="1">
        <v>1</v>
      </c>
      <c r="J27" s="166" t="s">
        <v>192</v>
      </c>
      <c r="N27" t="s">
        <v>1167</v>
      </c>
    </row>
    <row r="28" spans="1:14" x14ac:dyDescent="0.2">
      <c r="A28" s="78" t="s">
        <v>1076</v>
      </c>
      <c r="I28" s="16"/>
      <c r="N28" t="s">
        <v>1167</v>
      </c>
    </row>
    <row r="29" spans="1:14" x14ac:dyDescent="0.2">
      <c r="A29" s="112" t="s">
        <v>19</v>
      </c>
      <c r="I29" s="16" t="s">
        <v>1224</v>
      </c>
      <c r="J29" s="166" t="s">
        <v>1998</v>
      </c>
      <c r="N29" t="s">
        <v>1167</v>
      </c>
    </row>
    <row r="30" spans="1:14" x14ac:dyDescent="0.2">
      <c r="A30" s="173" t="s">
        <v>2047</v>
      </c>
      <c r="E30" s="22" t="s">
        <v>3655</v>
      </c>
      <c r="F30" s="15"/>
      <c r="I30" s="1">
        <v>1</v>
      </c>
      <c r="J30" s="166" t="s">
        <v>1999</v>
      </c>
      <c r="N30" t="s">
        <v>1167</v>
      </c>
    </row>
    <row r="31" spans="1:14" x14ac:dyDescent="0.2">
      <c r="A31" s="193" t="s">
        <v>2200</v>
      </c>
      <c r="E31" s="15" t="s">
        <v>1224</v>
      </c>
      <c r="F31" s="238" t="s">
        <v>3652</v>
      </c>
      <c r="G31" s="16" t="s">
        <v>1224</v>
      </c>
      <c r="H31" s="21" t="s">
        <v>3290</v>
      </c>
      <c r="N31" t="s">
        <v>1167</v>
      </c>
    </row>
    <row r="32" spans="1:14" x14ac:dyDescent="0.2">
      <c r="A32" s="197" t="s">
        <v>2524</v>
      </c>
      <c r="E32" s="15" t="s">
        <v>252</v>
      </c>
      <c r="F32" s="221" t="s">
        <v>3653</v>
      </c>
      <c r="G32" s="16" t="s">
        <v>252</v>
      </c>
      <c r="H32" s="26" t="s">
        <v>2918</v>
      </c>
      <c r="N32" t="s">
        <v>1167</v>
      </c>
    </row>
    <row r="33" spans="1:14" x14ac:dyDescent="0.2">
      <c r="A33" s="207" t="s">
        <v>2782</v>
      </c>
      <c r="E33" s="15" t="s">
        <v>252</v>
      </c>
      <c r="F33" s="201" t="s">
        <v>2555</v>
      </c>
      <c r="G33" s="16" t="s">
        <v>252</v>
      </c>
      <c r="H33" s="16" t="s">
        <v>444</v>
      </c>
      <c r="N33" t="s">
        <v>1167</v>
      </c>
    </row>
    <row r="34" spans="1:14" x14ac:dyDescent="0.2">
      <c r="A34" s="221" t="s">
        <v>2911</v>
      </c>
      <c r="E34" s="15" t="s">
        <v>252</v>
      </c>
      <c r="F34" s="221" t="s">
        <v>3654</v>
      </c>
      <c r="G34" s="16" t="s">
        <v>252</v>
      </c>
      <c r="H34" s="40" t="s">
        <v>1776</v>
      </c>
      <c r="N34" t="s">
        <v>1167</v>
      </c>
    </row>
    <row r="35" spans="1:14" x14ac:dyDescent="0.2">
      <c r="A35" s="228" t="s">
        <v>3101</v>
      </c>
      <c r="E35" s="15"/>
      <c r="F35" s="15"/>
      <c r="G35" s="16" t="s">
        <v>252</v>
      </c>
      <c r="H35" t="s">
        <v>1777</v>
      </c>
      <c r="N35" t="s">
        <v>1167</v>
      </c>
    </row>
    <row r="36" spans="1:14" x14ac:dyDescent="0.2">
      <c r="A36" s="238" t="s">
        <v>3270</v>
      </c>
      <c r="G36" s="16" t="s">
        <v>252</v>
      </c>
      <c r="H36" s="258" t="s">
        <v>3656</v>
      </c>
      <c r="I36" s="22" t="s">
        <v>2706</v>
      </c>
      <c r="J36" s="15"/>
      <c r="K36" s="15"/>
      <c r="N36" t="s">
        <v>1167</v>
      </c>
    </row>
    <row r="37" spans="1:14" x14ac:dyDescent="0.2">
      <c r="A37" s="260" t="s">
        <v>3657</v>
      </c>
      <c r="G37" s="240" t="s">
        <v>422</v>
      </c>
      <c r="I37" s="15" t="s">
        <v>1224</v>
      </c>
      <c r="J37" s="184" t="s">
        <v>2702</v>
      </c>
      <c r="K37" s="15"/>
      <c r="N37" t="s">
        <v>1167</v>
      </c>
    </row>
    <row r="38" spans="1:14" x14ac:dyDescent="0.2">
      <c r="G38" s="16" t="s">
        <v>1224</v>
      </c>
      <c r="H38" s="174" t="s">
        <v>3287</v>
      </c>
      <c r="I38" s="15" t="s">
        <v>252</v>
      </c>
      <c r="J38" s="184" t="s">
        <v>2703</v>
      </c>
      <c r="K38" s="15"/>
      <c r="N38" t="s">
        <v>1167</v>
      </c>
    </row>
    <row r="39" spans="1:14" x14ac:dyDescent="0.2">
      <c r="G39" s="16" t="s">
        <v>252</v>
      </c>
      <c r="H39" s="173" t="s">
        <v>2113</v>
      </c>
      <c r="I39" s="15" t="s">
        <v>252</v>
      </c>
      <c r="J39" s="184" t="s">
        <v>2704</v>
      </c>
      <c r="K39" s="15"/>
      <c r="N39" t="s">
        <v>1167</v>
      </c>
    </row>
    <row r="40" spans="1:14" x14ac:dyDescent="0.2">
      <c r="G40" s="16" t="s">
        <v>252</v>
      </c>
      <c r="I40" s="15" t="s">
        <v>252</v>
      </c>
      <c r="J40" s="197" t="s">
        <v>2705</v>
      </c>
      <c r="K40" s="15"/>
      <c r="N40" t="s">
        <v>1167</v>
      </c>
    </row>
    <row r="41" spans="1:14" x14ac:dyDescent="0.2">
      <c r="G41" s="16" t="s">
        <v>1224</v>
      </c>
      <c r="H41" s="174" t="s">
        <v>3288</v>
      </c>
      <c r="I41" s="15"/>
      <c r="J41" s="15"/>
      <c r="K41" s="15"/>
      <c r="N41" t="s">
        <v>1167</v>
      </c>
    </row>
    <row r="42" spans="1:14" x14ac:dyDescent="0.2">
      <c r="G42" s="16" t="s">
        <v>252</v>
      </c>
      <c r="H42" s="173" t="s">
        <v>2113</v>
      </c>
      <c r="N42" t="s">
        <v>1167</v>
      </c>
    </row>
    <row r="43" spans="1:14" x14ac:dyDescent="0.2">
      <c r="A43" s="113" t="s">
        <v>26</v>
      </c>
      <c r="G43" s="222" t="s">
        <v>2136</v>
      </c>
      <c r="H43" s="15"/>
      <c r="I43" t="s">
        <v>1224</v>
      </c>
      <c r="J43" t="s">
        <v>2922</v>
      </c>
      <c r="K43" s="15"/>
      <c r="N43" t="s">
        <v>1167</v>
      </c>
    </row>
    <row r="44" spans="1:14" x14ac:dyDescent="0.2">
      <c r="A44" s="121" t="s">
        <v>939</v>
      </c>
      <c r="G44" s="15" t="s">
        <v>1224</v>
      </c>
      <c r="H44" s="4" t="s">
        <v>3289</v>
      </c>
      <c r="I44" t="s">
        <v>252</v>
      </c>
      <c r="J44" s="173" t="s">
        <v>2923</v>
      </c>
      <c r="K44" s="15"/>
      <c r="N44" t="s">
        <v>1167</v>
      </c>
    </row>
    <row r="45" spans="1:14" x14ac:dyDescent="0.2">
      <c r="A45" s="122" t="s">
        <v>940</v>
      </c>
      <c r="G45" s="15" t="s">
        <v>252</v>
      </c>
      <c r="H45" s="26" t="s">
        <v>2137</v>
      </c>
      <c r="I45" t="s">
        <v>252</v>
      </c>
      <c r="K45" s="15"/>
      <c r="N45" t="s">
        <v>1167</v>
      </c>
    </row>
    <row r="46" spans="1:14" x14ac:dyDescent="0.2">
      <c r="A46" s="121" t="s">
        <v>148</v>
      </c>
      <c r="G46" s="15" t="s">
        <v>252</v>
      </c>
      <c r="H46" s="96" t="s">
        <v>2119</v>
      </c>
      <c r="I46" t="s">
        <v>1224</v>
      </c>
      <c r="J46" s="4" t="s">
        <v>2929</v>
      </c>
      <c r="K46" s="15"/>
      <c r="N46" t="s">
        <v>1167</v>
      </c>
    </row>
    <row r="47" spans="1:14" x14ac:dyDescent="0.2">
      <c r="A47" s="40" t="s">
        <v>1021</v>
      </c>
      <c r="G47" s="15" t="s">
        <v>252</v>
      </c>
      <c r="H47" s="123" t="s">
        <v>2138</v>
      </c>
      <c r="I47" t="s">
        <v>252</v>
      </c>
      <c r="J47" t="s">
        <v>2924</v>
      </c>
      <c r="K47" s="15"/>
      <c r="N47" t="s">
        <v>1167</v>
      </c>
    </row>
    <row r="48" spans="1:14" x14ac:dyDescent="0.2">
      <c r="A48" s="41" t="s">
        <v>381</v>
      </c>
      <c r="G48" s="15" t="s">
        <v>252</v>
      </c>
      <c r="H48" s="2" t="s">
        <v>2919</v>
      </c>
      <c r="I48" t="s">
        <v>252</v>
      </c>
      <c r="K48" s="15"/>
      <c r="N48" t="s">
        <v>1167</v>
      </c>
    </row>
    <row r="49" spans="1:14" x14ac:dyDescent="0.2">
      <c r="A49" s="67" t="s">
        <v>1738</v>
      </c>
      <c r="G49" s="15" t="s">
        <v>252</v>
      </c>
      <c r="H49" t="s">
        <v>2920</v>
      </c>
      <c r="I49" t="s">
        <v>1224</v>
      </c>
      <c r="J49" s="85" t="s">
        <v>2925</v>
      </c>
      <c r="K49" s="15"/>
      <c r="N49" t="s">
        <v>1167</v>
      </c>
    </row>
    <row r="50" spans="1:14" x14ac:dyDescent="0.2">
      <c r="A50" s="28" t="s">
        <v>623</v>
      </c>
      <c r="G50" s="15" t="s">
        <v>252</v>
      </c>
      <c r="H50" s="4" t="s">
        <v>2921</v>
      </c>
      <c r="I50" t="s">
        <v>252</v>
      </c>
      <c r="J50" t="s">
        <v>2926</v>
      </c>
      <c r="K50" s="15"/>
      <c r="N50" t="s">
        <v>1167</v>
      </c>
    </row>
    <row r="51" spans="1:14" x14ac:dyDescent="0.2">
      <c r="A51" s="28" t="s">
        <v>2357</v>
      </c>
      <c r="G51" s="15" t="s">
        <v>252</v>
      </c>
      <c r="H51" s="207" t="s">
        <v>2930</v>
      </c>
      <c r="I51" s="15" t="s">
        <v>252</v>
      </c>
      <c r="K51" s="15"/>
      <c r="N51" t="s">
        <v>1167</v>
      </c>
    </row>
    <row r="52" spans="1:14" x14ac:dyDescent="0.2">
      <c r="A52" s="5" t="s">
        <v>3322</v>
      </c>
      <c r="G52" s="15"/>
      <c r="H52" s="15"/>
      <c r="I52" s="15" t="s">
        <v>1224</v>
      </c>
      <c r="J52" s="2" t="s">
        <v>2927</v>
      </c>
      <c r="K52" s="15"/>
      <c r="N52" t="s">
        <v>1167</v>
      </c>
    </row>
    <row r="53" spans="1:14" x14ac:dyDescent="0.2">
      <c r="A53" s="41"/>
      <c r="I53" s="15" t="s">
        <v>252</v>
      </c>
      <c r="J53" t="s">
        <v>2928</v>
      </c>
      <c r="K53" s="15"/>
      <c r="N53" t="s">
        <v>1167</v>
      </c>
    </row>
    <row r="54" spans="1:14" x14ac:dyDescent="0.2">
      <c r="A54" s="5" t="s">
        <v>3729</v>
      </c>
      <c r="I54" s="15"/>
      <c r="J54" s="15"/>
      <c r="K54" s="15"/>
      <c r="N54" t="s">
        <v>1167</v>
      </c>
    </row>
    <row r="55" spans="1:14" x14ac:dyDescent="0.2">
      <c r="H55" s="2" t="s">
        <v>1628</v>
      </c>
      <c r="J55" s="2" t="s">
        <v>1629</v>
      </c>
      <c r="L55" s="2" t="s">
        <v>1630</v>
      </c>
      <c r="N55" t="s">
        <v>1167</v>
      </c>
    </row>
    <row r="56" spans="1:14" x14ac:dyDescent="0.2">
      <c r="A56" s="5" t="s">
        <v>3740</v>
      </c>
      <c r="E56" s="28"/>
      <c r="H56" t="s">
        <v>1947</v>
      </c>
      <c r="J56" t="s">
        <v>1948</v>
      </c>
      <c r="L56" t="s">
        <v>1949</v>
      </c>
      <c r="N56" t="s">
        <v>1167</v>
      </c>
    </row>
    <row r="57" spans="1:14" x14ac:dyDescent="0.2">
      <c r="G57" t="s">
        <v>1631</v>
      </c>
      <c r="H57" t="s">
        <v>1243</v>
      </c>
      <c r="I57" t="s">
        <v>1631</v>
      </c>
      <c r="J57" t="s">
        <v>1243</v>
      </c>
      <c r="K57" t="s">
        <v>1631</v>
      </c>
      <c r="L57" t="s">
        <v>1243</v>
      </c>
      <c r="M57" t="s">
        <v>1360</v>
      </c>
      <c r="N57" t="s">
        <v>1167</v>
      </c>
    </row>
    <row r="58" spans="1:14" x14ac:dyDescent="0.2">
      <c r="F58" s="2" t="s">
        <v>382</v>
      </c>
      <c r="G58" s="1"/>
      <c r="H58" s="1">
        <f>SUM(G6:G55)</f>
        <v>0</v>
      </c>
      <c r="I58" s="1"/>
      <c r="J58" s="1">
        <f>SUM(I6:I55)</f>
        <v>5</v>
      </c>
      <c r="K58" s="1"/>
      <c r="L58" s="1">
        <f>SUM(K6:K55)</f>
        <v>4</v>
      </c>
      <c r="M58" s="1">
        <f>SUM(H58:L58)</f>
        <v>9</v>
      </c>
      <c r="N58" t="s">
        <v>1167</v>
      </c>
    </row>
    <row r="59" spans="1:14" x14ac:dyDescent="0.2">
      <c r="F59" s="2" t="s">
        <v>1004</v>
      </c>
      <c r="G59" s="1"/>
      <c r="H59" s="1">
        <v>0</v>
      </c>
      <c r="I59" s="1"/>
      <c r="J59" s="1">
        <v>1</v>
      </c>
      <c r="K59" s="1"/>
      <c r="L59" s="1">
        <v>0</v>
      </c>
      <c r="M59" s="1">
        <f>SUM(J59:J59)+0</f>
        <v>1</v>
      </c>
      <c r="N59" t="s">
        <v>1167</v>
      </c>
    </row>
    <row r="60" spans="1:14" x14ac:dyDescent="0.2">
      <c r="F60" s="2" t="s">
        <v>383</v>
      </c>
      <c r="G60" s="1"/>
      <c r="H60" s="1">
        <f>H58+H59</f>
        <v>0</v>
      </c>
      <c r="I60" s="1"/>
      <c r="J60" s="1">
        <f>J58+J59</f>
        <v>6</v>
      </c>
      <c r="K60" s="1"/>
      <c r="L60" s="1">
        <f>L58+L59</f>
        <v>4</v>
      </c>
      <c r="M60" s="1">
        <f>SUM(M58:M59)</f>
        <v>10</v>
      </c>
      <c r="N60" t="s">
        <v>1167</v>
      </c>
    </row>
    <row r="61" spans="1:14" x14ac:dyDescent="0.2">
      <c r="B61" t="s">
        <v>1563</v>
      </c>
      <c r="D61" t="s">
        <v>1563</v>
      </c>
      <c r="F61" t="s">
        <v>1563</v>
      </c>
      <c r="H61" t="s">
        <v>1563</v>
      </c>
      <c r="J61" t="s">
        <v>286</v>
      </c>
      <c r="L61" t="s">
        <v>286</v>
      </c>
      <c r="M61" t="s">
        <v>143</v>
      </c>
      <c r="N61" t="s">
        <v>1167</v>
      </c>
    </row>
    <row r="62" spans="1:14" x14ac:dyDescent="0.2">
      <c r="E62" s="1"/>
    </row>
    <row r="63" spans="1:14" x14ac:dyDescent="0.2">
      <c r="D63" s="1"/>
      <c r="E63" s="1"/>
    </row>
  </sheetData>
  <phoneticPr fontId="0" type="noConversion"/>
  <hyperlinks>
    <hyperlink ref="A19" r:id="rId1"/>
    <hyperlink ref="F1" r:id="rId2"/>
  </hyperlinks>
  <printOptions gridLinesSet="0"/>
  <pageMargins left="0.35433070866141736" right="0.35433070866141736" top="0.78740157480314965" bottom="0.78740157480314965" header="0.31496062992125984" footer="0.31496062992125984"/>
  <pageSetup paperSize="9" scale="86" orientation="landscape" r:id="rId3"/>
  <headerFooter alignWithMargins="0">
    <oddHeader>&amp;A</oddHeader>
    <oddFooter>&amp;A</oddFooter>
  </headerFooter>
  <drawing r:id="rId4"/>
  <webPublishItems count="1">
    <webPublishItem id="14269" divId="H-amafoc_14269" sourceType="printArea" destinationFile="C:\homepage\Htm\familytree\a7Mexico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8"/>
  <sheetViews>
    <sheetView showGridLines="0" topLeftCell="G1" zoomScale="60" workbookViewId="0">
      <selection activeCell="A193" sqref="A193"/>
    </sheetView>
  </sheetViews>
  <sheetFormatPr defaultRowHeight="12.75" x14ac:dyDescent="0.2"/>
  <cols>
    <col min="1" max="1" width="14.42578125" customWidth="1"/>
    <col min="2" max="2" width="2.7109375" customWidth="1"/>
    <col min="3" max="3" width="30" customWidth="1"/>
    <col min="4" max="4" width="2.7109375" customWidth="1"/>
    <col min="5" max="5" width="29" customWidth="1"/>
    <col min="6" max="6" width="2.7109375" customWidth="1"/>
    <col min="7" max="7" width="33.140625" customWidth="1"/>
    <col min="8" max="8" width="2.7109375" customWidth="1"/>
    <col min="9" max="9" width="34.85546875" customWidth="1"/>
    <col min="10" max="10" width="2.7109375" customWidth="1"/>
    <col min="11" max="11" width="35.28515625" customWidth="1"/>
    <col min="12" max="12" width="2.7109375" customWidth="1"/>
    <col min="13" max="13" width="29.7109375" customWidth="1"/>
    <col min="14" max="14" width="2.7109375" customWidth="1"/>
    <col min="15" max="15" width="27.5703125" customWidth="1"/>
    <col min="16" max="16" width="2.7109375" customWidth="1"/>
    <col min="17" max="17" width="22" customWidth="1"/>
    <col min="18" max="18" width="2.7109375" customWidth="1"/>
    <col min="19" max="19" width="12.7109375" customWidth="1"/>
    <col min="20" max="20" width="2.7109375" customWidth="1"/>
    <col min="21" max="21" width="7.7109375" customWidth="1"/>
    <col min="22" max="22" width="2.7109375" customWidth="1"/>
  </cols>
  <sheetData>
    <row r="1" spans="1:22" ht="30" x14ac:dyDescent="0.4">
      <c r="C1" s="25" t="s">
        <v>732</v>
      </c>
      <c r="D1" t="s">
        <v>1563</v>
      </c>
      <c r="E1" s="157" t="s">
        <v>1086</v>
      </c>
      <c r="G1" t="s">
        <v>1563</v>
      </c>
      <c r="I1" t="s">
        <v>1563</v>
      </c>
      <c r="K1" t="s">
        <v>1563</v>
      </c>
      <c r="M1" t="s">
        <v>1563</v>
      </c>
      <c r="O1" t="s">
        <v>1563</v>
      </c>
      <c r="Q1" t="s">
        <v>1563</v>
      </c>
      <c r="S1" t="s">
        <v>1563</v>
      </c>
      <c r="U1" t="s">
        <v>1563</v>
      </c>
      <c r="V1" t="s">
        <v>1167</v>
      </c>
    </row>
    <row r="2" spans="1:22" x14ac:dyDescent="0.2">
      <c r="C2" t="s">
        <v>1628</v>
      </c>
      <c r="E2" s="2" t="s">
        <v>1629</v>
      </c>
      <c r="G2" s="2" t="s">
        <v>1630</v>
      </c>
      <c r="I2" s="2" t="s">
        <v>288</v>
      </c>
      <c r="K2" s="2" t="s">
        <v>289</v>
      </c>
      <c r="M2" s="2" t="s">
        <v>290</v>
      </c>
      <c r="O2" s="2" t="s">
        <v>291</v>
      </c>
      <c r="Q2" s="2" t="s">
        <v>1078</v>
      </c>
      <c r="S2" s="2" t="s">
        <v>355</v>
      </c>
      <c r="V2" t="s">
        <v>1167</v>
      </c>
    </row>
    <row r="3" spans="1:22" x14ac:dyDescent="0.2">
      <c r="C3" s="2" t="s">
        <v>1957</v>
      </c>
      <c r="E3" s="2" t="s">
        <v>639</v>
      </c>
      <c r="G3" s="2" t="s">
        <v>1512</v>
      </c>
      <c r="I3" s="2" t="s">
        <v>1513</v>
      </c>
      <c r="K3" s="2" t="s">
        <v>1514</v>
      </c>
      <c r="M3" s="2" t="s">
        <v>488</v>
      </c>
      <c r="O3" s="2" t="s">
        <v>884</v>
      </c>
      <c r="Q3" s="2" t="s">
        <v>1074</v>
      </c>
      <c r="S3" t="s">
        <v>1223</v>
      </c>
      <c r="V3" t="s">
        <v>1167</v>
      </c>
    </row>
    <row r="4" spans="1:22" x14ac:dyDescent="0.2">
      <c r="A4" s="5" t="s">
        <v>733</v>
      </c>
      <c r="D4" t="s">
        <v>1631</v>
      </c>
      <c r="E4" t="s">
        <v>1243</v>
      </c>
      <c r="F4" t="s">
        <v>1631</v>
      </c>
      <c r="G4" t="s">
        <v>1243</v>
      </c>
      <c r="H4" t="s">
        <v>1631</v>
      </c>
      <c r="I4" t="s">
        <v>1243</v>
      </c>
      <c r="J4" t="s">
        <v>1631</v>
      </c>
      <c r="K4" t="s">
        <v>1243</v>
      </c>
      <c r="L4" t="s">
        <v>1631</v>
      </c>
      <c r="M4" t="s">
        <v>1243</v>
      </c>
      <c r="N4" t="s">
        <v>1631</v>
      </c>
      <c r="O4" t="s">
        <v>1243</v>
      </c>
      <c r="P4" t="s">
        <v>1440</v>
      </c>
      <c r="Q4" t="s">
        <v>1079</v>
      </c>
      <c r="R4" t="s">
        <v>1440</v>
      </c>
      <c r="S4" t="s">
        <v>838</v>
      </c>
      <c r="T4" t="s">
        <v>1440</v>
      </c>
      <c r="U4" t="s">
        <v>838</v>
      </c>
      <c r="V4" t="s">
        <v>1167</v>
      </c>
    </row>
    <row r="5" spans="1:22" x14ac:dyDescent="0.2">
      <c r="A5" s="28" t="s">
        <v>2079</v>
      </c>
      <c r="E5" s="3" t="s">
        <v>3707</v>
      </c>
      <c r="V5" t="s">
        <v>1167</v>
      </c>
    </row>
    <row r="6" spans="1:22" x14ac:dyDescent="0.2">
      <c r="A6" s="4" t="s">
        <v>2074</v>
      </c>
      <c r="J6" t="s">
        <v>1224</v>
      </c>
      <c r="K6" t="s">
        <v>734</v>
      </c>
      <c r="L6" t="s">
        <v>1224</v>
      </c>
      <c r="M6" s="154" t="s">
        <v>181</v>
      </c>
      <c r="V6" t="s">
        <v>1167</v>
      </c>
    </row>
    <row r="7" spans="1:22" x14ac:dyDescent="0.2">
      <c r="A7" s="260" t="s">
        <v>3747</v>
      </c>
      <c r="D7" s="5" t="s">
        <v>3533</v>
      </c>
      <c r="J7" s="1">
        <v>1</v>
      </c>
      <c r="K7" t="s">
        <v>958</v>
      </c>
      <c r="L7" s="1">
        <v>1</v>
      </c>
      <c r="M7" s="154" t="s">
        <v>182</v>
      </c>
      <c r="V7" t="s">
        <v>1167</v>
      </c>
    </row>
    <row r="8" spans="1:22" x14ac:dyDescent="0.2">
      <c r="J8" t="s">
        <v>252</v>
      </c>
      <c r="K8" t="s">
        <v>1248</v>
      </c>
      <c r="L8" t="s">
        <v>252</v>
      </c>
      <c r="M8" s="154" t="s">
        <v>183</v>
      </c>
      <c r="V8" t="s">
        <v>1167</v>
      </c>
    </row>
    <row r="9" spans="1:22" x14ac:dyDescent="0.2">
      <c r="D9" s="26"/>
      <c r="F9" t="s">
        <v>1224</v>
      </c>
      <c r="G9" s="173" t="s">
        <v>1476</v>
      </c>
      <c r="H9" t="s">
        <v>1224</v>
      </c>
      <c r="I9" s="166" t="s">
        <v>2479</v>
      </c>
      <c r="J9" t="s">
        <v>252</v>
      </c>
      <c r="K9" t="s">
        <v>1189</v>
      </c>
      <c r="V9" t="s">
        <v>1167</v>
      </c>
    </row>
    <row r="10" spans="1:22" x14ac:dyDescent="0.2">
      <c r="A10" t="s">
        <v>1401</v>
      </c>
      <c r="F10" s="1">
        <v>1</v>
      </c>
      <c r="G10" s="173" t="s">
        <v>2133</v>
      </c>
      <c r="H10" s="1">
        <v>1</v>
      </c>
      <c r="I10" t="s">
        <v>1704</v>
      </c>
      <c r="J10" t="s">
        <v>252</v>
      </c>
      <c r="K10" t="s">
        <v>1182</v>
      </c>
      <c r="L10" t="s">
        <v>1224</v>
      </c>
      <c r="M10" t="s">
        <v>735</v>
      </c>
      <c r="N10" t="s">
        <v>1224</v>
      </c>
      <c r="O10" t="s">
        <v>736</v>
      </c>
      <c r="V10" t="s">
        <v>1167</v>
      </c>
    </row>
    <row r="11" spans="1:22" x14ac:dyDescent="0.2">
      <c r="A11" t="s">
        <v>1201</v>
      </c>
      <c r="B11" s="5"/>
      <c r="F11" t="s">
        <v>252</v>
      </c>
      <c r="G11" s="173" t="s">
        <v>2134</v>
      </c>
      <c r="H11" t="s">
        <v>252</v>
      </c>
      <c r="I11" s="2" t="s">
        <v>1705</v>
      </c>
      <c r="J11" t="s">
        <v>252</v>
      </c>
      <c r="K11" s="173" t="s">
        <v>2192</v>
      </c>
      <c r="L11" s="1">
        <v>1</v>
      </c>
      <c r="M11" t="s">
        <v>1064</v>
      </c>
      <c r="N11" s="1">
        <v>1</v>
      </c>
      <c r="O11" s="26" t="s">
        <v>2445</v>
      </c>
      <c r="V11" t="s">
        <v>1167</v>
      </c>
    </row>
    <row r="12" spans="1:22" x14ac:dyDescent="0.2">
      <c r="B12" s="5"/>
      <c r="F12" t="s">
        <v>252</v>
      </c>
      <c r="G12" s="173" t="s">
        <v>2145</v>
      </c>
      <c r="H12" t="s">
        <v>252</v>
      </c>
      <c r="I12" s="191" t="s">
        <v>2555</v>
      </c>
      <c r="J12" t="s">
        <v>252</v>
      </c>
      <c r="L12" t="s">
        <v>252</v>
      </c>
      <c r="M12" t="s">
        <v>1065</v>
      </c>
      <c r="N12" t="s">
        <v>252</v>
      </c>
      <c r="O12" s="184" t="s">
        <v>2446</v>
      </c>
      <c r="V12" t="s">
        <v>1167</v>
      </c>
    </row>
    <row r="13" spans="1:22" x14ac:dyDescent="0.2">
      <c r="A13" s="65" t="s">
        <v>1480</v>
      </c>
      <c r="B13" s="2"/>
      <c r="H13" t="s">
        <v>252</v>
      </c>
      <c r="I13" s="166" t="s">
        <v>2003</v>
      </c>
      <c r="J13" t="s">
        <v>1224</v>
      </c>
      <c r="K13" s="26" t="s">
        <v>2886</v>
      </c>
      <c r="L13" t="s">
        <v>252</v>
      </c>
      <c r="N13" t="s">
        <v>252</v>
      </c>
      <c r="O13" s="2" t="s">
        <v>1662</v>
      </c>
      <c r="V13" t="s">
        <v>1167</v>
      </c>
    </row>
    <row r="14" spans="1:22" x14ac:dyDescent="0.2">
      <c r="A14" s="65" t="s">
        <v>1481</v>
      </c>
      <c r="H14" s="1">
        <v>1</v>
      </c>
      <c r="I14" s="26" t="s">
        <v>2130</v>
      </c>
      <c r="J14" s="1">
        <v>1</v>
      </c>
      <c r="K14" s="85" t="s">
        <v>2481</v>
      </c>
      <c r="L14" t="s">
        <v>1224</v>
      </c>
      <c r="M14" s="2" t="s">
        <v>3576</v>
      </c>
      <c r="N14" t="s">
        <v>252</v>
      </c>
      <c r="O14" t="s">
        <v>1402</v>
      </c>
      <c r="V14" t="s">
        <v>1167</v>
      </c>
    </row>
    <row r="15" spans="1:22" x14ac:dyDescent="0.2">
      <c r="A15" s="65" t="s">
        <v>1455</v>
      </c>
      <c r="H15" t="s">
        <v>252</v>
      </c>
      <c r="I15" s="26" t="s">
        <v>2131</v>
      </c>
      <c r="J15" t="s">
        <v>252</v>
      </c>
      <c r="K15" t="s">
        <v>1796</v>
      </c>
      <c r="L15" s="1">
        <v>1</v>
      </c>
      <c r="M15" t="s">
        <v>2532</v>
      </c>
      <c r="N15" t="s">
        <v>252</v>
      </c>
      <c r="V15" t="s">
        <v>1167</v>
      </c>
    </row>
    <row r="16" spans="1:22" x14ac:dyDescent="0.2">
      <c r="A16" s="65"/>
      <c r="H16" t="s">
        <v>252</v>
      </c>
      <c r="I16" s="191" t="s">
        <v>2555</v>
      </c>
      <c r="J16" t="s">
        <v>252</v>
      </c>
      <c r="K16" s="201" t="s">
        <v>2555</v>
      </c>
      <c r="L16" t="s">
        <v>252</v>
      </c>
      <c r="M16" t="s">
        <v>509</v>
      </c>
      <c r="N16" t="s">
        <v>1224</v>
      </c>
      <c r="O16" s="2" t="s">
        <v>1426</v>
      </c>
      <c r="P16" t="s">
        <v>1224</v>
      </c>
      <c r="Q16" s="82" t="s">
        <v>1427</v>
      </c>
      <c r="V16" t="s">
        <v>1167</v>
      </c>
    </row>
    <row r="17" spans="1:22" x14ac:dyDescent="0.2">
      <c r="A17" s="28" t="s">
        <v>632</v>
      </c>
      <c r="H17" t="s">
        <v>252</v>
      </c>
      <c r="J17" t="s">
        <v>252</v>
      </c>
      <c r="K17" s="123" t="s">
        <v>1219</v>
      </c>
      <c r="L17" t="s">
        <v>252</v>
      </c>
      <c r="M17" s="2" t="s">
        <v>1017</v>
      </c>
      <c r="N17" s="1">
        <v>1</v>
      </c>
      <c r="O17" s="26" t="s">
        <v>2033</v>
      </c>
      <c r="P17" s="1">
        <v>1</v>
      </c>
      <c r="Q17" s="2" t="s">
        <v>1825</v>
      </c>
      <c r="V17" t="s">
        <v>1167</v>
      </c>
    </row>
    <row r="18" spans="1:22" x14ac:dyDescent="0.2">
      <c r="A18" t="s">
        <v>235</v>
      </c>
      <c r="H18" t="s">
        <v>1224</v>
      </c>
      <c r="I18" t="s">
        <v>278</v>
      </c>
      <c r="J18" t="s">
        <v>252</v>
      </c>
      <c r="K18" s="2" t="s">
        <v>1778</v>
      </c>
      <c r="L18" t="s">
        <v>252</v>
      </c>
      <c r="M18" t="s">
        <v>1042</v>
      </c>
      <c r="N18" t="s">
        <v>252</v>
      </c>
      <c r="O18" s="78" t="s">
        <v>115</v>
      </c>
      <c r="P18" t="s">
        <v>252</v>
      </c>
      <c r="Q18" s="154" t="s">
        <v>1674</v>
      </c>
      <c r="V18" t="s">
        <v>1167</v>
      </c>
    </row>
    <row r="19" spans="1:22" x14ac:dyDescent="0.2">
      <c r="A19" t="s">
        <v>1940</v>
      </c>
      <c r="B19" s="65"/>
      <c r="F19" s="36" t="s">
        <v>391</v>
      </c>
      <c r="G19" s="15"/>
      <c r="H19" s="1">
        <v>1</v>
      </c>
      <c r="I19" t="s">
        <v>1186</v>
      </c>
      <c r="J19" t="s">
        <v>252</v>
      </c>
      <c r="K19" s="173" t="s">
        <v>2182</v>
      </c>
      <c r="L19" s="1">
        <v>1</v>
      </c>
      <c r="M19" s="2" t="s">
        <v>508</v>
      </c>
      <c r="N19" t="s">
        <v>252</v>
      </c>
      <c r="O19" s="219" t="s">
        <v>274</v>
      </c>
      <c r="P19" t="s">
        <v>252</v>
      </c>
      <c r="Q19" s="154" t="s">
        <v>1425</v>
      </c>
      <c r="V19" t="s">
        <v>1167</v>
      </c>
    </row>
    <row r="20" spans="1:22" x14ac:dyDescent="0.2">
      <c r="A20" t="s">
        <v>718</v>
      </c>
      <c r="B20" s="65"/>
      <c r="F20" s="15" t="s">
        <v>1224</v>
      </c>
      <c r="G20" t="s">
        <v>1774</v>
      </c>
      <c r="H20" s="15" t="s">
        <v>252</v>
      </c>
      <c r="I20" t="s">
        <v>1249</v>
      </c>
      <c r="J20" s="1">
        <v>1</v>
      </c>
      <c r="K20" t="s">
        <v>1187</v>
      </c>
      <c r="L20" t="s">
        <v>252</v>
      </c>
      <c r="M20" s="26" t="s">
        <v>2520</v>
      </c>
      <c r="N20" t="s">
        <v>252</v>
      </c>
      <c r="O20" t="s">
        <v>1344</v>
      </c>
      <c r="P20" t="s">
        <v>252</v>
      </c>
      <c r="Q20" s="184" t="s">
        <v>2379</v>
      </c>
      <c r="V20" t="s">
        <v>1167</v>
      </c>
    </row>
    <row r="21" spans="1:22" x14ac:dyDescent="0.2">
      <c r="A21" t="s">
        <v>719</v>
      </c>
      <c r="B21" s="65"/>
      <c r="F21" s="15" t="s">
        <v>252</v>
      </c>
      <c r="G21" s="2" t="s">
        <v>715</v>
      </c>
      <c r="H21" s="15" t="s">
        <v>252</v>
      </c>
      <c r="I21" t="s">
        <v>529</v>
      </c>
      <c r="J21" t="s">
        <v>252</v>
      </c>
      <c r="K21" t="s">
        <v>1188</v>
      </c>
      <c r="L21" t="s">
        <v>252</v>
      </c>
      <c r="M21" t="s">
        <v>741</v>
      </c>
      <c r="N21" t="s">
        <v>252</v>
      </c>
      <c r="O21" t="s">
        <v>1043</v>
      </c>
      <c r="P21" t="s">
        <v>252</v>
      </c>
      <c r="Q21" s="238" t="s">
        <v>3349</v>
      </c>
      <c r="V21" t="s">
        <v>1167</v>
      </c>
    </row>
    <row r="22" spans="1:22" x14ac:dyDescent="0.2">
      <c r="A22" t="s">
        <v>1272</v>
      </c>
      <c r="F22" s="15" t="s">
        <v>252</v>
      </c>
      <c r="G22" t="s">
        <v>1044</v>
      </c>
      <c r="H22" s="15" t="s">
        <v>252</v>
      </c>
      <c r="I22" t="s">
        <v>1025</v>
      </c>
      <c r="J22" t="s">
        <v>252</v>
      </c>
      <c r="K22" s="201" t="s">
        <v>2555</v>
      </c>
      <c r="L22" s="1">
        <v>1</v>
      </c>
      <c r="M22" t="s">
        <v>742</v>
      </c>
      <c r="N22" s="1">
        <v>1</v>
      </c>
      <c r="O22" s="2" t="s">
        <v>1544</v>
      </c>
      <c r="P22" t="s">
        <v>252</v>
      </c>
      <c r="Q22" s="238" t="s">
        <v>3348</v>
      </c>
      <c r="V22" t="s">
        <v>1167</v>
      </c>
    </row>
    <row r="23" spans="1:22" x14ac:dyDescent="0.2">
      <c r="A23" t="s">
        <v>1459</v>
      </c>
      <c r="F23" s="15" t="s">
        <v>252</v>
      </c>
      <c r="G23" s="26" t="s">
        <v>2132</v>
      </c>
      <c r="H23" s="15" t="s">
        <v>252</v>
      </c>
      <c r="J23" t="s">
        <v>252</v>
      </c>
      <c r="K23" s="2" t="s">
        <v>1314</v>
      </c>
      <c r="L23" t="s">
        <v>252</v>
      </c>
      <c r="P23" s="1">
        <v>1</v>
      </c>
      <c r="Q23" s="238" t="s">
        <v>1473</v>
      </c>
      <c r="V23" t="s">
        <v>1167</v>
      </c>
    </row>
    <row r="24" spans="1:22" x14ac:dyDescent="0.2">
      <c r="F24" s="15" t="s">
        <v>252</v>
      </c>
      <c r="G24" t="s">
        <v>1190</v>
      </c>
      <c r="H24" s="15" t="s">
        <v>252</v>
      </c>
      <c r="L24" t="s">
        <v>1224</v>
      </c>
      <c r="M24" t="s">
        <v>1691</v>
      </c>
      <c r="V24" t="s">
        <v>1167</v>
      </c>
    </row>
    <row r="25" spans="1:22" x14ac:dyDescent="0.2">
      <c r="A25" s="28" t="s">
        <v>1202</v>
      </c>
      <c r="F25" s="15" t="s">
        <v>252</v>
      </c>
      <c r="G25" s="197" t="s">
        <v>2566</v>
      </c>
      <c r="H25" s="15" t="s">
        <v>1224</v>
      </c>
      <c r="I25" s="4" t="s">
        <v>2478</v>
      </c>
      <c r="J25" t="s">
        <v>1224</v>
      </c>
      <c r="K25" s="193" t="s">
        <v>2480</v>
      </c>
      <c r="L25" s="1">
        <v>1</v>
      </c>
      <c r="M25" t="s">
        <v>564</v>
      </c>
      <c r="V25" t="s">
        <v>1167</v>
      </c>
    </row>
    <row r="26" spans="1:22" x14ac:dyDescent="0.2">
      <c r="A26" t="s">
        <v>562</v>
      </c>
      <c r="F26" s="15" t="s">
        <v>252</v>
      </c>
      <c r="G26" t="s">
        <v>743</v>
      </c>
      <c r="H26" s="1">
        <v>1</v>
      </c>
      <c r="I26" t="s">
        <v>105</v>
      </c>
      <c r="J26" s="1">
        <v>1</v>
      </c>
      <c r="K26" t="s">
        <v>1346</v>
      </c>
      <c r="L26" t="s">
        <v>252</v>
      </c>
      <c r="M26" t="s">
        <v>1593</v>
      </c>
      <c r="V26" t="s">
        <v>1167</v>
      </c>
    </row>
    <row r="27" spans="1:22" x14ac:dyDescent="0.2">
      <c r="A27" t="s">
        <v>565</v>
      </c>
      <c r="F27" s="15" t="s">
        <v>252</v>
      </c>
      <c r="G27" s="2" t="s">
        <v>1191</v>
      </c>
      <c r="H27" s="15" t="s">
        <v>252</v>
      </c>
      <c r="I27" s="26" t="s">
        <v>2748</v>
      </c>
      <c r="J27" t="s">
        <v>252</v>
      </c>
      <c r="K27" t="s">
        <v>1345</v>
      </c>
      <c r="L27" t="s">
        <v>252</v>
      </c>
      <c r="M27" s="197" t="s">
        <v>2767</v>
      </c>
      <c r="V27" t="s">
        <v>1167</v>
      </c>
    </row>
    <row r="28" spans="1:22" x14ac:dyDescent="0.2">
      <c r="A28" s="2" t="s">
        <v>916</v>
      </c>
      <c r="F28" s="15" t="s">
        <v>252</v>
      </c>
      <c r="G28" t="s">
        <v>563</v>
      </c>
      <c r="H28" s="15" t="s">
        <v>252</v>
      </c>
      <c r="I28" s="191" t="s">
        <v>2864</v>
      </c>
      <c r="J28" t="s">
        <v>252</v>
      </c>
      <c r="K28" s="2" t="s">
        <v>231</v>
      </c>
      <c r="V28" t="s">
        <v>1167</v>
      </c>
    </row>
    <row r="29" spans="1:22" x14ac:dyDescent="0.2">
      <c r="A29" s="2" t="s">
        <v>1732</v>
      </c>
      <c r="F29" s="15" t="s">
        <v>252</v>
      </c>
      <c r="G29" s="113" t="s">
        <v>1592</v>
      </c>
      <c r="H29" s="15" t="s">
        <v>252</v>
      </c>
      <c r="I29" s="66" t="s">
        <v>1250</v>
      </c>
      <c r="J29" t="s">
        <v>252</v>
      </c>
      <c r="K29" t="s">
        <v>1567</v>
      </c>
      <c r="V29" t="s">
        <v>1167</v>
      </c>
    </row>
    <row r="30" spans="1:22" x14ac:dyDescent="0.2">
      <c r="A30" t="s">
        <v>281</v>
      </c>
      <c r="F30" s="15" t="s">
        <v>252</v>
      </c>
      <c r="G30" t="s">
        <v>917</v>
      </c>
      <c r="H30" s="15" t="s">
        <v>252</v>
      </c>
      <c r="I30" s="154" t="s">
        <v>1242</v>
      </c>
      <c r="J30" t="s">
        <v>252</v>
      </c>
      <c r="V30" t="s">
        <v>1167</v>
      </c>
    </row>
    <row r="31" spans="1:22" x14ac:dyDescent="0.2">
      <c r="A31" t="s">
        <v>987</v>
      </c>
      <c r="F31" s="15" t="s">
        <v>252</v>
      </c>
      <c r="G31" t="s">
        <v>1733</v>
      </c>
      <c r="H31" s="15" t="s">
        <v>252</v>
      </c>
      <c r="I31" s="191" t="s">
        <v>2864</v>
      </c>
      <c r="J31" t="s">
        <v>252</v>
      </c>
      <c r="L31" t="s">
        <v>1224</v>
      </c>
      <c r="M31" s="108" t="s">
        <v>528</v>
      </c>
      <c r="V31" t="s">
        <v>1167</v>
      </c>
    </row>
    <row r="32" spans="1:22" x14ac:dyDescent="0.2">
      <c r="A32" s="2" t="s">
        <v>1271</v>
      </c>
      <c r="F32" s="15" t="s">
        <v>252</v>
      </c>
      <c r="G32" t="s">
        <v>282</v>
      </c>
      <c r="H32" s="15" t="s">
        <v>252</v>
      </c>
      <c r="J32" t="s">
        <v>252</v>
      </c>
      <c r="L32" s="1">
        <v>1</v>
      </c>
      <c r="M32" s="166" t="s">
        <v>2034</v>
      </c>
      <c r="V32" t="s">
        <v>1167</v>
      </c>
    </row>
    <row r="33" spans="1:22" x14ac:dyDescent="0.2">
      <c r="B33" s="2"/>
      <c r="F33" s="15"/>
      <c r="G33" s="15"/>
      <c r="H33" s="1">
        <v>1</v>
      </c>
      <c r="J33" t="s">
        <v>252</v>
      </c>
      <c r="L33" t="s">
        <v>252</v>
      </c>
      <c r="M33" s="201" t="s">
        <v>3189</v>
      </c>
      <c r="V33" t="s">
        <v>1167</v>
      </c>
    </row>
    <row r="34" spans="1:22" x14ac:dyDescent="0.2">
      <c r="A34" s="28" t="s">
        <v>1792</v>
      </c>
      <c r="B34" s="2"/>
      <c r="H34" t="s">
        <v>252</v>
      </c>
      <c r="J34" t="s">
        <v>1224</v>
      </c>
      <c r="K34" s="108" t="s">
        <v>656</v>
      </c>
      <c r="L34" t="s">
        <v>252</v>
      </c>
      <c r="M34" t="s">
        <v>2031</v>
      </c>
      <c r="V34" t="s">
        <v>1167</v>
      </c>
    </row>
    <row r="35" spans="1:22" x14ac:dyDescent="0.2">
      <c r="A35" s="26" t="s">
        <v>2559</v>
      </c>
      <c r="H35" t="s">
        <v>1224</v>
      </c>
      <c r="I35" s="173" t="s">
        <v>2144</v>
      </c>
      <c r="J35" s="1">
        <v>1</v>
      </c>
      <c r="K35" t="s">
        <v>849</v>
      </c>
      <c r="L35" t="s">
        <v>252</v>
      </c>
      <c r="V35" t="s">
        <v>1167</v>
      </c>
    </row>
    <row r="36" spans="1:22" x14ac:dyDescent="0.2">
      <c r="A36" s="202" t="s">
        <v>3541</v>
      </c>
      <c r="H36" s="1">
        <v>1</v>
      </c>
      <c r="I36" t="s">
        <v>106</v>
      </c>
      <c r="J36" t="s">
        <v>252</v>
      </c>
      <c r="K36" t="s">
        <v>850</v>
      </c>
      <c r="L36" t="s">
        <v>1224</v>
      </c>
      <c r="M36" t="s">
        <v>425</v>
      </c>
      <c r="V36" t="s">
        <v>1167</v>
      </c>
    </row>
    <row r="37" spans="1:22" x14ac:dyDescent="0.2">
      <c r="A37" s="26" t="s">
        <v>1714</v>
      </c>
      <c r="B37" s="2"/>
      <c r="H37" t="s">
        <v>252</v>
      </c>
      <c r="I37" t="s">
        <v>1710</v>
      </c>
      <c r="J37" t="s">
        <v>252</v>
      </c>
      <c r="L37" s="1">
        <v>1</v>
      </c>
      <c r="M37" s="110" t="s">
        <v>1106</v>
      </c>
      <c r="V37" t="s">
        <v>1167</v>
      </c>
    </row>
    <row r="38" spans="1:22" x14ac:dyDescent="0.2">
      <c r="A38" s="202" t="s">
        <v>2560</v>
      </c>
      <c r="H38" t="s">
        <v>252</v>
      </c>
      <c r="I38" s="201" t="s">
        <v>2555</v>
      </c>
      <c r="J38" t="s">
        <v>1224</v>
      </c>
      <c r="K38" s="26" t="s">
        <v>3709</v>
      </c>
      <c r="L38" t="s">
        <v>252</v>
      </c>
      <c r="M38" t="s">
        <v>1661</v>
      </c>
      <c r="V38" t="s">
        <v>1167</v>
      </c>
    </row>
    <row r="39" spans="1:22" x14ac:dyDescent="0.2">
      <c r="A39" s="26" t="s">
        <v>108</v>
      </c>
      <c r="H39" t="s">
        <v>252</v>
      </c>
      <c r="I39" t="s">
        <v>1071</v>
      </c>
      <c r="J39" s="1">
        <v>1</v>
      </c>
      <c r="K39" s="1" t="s">
        <v>1581</v>
      </c>
      <c r="L39" t="s">
        <v>252</v>
      </c>
      <c r="M39" t="s">
        <v>2032</v>
      </c>
      <c r="V39" t="s">
        <v>1167</v>
      </c>
    </row>
    <row r="40" spans="1:22" x14ac:dyDescent="0.2">
      <c r="A40" s="26" t="s">
        <v>2</v>
      </c>
      <c r="H40" t="s">
        <v>252</v>
      </c>
      <c r="I40" s="260" t="s">
        <v>3736</v>
      </c>
      <c r="J40" t="s">
        <v>252</v>
      </c>
      <c r="K40" s="201" t="s">
        <v>2861</v>
      </c>
      <c r="V40" t="s">
        <v>1167</v>
      </c>
    </row>
    <row r="41" spans="1:22" x14ac:dyDescent="0.2">
      <c r="A41" s="26" t="s">
        <v>2561</v>
      </c>
      <c r="B41" s="40"/>
      <c r="H41" t="s">
        <v>252</v>
      </c>
      <c r="J41" t="s">
        <v>252</v>
      </c>
      <c r="K41" s="173" t="s">
        <v>2769</v>
      </c>
      <c r="L41" t="s">
        <v>1224</v>
      </c>
      <c r="M41" s="173" t="s">
        <v>2162</v>
      </c>
      <c r="V41" t="s">
        <v>1167</v>
      </c>
    </row>
    <row r="42" spans="1:22" x14ac:dyDescent="0.2">
      <c r="A42" s="26" t="s">
        <v>789</v>
      </c>
      <c r="B42" s="41"/>
      <c r="H42" t="s">
        <v>1224</v>
      </c>
      <c r="I42" t="s">
        <v>1580</v>
      </c>
      <c r="J42" t="s">
        <v>252</v>
      </c>
      <c r="K42" t="s">
        <v>1565</v>
      </c>
      <c r="L42" s="1">
        <v>1</v>
      </c>
      <c r="M42" s="173" t="s">
        <v>2163</v>
      </c>
      <c r="V42" t="s">
        <v>1167</v>
      </c>
    </row>
    <row r="43" spans="1:22" x14ac:dyDescent="0.2">
      <c r="A43" s="26" t="s">
        <v>2512</v>
      </c>
      <c r="H43" s="1">
        <v>1</v>
      </c>
      <c r="I43" t="s">
        <v>1932</v>
      </c>
      <c r="J43" s="1">
        <v>1</v>
      </c>
      <c r="K43" s="207" t="s">
        <v>2863</v>
      </c>
      <c r="L43" t="s">
        <v>252</v>
      </c>
      <c r="M43" s="201" t="s">
        <v>3188</v>
      </c>
      <c r="V43" t="s">
        <v>1167</v>
      </c>
    </row>
    <row r="44" spans="1:22" x14ac:dyDescent="0.2">
      <c r="H44" t="s">
        <v>252</v>
      </c>
      <c r="I44" t="s">
        <v>1711</v>
      </c>
      <c r="J44" t="s">
        <v>252</v>
      </c>
      <c r="K44" s="201" t="s">
        <v>2862</v>
      </c>
      <c r="L44" t="s">
        <v>252</v>
      </c>
      <c r="M44" s="85" t="s">
        <v>1091</v>
      </c>
      <c r="V44" t="s">
        <v>1167</v>
      </c>
    </row>
    <row r="45" spans="1:22" x14ac:dyDescent="0.2">
      <c r="A45" s="26" t="s">
        <v>2947</v>
      </c>
      <c r="H45" t="s">
        <v>252</v>
      </c>
      <c r="I45" t="s">
        <v>1070</v>
      </c>
      <c r="J45" t="s">
        <v>252</v>
      </c>
      <c r="K45" s="108"/>
      <c r="L45" t="s">
        <v>252</v>
      </c>
      <c r="M45" s="85" t="s">
        <v>1092</v>
      </c>
      <c r="V45" t="s">
        <v>1167</v>
      </c>
    </row>
    <row r="46" spans="1:22" x14ac:dyDescent="0.2">
      <c r="A46" s="26" t="s">
        <v>3530</v>
      </c>
      <c r="B46" s="2"/>
      <c r="H46" t="s">
        <v>252</v>
      </c>
      <c r="J46" t="s">
        <v>1224</v>
      </c>
      <c r="K46" s="197" t="s">
        <v>2743</v>
      </c>
      <c r="V46" t="s">
        <v>1167</v>
      </c>
    </row>
    <row r="47" spans="1:22" x14ac:dyDescent="0.2">
      <c r="A47" s="7" t="s">
        <v>3531</v>
      </c>
      <c r="H47" t="s">
        <v>1224</v>
      </c>
      <c r="I47" s="2" t="s">
        <v>169</v>
      </c>
      <c r="J47" s="1">
        <v>1</v>
      </c>
      <c r="K47" s="87" t="s">
        <v>1568</v>
      </c>
      <c r="V47" t="s">
        <v>1167</v>
      </c>
    </row>
    <row r="48" spans="1:22" x14ac:dyDescent="0.2">
      <c r="A48" s="4" t="s">
        <v>3707</v>
      </c>
      <c r="H48" s="1">
        <v>1</v>
      </c>
      <c r="I48" t="s">
        <v>1933</v>
      </c>
      <c r="J48" t="s">
        <v>252</v>
      </c>
      <c r="K48" s="201" t="s">
        <v>3188</v>
      </c>
      <c r="V48" t="s">
        <v>1167</v>
      </c>
    </row>
    <row r="49" spans="1:22" x14ac:dyDescent="0.2">
      <c r="A49" s="7" t="s">
        <v>3441</v>
      </c>
      <c r="H49" t="s">
        <v>252</v>
      </c>
      <c r="I49" s="201" t="s">
        <v>3267</v>
      </c>
      <c r="J49" t="s">
        <v>252</v>
      </c>
      <c r="K49" s="2" t="s">
        <v>213</v>
      </c>
      <c r="V49" t="s">
        <v>1167</v>
      </c>
    </row>
    <row r="50" spans="1:22" x14ac:dyDescent="0.2">
      <c r="A50" s="7" t="s">
        <v>3499</v>
      </c>
      <c r="H50" t="s">
        <v>252</v>
      </c>
      <c r="I50" s="85" t="s">
        <v>3069</v>
      </c>
      <c r="J50" t="s">
        <v>252</v>
      </c>
      <c r="K50" t="s">
        <v>1269</v>
      </c>
      <c r="M50" t="s">
        <v>256</v>
      </c>
      <c r="V50" t="s">
        <v>1167</v>
      </c>
    </row>
    <row r="51" spans="1:22" x14ac:dyDescent="0.2">
      <c r="A51" s="167" t="s">
        <v>1311</v>
      </c>
      <c r="B51" s="2"/>
      <c r="H51" t="s">
        <v>252</v>
      </c>
      <c r="I51" t="s">
        <v>1069</v>
      </c>
      <c r="J51" t="s">
        <v>252</v>
      </c>
      <c r="M51" s="26" t="s">
        <v>3054</v>
      </c>
      <c r="V51" t="s">
        <v>1167</v>
      </c>
    </row>
    <row r="52" spans="1:22" x14ac:dyDescent="0.2">
      <c r="A52" s="26" t="s">
        <v>3577</v>
      </c>
      <c r="B52" s="2"/>
      <c r="H52" t="s">
        <v>252</v>
      </c>
      <c r="J52" t="s">
        <v>1224</v>
      </c>
      <c r="K52" t="s">
        <v>1270</v>
      </c>
      <c r="V52" t="s">
        <v>1167</v>
      </c>
    </row>
    <row r="53" spans="1:22" x14ac:dyDescent="0.2">
      <c r="A53" s="26" t="s">
        <v>2515</v>
      </c>
      <c r="B53" s="2"/>
      <c r="H53" t="s">
        <v>1224</v>
      </c>
      <c r="I53" t="s">
        <v>1842</v>
      </c>
      <c r="J53" s="1">
        <v>1</v>
      </c>
      <c r="K53" t="s">
        <v>1566</v>
      </c>
      <c r="V53" t="s">
        <v>1167</v>
      </c>
    </row>
    <row r="54" spans="1:22" x14ac:dyDescent="0.2">
      <c r="A54" s="26" t="s">
        <v>536</v>
      </c>
      <c r="B54" s="2"/>
      <c r="H54" s="1">
        <v>1</v>
      </c>
      <c r="I54" t="s">
        <v>1934</v>
      </c>
      <c r="J54" t="s">
        <v>252</v>
      </c>
      <c r="K54" s="200" t="s">
        <v>2557</v>
      </c>
      <c r="L54" t="s">
        <v>1224</v>
      </c>
      <c r="M54" s="149" t="s">
        <v>1013</v>
      </c>
      <c r="V54" t="s">
        <v>1167</v>
      </c>
    </row>
    <row r="55" spans="1:22" x14ac:dyDescent="0.2">
      <c r="A55" s="26" t="s">
        <v>2513</v>
      </c>
      <c r="H55" t="s">
        <v>252</v>
      </c>
      <c r="J55" t="s">
        <v>252</v>
      </c>
      <c r="L55" s="1">
        <v>1</v>
      </c>
      <c r="M55" s="149" t="s">
        <v>1020</v>
      </c>
      <c r="V55" t="s">
        <v>1167</v>
      </c>
    </row>
    <row r="56" spans="1:22" x14ac:dyDescent="0.2">
      <c r="A56" s="26" t="s">
        <v>2563</v>
      </c>
      <c r="B56" s="67"/>
      <c r="H56" t="s">
        <v>1224</v>
      </c>
      <c r="I56" s="221" t="s">
        <v>3062</v>
      </c>
      <c r="J56" t="s">
        <v>1224</v>
      </c>
      <c r="K56" s="166" t="s">
        <v>2004</v>
      </c>
      <c r="L56" t="s">
        <v>252</v>
      </c>
      <c r="M56" s="201" t="s">
        <v>3064</v>
      </c>
      <c r="V56" t="s">
        <v>1167</v>
      </c>
    </row>
    <row r="57" spans="1:22" x14ac:dyDescent="0.2">
      <c r="A57" s="26" t="s">
        <v>2562</v>
      </c>
      <c r="B57" s="58"/>
      <c r="H57" s="1">
        <v>1</v>
      </c>
      <c r="I57" s="118" t="s">
        <v>1712</v>
      </c>
      <c r="J57" t="s">
        <v>252</v>
      </c>
      <c r="K57" s="108" t="s">
        <v>657</v>
      </c>
      <c r="L57" t="s">
        <v>252</v>
      </c>
      <c r="M57" s="149" t="s">
        <v>3058</v>
      </c>
      <c r="V57" t="s">
        <v>1167</v>
      </c>
    </row>
    <row r="58" spans="1:22" x14ac:dyDescent="0.2">
      <c r="A58" s="4" t="s">
        <v>3542</v>
      </c>
      <c r="B58" s="66"/>
      <c r="H58" t="s">
        <v>252</v>
      </c>
      <c r="I58" s="63" t="s">
        <v>3063</v>
      </c>
      <c r="J58" s="1">
        <v>1</v>
      </c>
      <c r="K58" t="s">
        <v>1564</v>
      </c>
      <c r="L58" t="s">
        <v>252</v>
      </c>
      <c r="V58" t="s">
        <v>1167</v>
      </c>
    </row>
    <row r="59" spans="1:22" x14ac:dyDescent="0.2">
      <c r="A59" s="4" t="s">
        <v>2564</v>
      </c>
      <c r="B59" s="85"/>
      <c r="H59" t="s">
        <v>252</v>
      </c>
      <c r="J59" t="s">
        <v>252</v>
      </c>
      <c r="K59" s="173" t="s">
        <v>2183</v>
      </c>
      <c r="L59" t="s">
        <v>1224</v>
      </c>
      <c r="M59" s="149" t="s">
        <v>1014</v>
      </c>
      <c r="V59" t="s">
        <v>1167</v>
      </c>
    </row>
    <row r="60" spans="1:22" x14ac:dyDescent="0.2">
      <c r="H60" t="s">
        <v>1224</v>
      </c>
      <c r="I60" s="197" t="s">
        <v>2567</v>
      </c>
      <c r="J60" t="s">
        <v>252</v>
      </c>
      <c r="K60" t="s">
        <v>598</v>
      </c>
      <c r="L60" s="1">
        <v>1</v>
      </c>
      <c r="M60" s="238" t="s">
        <v>3281</v>
      </c>
      <c r="V60" t="s">
        <v>1167</v>
      </c>
    </row>
    <row r="61" spans="1:22" x14ac:dyDescent="0.2">
      <c r="A61" s="26" t="s">
        <v>3708</v>
      </c>
      <c r="B61" s="28"/>
      <c r="H61" s="1">
        <v>1</v>
      </c>
      <c r="I61" t="s">
        <v>1713</v>
      </c>
      <c r="J61" t="s">
        <v>252</v>
      </c>
      <c r="L61" t="s">
        <v>252</v>
      </c>
      <c r="M61" s="149" t="s">
        <v>1015</v>
      </c>
      <c r="V61" t="s">
        <v>1167</v>
      </c>
    </row>
    <row r="62" spans="1:22" x14ac:dyDescent="0.2">
      <c r="A62" s="4" t="s">
        <v>2514</v>
      </c>
      <c r="H62" t="s">
        <v>252</v>
      </c>
      <c r="I62" t="s">
        <v>1711</v>
      </c>
      <c r="J62" t="s">
        <v>1224</v>
      </c>
      <c r="K62" s="26" t="s">
        <v>3710</v>
      </c>
      <c r="L62" t="s">
        <v>252</v>
      </c>
      <c r="M62" s="238" t="s">
        <v>3599</v>
      </c>
      <c r="V62" t="s">
        <v>1167</v>
      </c>
    </row>
    <row r="63" spans="1:22" x14ac:dyDescent="0.2">
      <c r="A63" s="26" t="s">
        <v>2565</v>
      </c>
      <c r="H63" t="s">
        <v>252</v>
      </c>
      <c r="I63" t="s">
        <v>385</v>
      </c>
      <c r="J63" s="1">
        <v>1</v>
      </c>
      <c r="K63" s="110" t="s">
        <v>1018</v>
      </c>
      <c r="L63" t="s">
        <v>252</v>
      </c>
      <c r="V63" t="s">
        <v>1167</v>
      </c>
    </row>
    <row r="64" spans="1:22" x14ac:dyDescent="0.2">
      <c r="H64" t="s">
        <v>252</v>
      </c>
      <c r="I64" t="s">
        <v>1540</v>
      </c>
      <c r="J64" t="s">
        <v>252</v>
      </c>
      <c r="K64" s="134" t="s">
        <v>1019</v>
      </c>
      <c r="L64" t="s">
        <v>1224</v>
      </c>
      <c r="M64" s="149" t="s">
        <v>1016</v>
      </c>
      <c r="V64" t="s">
        <v>1167</v>
      </c>
    </row>
    <row r="65" spans="1:22" x14ac:dyDescent="0.2">
      <c r="J65" t="s">
        <v>252</v>
      </c>
      <c r="K65" s="201" t="s">
        <v>3188</v>
      </c>
      <c r="L65" s="1">
        <v>1</v>
      </c>
      <c r="M65" s="149" t="s">
        <v>1293</v>
      </c>
      <c r="V65" t="s">
        <v>1167</v>
      </c>
    </row>
    <row r="66" spans="1:22" x14ac:dyDescent="0.2">
      <c r="A66" s="66"/>
      <c r="E66" t="s">
        <v>497</v>
      </c>
      <c r="K66" s="201"/>
      <c r="L66" s="1"/>
      <c r="M66" s="149"/>
      <c r="V66" t="s">
        <v>1167</v>
      </c>
    </row>
    <row r="67" spans="1:22" x14ac:dyDescent="0.2">
      <c r="A67" s="66"/>
      <c r="E67" s="5" t="s">
        <v>3708</v>
      </c>
      <c r="K67" s="201"/>
      <c r="L67" s="1"/>
      <c r="M67" s="149"/>
      <c r="V67" t="s">
        <v>1167</v>
      </c>
    </row>
    <row r="68" spans="1:22" x14ac:dyDescent="0.2">
      <c r="A68" s="67" t="s">
        <v>1738</v>
      </c>
      <c r="H68" s="15"/>
      <c r="I68" s="22" t="s">
        <v>3543</v>
      </c>
      <c r="J68" s="15"/>
      <c r="K68" s="15"/>
      <c r="L68" s="15"/>
      <c r="M68" s="15"/>
      <c r="N68" s="15"/>
      <c r="O68" s="58"/>
      <c r="V68" t="s">
        <v>1167</v>
      </c>
    </row>
    <row r="69" spans="1:22" x14ac:dyDescent="0.2">
      <c r="A69" s="58" t="s">
        <v>238</v>
      </c>
      <c r="H69" s="15" t="s">
        <v>1224</v>
      </c>
      <c r="I69" s="4" t="s">
        <v>2478</v>
      </c>
      <c r="J69" t="s">
        <v>1224</v>
      </c>
      <c r="K69" s="193" t="s">
        <v>2480</v>
      </c>
      <c r="L69" s="1"/>
      <c r="M69" s="149"/>
      <c r="N69" s="15"/>
      <c r="O69" s="58"/>
      <c r="V69" t="s">
        <v>1167</v>
      </c>
    </row>
    <row r="70" spans="1:22" x14ac:dyDescent="0.2">
      <c r="A70" s="66" t="s">
        <v>239</v>
      </c>
      <c r="H70" s="15" t="s">
        <v>252</v>
      </c>
      <c r="I70" t="s">
        <v>105</v>
      </c>
      <c r="J70" t="s">
        <v>252</v>
      </c>
      <c r="K70" t="s">
        <v>1346</v>
      </c>
      <c r="L70" s="1"/>
      <c r="M70" s="149"/>
      <c r="N70" s="15"/>
      <c r="O70" s="108"/>
      <c r="V70" t="s">
        <v>1167</v>
      </c>
    </row>
    <row r="71" spans="1:22" x14ac:dyDescent="0.2">
      <c r="A71" s="85" t="s">
        <v>1786</v>
      </c>
      <c r="H71" s="15" t="s">
        <v>252</v>
      </c>
      <c r="I71" s="26" t="s">
        <v>2748</v>
      </c>
      <c r="J71" t="s">
        <v>252</v>
      </c>
      <c r="K71" t="s">
        <v>1345</v>
      </c>
      <c r="L71" s="1"/>
      <c r="M71" s="149"/>
      <c r="N71" s="15"/>
      <c r="V71" t="s">
        <v>1167</v>
      </c>
    </row>
    <row r="72" spans="1:22" x14ac:dyDescent="0.2">
      <c r="A72" s="92" t="s">
        <v>1744</v>
      </c>
      <c r="H72" s="15" t="s">
        <v>252</v>
      </c>
      <c r="I72" s="191" t="s">
        <v>2864</v>
      </c>
      <c r="J72" t="s">
        <v>252</v>
      </c>
      <c r="K72" s="2" t="s">
        <v>231</v>
      </c>
      <c r="L72" s="1"/>
      <c r="M72" s="149"/>
      <c r="N72" s="15"/>
      <c r="O72" t="s">
        <v>706</v>
      </c>
      <c r="V72" t="s">
        <v>1167</v>
      </c>
    </row>
    <row r="73" spans="1:22" x14ac:dyDescent="0.2">
      <c r="A73" s="108" t="s">
        <v>259</v>
      </c>
      <c r="H73" s="15" t="s">
        <v>252</v>
      </c>
      <c r="I73" s="66" t="s">
        <v>1250</v>
      </c>
      <c r="J73" t="s">
        <v>252</v>
      </c>
      <c r="K73" t="s">
        <v>1567</v>
      </c>
      <c r="L73" s="1"/>
      <c r="M73" s="149"/>
      <c r="N73" s="15"/>
      <c r="O73" s="26" t="s">
        <v>3055</v>
      </c>
      <c r="V73" t="s">
        <v>1167</v>
      </c>
    </row>
    <row r="74" spans="1:22" x14ac:dyDescent="0.2">
      <c r="A74" s="149" t="s">
        <v>990</v>
      </c>
      <c r="H74" s="15" t="s">
        <v>252</v>
      </c>
      <c r="I74" s="154" t="s">
        <v>1242</v>
      </c>
      <c r="J74" t="s">
        <v>252</v>
      </c>
      <c r="K74" s="201"/>
      <c r="L74" s="1"/>
      <c r="M74" s="149"/>
      <c r="N74" s="15"/>
      <c r="V74" t="s">
        <v>1167</v>
      </c>
    </row>
    <row r="75" spans="1:22" x14ac:dyDescent="0.2">
      <c r="A75" s="153" t="s">
        <v>810</v>
      </c>
      <c r="H75" s="15" t="s">
        <v>252</v>
      </c>
      <c r="I75" s="191" t="s">
        <v>2864</v>
      </c>
      <c r="J75" t="s">
        <v>1224</v>
      </c>
      <c r="K75" s="193" t="s">
        <v>2480</v>
      </c>
      <c r="L75" s="1"/>
      <c r="M75" s="149"/>
      <c r="N75" s="15"/>
      <c r="O75" s="260" t="s">
        <v>3711</v>
      </c>
      <c r="V75" t="s">
        <v>1167</v>
      </c>
    </row>
    <row r="76" spans="1:22" x14ac:dyDescent="0.2">
      <c r="A76" s="78" t="s">
        <v>1076</v>
      </c>
      <c r="H76" s="15"/>
      <c r="I76" s="15"/>
      <c r="J76" t="s">
        <v>252</v>
      </c>
      <c r="K76" t="s">
        <v>1346</v>
      </c>
      <c r="L76" s="1"/>
      <c r="M76" s="149"/>
      <c r="N76" s="15"/>
      <c r="V76" t="s">
        <v>1167</v>
      </c>
    </row>
    <row r="77" spans="1:22" x14ac:dyDescent="0.2">
      <c r="A77" s="112" t="s">
        <v>19</v>
      </c>
      <c r="J77" t="s">
        <v>252</v>
      </c>
      <c r="K77" t="s">
        <v>1345</v>
      </c>
      <c r="L77" s="1"/>
      <c r="M77" s="149"/>
      <c r="N77" s="15"/>
      <c r="V77" t="s">
        <v>1167</v>
      </c>
    </row>
    <row r="78" spans="1:22" x14ac:dyDescent="0.2">
      <c r="A78" s="172" t="s">
        <v>2047</v>
      </c>
      <c r="J78" t="s">
        <v>252</v>
      </c>
      <c r="K78" s="2" t="s">
        <v>231</v>
      </c>
      <c r="L78" s="1"/>
      <c r="M78" s="149"/>
      <c r="N78" s="15"/>
      <c r="V78" t="s">
        <v>1167</v>
      </c>
    </row>
    <row r="79" spans="1:22" x14ac:dyDescent="0.2">
      <c r="A79" s="184" t="s">
        <v>2200</v>
      </c>
      <c r="J79" t="s">
        <v>252</v>
      </c>
      <c r="K79" t="s">
        <v>1567</v>
      </c>
      <c r="L79" s="1"/>
      <c r="M79" s="149"/>
      <c r="N79" s="15"/>
      <c r="V79" t="s">
        <v>1167</v>
      </c>
    </row>
    <row r="80" spans="1:22" x14ac:dyDescent="0.2">
      <c r="A80" s="197" t="s">
        <v>2524</v>
      </c>
      <c r="J80" t="s">
        <v>252</v>
      </c>
      <c r="K80" s="201"/>
      <c r="L80" s="1"/>
      <c r="M80" s="149"/>
      <c r="N80" s="15"/>
      <c r="V80" t="s">
        <v>1167</v>
      </c>
    </row>
    <row r="81" spans="1:22" x14ac:dyDescent="0.2">
      <c r="A81" s="208" t="s">
        <v>2782</v>
      </c>
      <c r="J81" s="15" t="s">
        <v>1224</v>
      </c>
      <c r="K81" s="26" t="s">
        <v>3709</v>
      </c>
      <c r="L81" t="s">
        <v>1224</v>
      </c>
      <c r="M81" s="108" t="s">
        <v>528</v>
      </c>
      <c r="N81" s="15"/>
      <c r="V81" t="s">
        <v>1167</v>
      </c>
    </row>
    <row r="82" spans="1:22" x14ac:dyDescent="0.2">
      <c r="A82" s="221" t="s">
        <v>2911</v>
      </c>
      <c r="J82" s="15" t="s">
        <v>252</v>
      </c>
      <c r="K82" s="1" t="s">
        <v>1581</v>
      </c>
      <c r="L82" t="s">
        <v>252</v>
      </c>
      <c r="M82" s="166" t="s">
        <v>2034</v>
      </c>
      <c r="N82" s="15"/>
      <c r="V82" t="s">
        <v>1167</v>
      </c>
    </row>
    <row r="83" spans="1:22" x14ac:dyDescent="0.2">
      <c r="A83" s="228" t="s">
        <v>3101</v>
      </c>
      <c r="J83" s="15" t="s">
        <v>252</v>
      </c>
      <c r="K83" s="201" t="s">
        <v>2861</v>
      </c>
      <c r="L83" t="s">
        <v>252</v>
      </c>
      <c r="M83" s="201" t="s">
        <v>3189</v>
      </c>
      <c r="N83" s="15"/>
      <c r="V83" t="s">
        <v>1167</v>
      </c>
    </row>
    <row r="84" spans="1:22" x14ac:dyDescent="0.2">
      <c r="A84" s="238" t="s">
        <v>3270</v>
      </c>
      <c r="J84" s="15" t="s">
        <v>252</v>
      </c>
      <c r="K84" s="173" t="s">
        <v>2769</v>
      </c>
      <c r="L84" t="s">
        <v>252</v>
      </c>
      <c r="M84" t="s">
        <v>2031</v>
      </c>
      <c r="N84" s="15"/>
      <c r="V84" t="s">
        <v>1167</v>
      </c>
    </row>
    <row r="85" spans="1:22" x14ac:dyDescent="0.2">
      <c r="A85" s="260" t="s">
        <v>3657</v>
      </c>
      <c r="J85" s="15" t="s">
        <v>252</v>
      </c>
      <c r="K85" t="s">
        <v>1565</v>
      </c>
      <c r="L85" t="s">
        <v>252</v>
      </c>
      <c r="N85" s="15"/>
      <c r="V85" t="s">
        <v>1167</v>
      </c>
    </row>
    <row r="86" spans="1:22" x14ac:dyDescent="0.2">
      <c r="J86" s="15" t="s">
        <v>252</v>
      </c>
      <c r="K86" s="207" t="s">
        <v>2863</v>
      </c>
      <c r="L86" t="s">
        <v>1224</v>
      </c>
      <c r="M86" t="s">
        <v>425</v>
      </c>
      <c r="N86" s="15"/>
      <c r="V86" t="s">
        <v>1167</v>
      </c>
    </row>
    <row r="87" spans="1:22" x14ac:dyDescent="0.2">
      <c r="A87" s="40" t="s">
        <v>1021</v>
      </c>
      <c r="J87" s="15" t="s">
        <v>252</v>
      </c>
      <c r="K87" s="201" t="s">
        <v>2862</v>
      </c>
      <c r="L87" t="s">
        <v>252</v>
      </c>
      <c r="M87" s="110" t="s">
        <v>1106</v>
      </c>
      <c r="N87" s="15"/>
      <c r="V87" t="s">
        <v>1167</v>
      </c>
    </row>
    <row r="88" spans="1:22" x14ac:dyDescent="0.2">
      <c r="A88" s="41" t="s">
        <v>880</v>
      </c>
      <c r="J88" s="15"/>
      <c r="K88" s="201"/>
      <c r="L88" t="s">
        <v>252</v>
      </c>
      <c r="M88" t="s">
        <v>1661</v>
      </c>
      <c r="N88" s="15"/>
      <c r="V88" t="s">
        <v>1167</v>
      </c>
    </row>
    <row r="89" spans="1:22" x14ac:dyDescent="0.2">
      <c r="A89" s="28" t="s">
        <v>623</v>
      </c>
      <c r="J89" s="15"/>
      <c r="K89" s="201"/>
      <c r="L89" t="s">
        <v>252</v>
      </c>
      <c r="M89" t="s">
        <v>2032</v>
      </c>
      <c r="N89" s="15"/>
      <c r="V89" t="s">
        <v>1167</v>
      </c>
    </row>
    <row r="90" spans="1:22" x14ac:dyDescent="0.2">
      <c r="A90" s="28" t="s">
        <v>2357</v>
      </c>
      <c r="J90" s="15"/>
      <c r="K90" s="15"/>
      <c r="L90" s="15"/>
      <c r="M90" s="15"/>
      <c r="N90" s="15"/>
      <c r="V90" t="s">
        <v>1167</v>
      </c>
    </row>
    <row r="91" spans="1:22" x14ac:dyDescent="0.2">
      <c r="A91" s="141" t="s">
        <v>1632</v>
      </c>
      <c r="K91" s="201"/>
      <c r="L91" s="1"/>
      <c r="M91" s="149"/>
      <c r="V91" t="s">
        <v>1167</v>
      </c>
    </row>
    <row r="92" spans="1:22" x14ac:dyDescent="0.2">
      <c r="A92" s="129" t="s">
        <v>200</v>
      </c>
      <c r="K92" s="201"/>
      <c r="L92" s="1"/>
      <c r="M92" s="149"/>
      <c r="V92" t="s">
        <v>1167</v>
      </c>
    </row>
    <row r="93" spans="1:22" x14ac:dyDescent="0.2">
      <c r="A93" s="128" t="s">
        <v>1102</v>
      </c>
      <c r="K93" s="201"/>
      <c r="L93" s="1"/>
      <c r="M93" s="149"/>
      <c r="V93" t="s">
        <v>1167</v>
      </c>
    </row>
    <row r="94" spans="1:22" x14ac:dyDescent="0.2">
      <c r="A94" s="218" t="s">
        <v>684</v>
      </c>
      <c r="K94" s="201"/>
      <c r="L94" s="1"/>
      <c r="M94" s="149"/>
      <c r="V94" t="s">
        <v>1167</v>
      </c>
    </row>
    <row r="95" spans="1:22" x14ac:dyDescent="0.2">
      <c r="A95" s="143" t="s">
        <v>1298</v>
      </c>
      <c r="K95" s="201"/>
      <c r="L95" s="1"/>
      <c r="M95" s="149"/>
      <c r="V95" t="s">
        <v>1167</v>
      </c>
    </row>
    <row r="96" spans="1:22" x14ac:dyDescent="0.2">
      <c r="A96" s="144" t="s">
        <v>1103</v>
      </c>
      <c r="K96" s="201"/>
      <c r="L96" s="1"/>
      <c r="M96" s="149"/>
      <c r="V96" t="s">
        <v>1167</v>
      </c>
    </row>
    <row r="97" spans="1:22" x14ac:dyDescent="0.2">
      <c r="E97" t="s">
        <v>497</v>
      </c>
      <c r="K97" s="201"/>
      <c r="L97" s="1"/>
      <c r="M97" s="149"/>
      <c r="V97" t="s">
        <v>1167</v>
      </c>
    </row>
    <row r="98" spans="1:22" x14ac:dyDescent="0.2">
      <c r="E98" s="3" t="s">
        <v>3542</v>
      </c>
      <c r="K98" s="201"/>
      <c r="V98" t="s">
        <v>1167</v>
      </c>
    </row>
    <row r="99" spans="1:22" x14ac:dyDescent="0.2">
      <c r="A99" s="132" t="s">
        <v>1104</v>
      </c>
      <c r="J99" s="15"/>
      <c r="K99" s="22" t="s">
        <v>3543</v>
      </c>
      <c r="L99" s="15"/>
      <c r="M99" s="15"/>
      <c r="N99" s="15"/>
      <c r="O99" s="15"/>
      <c r="P99" s="15"/>
      <c r="V99" t="s">
        <v>1167</v>
      </c>
    </row>
    <row r="100" spans="1:22" x14ac:dyDescent="0.2">
      <c r="A100" s="237" t="s">
        <v>2552</v>
      </c>
      <c r="J100" s="15" t="s">
        <v>1224</v>
      </c>
      <c r="K100" s="26" t="s">
        <v>2886</v>
      </c>
      <c r="L100" t="s">
        <v>1224</v>
      </c>
      <c r="M100" s="154" t="s">
        <v>181</v>
      </c>
      <c r="P100" s="15"/>
      <c r="V100" t="s">
        <v>1167</v>
      </c>
    </row>
    <row r="101" spans="1:22" x14ac:dyDescent="0.2">
      <c r="A101" s="130" t="s">
        <v>127</v>
      </c>
      <c r="J101" s="15" t="s">
        <v>252</v>
      </c>
      <c r="K101" s="85" t="s">
        <v>2481</v>
      </c>
      <c r="L101" t="s">
        <v>252</v>
      </c>
      <c r="M101" s="154" t="s">
        <v>182</v>
      </c>
      <c r="P101" s="15"/>
      <c r="V101" t="s">
        <v>1167</v>
      </c>
    </row>
    <row r="102" spans="1:22" x14ac:dyDescent="0.2">
      <c r="A102" s="145" t="s">
        <v>128</v>
      </c>
      <c r="J102" s="15" t="s">
        <v>252</v>
      </c>
      <c r="K102" t="s">
        <v>1796</v>
      </c>
      <c r="L102" t="s">
        <v>252</v>
      </c>
      <c r="M102" s="154" t="s">
        <v>183</v>
      </c>
      <c r="N102" t="s">
        <v>1224</v>
      </c>
      <c r="O102" t="s">
        <v>736</v>
      </c>
      <c r="P102" s="15"/>
      <c r="V102" t="s">
        <v>1167</v>
      </c>
    </row>
    <row r="103" spans="1:22" x14ac:dyDescent="0.2">
      <c r="A103" s="131" t="s">
        <v>129</v>
      </c>
      <c r="J103" s="15" t="s">
        <v>252</v>
      </c>
      <c r="K103" s="201" t="s">
        <v>2555</v>
      </c>
      <c r="L103" t="s">
        <v>422</v>
      </c>
      <c r="N103" t="s">
        <v>252</v>
      </c>
      <c r="O103" s="26" t="s">
        <v>2445</v>
      </c>
      <c r="P103" s="15"/>
      <c r="V103" t="s">
        <v>1167</v>
      </c>
    </row>
    <row r="104" spans="1:22" x14ac:dyDescent="0.2">
      <c r="A104" s="146" t="s">
        <v>1297</v>
      </c>
      <c r="J104" s="15" t="s">
        <v>252</v>
      </c>
      <c r="K104" s="123" t="s">
        <v>1219</v>
      </c>
      <c r="L104" t="s">
        <v>1224</v>
      </c>
      <c r="M104" t="s">
        <v>735</v>
      </c>
      <c r="N104" t="s">
        <v>252</v>
      </c>
      <c r="O104" s="184" t="s">
        <v>2446</v>
      </c>
      <c r="P104" s="15"/>
      <c r="V104" t="s">
        <v>1167</v>
      </c>
    </row>
    <row r="105" spans="1:22" x14ac:dyDescent="0.2">
      <c r="A105" s="5" t="s">
        <v>3323</v>
      </c>
      <c r="J105" s="15" t="s">
        <v>252</v>
      </c>
      <c r="K105" s="2" t="s">
        <v>1778</v>
      </c>
      <c r="L105" t="s">
        <v>252</v>
      </c>
      <c r="M105" t="s">
        <v>1064</v>
      </c>
      <c r="N105" t="s">
        <v>252</v>
      </c>
      <c r="O105" s="2" t="s">
        <v>1662</v>
      </c>
      <c r="P105" s="15"/>
      <c r="V105" t="s">
        <v>1167</v>
      </c>
    </row>
    <row r="106" spans="1:22" x14ac:dyDescent="0.2">
      <c r="J106" s="15" t="s">
        <v>252</v>
      </c>
      <c r="K106" s="173" t="s">
        <v>2182</v>
      </c>
      <c r="L106" t="s">
        <v>252</v>
      </c>
      <c r="M106" t="s">
        <v>1065</v>
      </c>
      <c r="N106" t="s">
        <v>252</v>
      </c>
      <c r="O106" t="s">
        <v>1402</v>
      </c>
      <c r="P106" s="15"/>
      <c r="V106" t="s">
        <v>1167</v>
      </c>
    </row>
    <row r="107" spans="1:22" x14ac:dyDescent="0.2">
      <c r="A107" s="5" t="s">
        <v>3729</v>
      </c>
      <c r="J107" s="15" t="s">
        <v>252</v>
      </c>
      <c r="K107" t="s">
        <v>1187</v>
      </c>
      <c r="L107" t="s">
        <v>252</v>
      </c>
      <c r="N107" t="s">
        <v>252</v>
      </c>
      <c r="P107" s="15"/>
      <c r="Q107" s="15"/>
      <c r="R107" s="15"/>
      <c r="S107" s="15"/>
      <c r="T107" s="15"/>
      <c r="U107" s="15"/>
      <c r="V107" t="s">
        <v>1167</v>
      </c>
    </row>
    <row r="108" spans="1:22" x14ac:dyDescent="0.2">
      <c r="J108" s="15" t="s">
        <v>252</v>
      </c>
      <c r="K108" t="s">
        <v>1188</v>
      </c>
      <c r="L108" t="s">
        <v>1224</v>
      </c>
      <c r="M108" s="2" t="s">
        <v>1595</v>
      </c>
      <c r="N108" t="s">
        <v>1224</v>
      </c>
      <c r="O108" s="2" t="s">
        <v>1426</v>
      </c>
      <c r="P108" t="s">
        <v>1224</v>
      </c>
      <c r="Q108" s="82" t="s">
        <v>1427</v>
      </c>
      <c r="V108" t="s">
        <v>1167</v>
      </c>
    </row>
    <row r="109" spans="1:22" x14ac:dyDescent="0.2">
      <c r="A109" s="5" t="s">
        <v>3740</v>
      </c>
      <c r="J109" s="15" t="s">
        <v>252</v>
      </c>
      <c r="K109" s="201" t="s">
        <v>2555</v>
      </c>
      <c r="L109" t="s">
        <v>252</v>
      </c>
      <c r="M109" t="s">
        <v>2532</v>
      </c>
      <c r="N109" t="s">
        <v>252</v>
      </c>
      <c r="O109" s="26" t="s">
        <v>2033</v>
      </c>
      <c r="P109" t="s">
        <v>252</v>
      </c>
      <c r="Q109" s="2" t="s">
        <v>1825</v>
      </c>
      <c r="V109" t="s">
        <v>1167</v>
      </c>
    </row>
    <row r="110" spans="1:22" x14ac:dyDescent="0.2">
      <c r="J110" s="15" t="s">
        <v>252</v>
      </c>
      <c r="K110" s="2" t="s">
        <v>1314</v>
      </c>
      <c r="L110" t="s">
        <v>252</v>
      </c>
      <c r="M110" t="s">
        <v>509</v>
      </c>
      <c r="N110" t="s">
        <v>252</v>
      </c>
      <c r="O110" s="78" t="s">
        <v>115</v>
      </c>
      <c r="P110" t="s">
        <v>252</v>
      </c>
      <c r="Q110" s="154" t="s">
        <v>1674</v>
      </c>
      <c r="V110" t="s">
        <v>1167</v>
      </c>
    </row>
    <row r="111" spans="1:22" x14ac:dyDescent="0.2">
      <c r="J111" s="15"/>
      <c r="K111" s="15"/>
      <c r="L111" s="15" t="s">
        <v>252</v>
      </c>
      <c r="M111" s="2" t="s">
        <v>1017</v>
      </c>
      <c r="N111" t="s">
        <v>252</v>
      </c>
      <c r="O111" t="s">
        <v>1344</v>
      </c>
      <c r="P111" t="s">
        <v>252</v>
      </c>
      <c r="Q111" s="154" t="s">
        <v>1425</v>
      </c>
      <c r="V111" t="s">
        <v>1167</v>
      </c>
    </row>
    <row r="112" spans="1:22" x14ac:dyDescent="0.2">
      <c r="K112" s="201"/>
      <c r="L112" s="15" t="s">
        <v>252</v>
      </c>
      <c r="M112" t="s">
        <v>1042</v>
      </c>
      <c r="N112" t="s">
        <v>252</v>
      </c>
      <c r="O112" t="s">
        <v>1043</v>
      </c>
      <c r="P112" t="s">
        <v>252</v>
      </c>
      <c r="Q112" s="184" t="s">
        <v>2379</v>
      </c>
      <c r="V112" t="s">
        <v>1167</v>
      </c>
    </row>
    <row r="113" spans="11:22" x14ac:dyDescent="0.2">
      <c r="K113" s="201"/>
      <c r="L113" s="15" t="s">
        <v>252</v>
      </c>
      <c r="M113" s="2" t="s">
        <v>508</v>
      </c>
      <c r="N113" t="s">
        <v>252</v>
      </c>
      <c r="O113" s="2" t="s">
        <v>1544</v>
      </c>
      <c r="P113" t="s">
        <v>252</v>
      </c>
      <c r="Q113" s="238" t="s">
        <v>3349</v>
      </c>
      <c r="V113" t="s">
        <v>1167</v>
      </c>
    </row>
    <row r="114" spans="11:22" x14ac:dyDescent="0.2">
      <c r="K114" s="201"/>
      <c r="L114" s="15" t="s">
        <v>252</v>
      </c>
      <c r="M114" s="26" t="s">
        <v>2520</v>
      </c>
      <c r="P114" t="s">
        <v>252</v>
      </c>
      <c r="Q114" s="238" t="s">
        <v>3348</v>
      </c>
      <c r="V114" t="s">
        <v>1167</v>
      </c>
    </row>
    <row r="115" spans="11:22" x14ac:dyDescent="0.2">
      <c r="K115" s="201"/>
      <c r="L115" s="15" t="s">
        <v>252</v>
      </c>
      <c r="M115" t="s">
        <v>741</v>
      </c>
      <c r="P115" t="s">
        <v>252</v>
      </c>
      <c r="Q115" s="238" t="s">
        <v>1473</v>
      </c>
      <c r="V115" t="s">
        <v>1167</v>
      </c>
    </row>
    <row r="116" spans="11:22" x14ac:dyDescent="0.2">
      <c r="K116" s="201"/>
      <c r="L116" s="15" t="s">
        <v>252</v>
      </c>
      <c r="M116" t="s">
        <v>742</v>
      </c>
      <c r="V116" t="s">
        <v>1167</v>
      </c>
    </row>
    <row r="117" spans="11:22" x14ac:dyDescent="0.2">
      <c r="K117" s="201"/>
      <c r="L117" s="15" t="s">
        <v>252</v>
      </c>
      <c r="P117" s="37" t="s">
        <v>1154</v>
      </c>
      <c r="Q117" s="15"/>
      <c r="R117" s="15"/>
      <c r="S117" s="15"/>
      <c r="T117" s="15"/>
      <c r="U117" s="15"/>
      <c r="V117" t="s">
        <v>1167</v>
      </c>
    </row>
    <row r="118" spans="11:22" x14ac:dyDescent="0.2">
      <c r="K118" s="201"/>
      <c r="L118" t="s">
        <v>1224</v>
      </c>
      <c r="M118" t="s">
        <v>1691</v>
      </c>
      <c r="P118" s="15" t="s">
        <v>1224</v>
      </c>
      <c r="Q118" t="s">
        <v>3396</v>
      </c>
      <c r="V118" t="s">
        <v>1167</v>
      </c>
    </row>
    <row r="119" spans="11:22" x14ac:dyDescent="0.2">
      <c r="K119" s="201"/>
      <c r="L119" s="15" t="s">
        <v>252</v>
      </c>
      <c r="M119" t="s">
        <v>564</v>
      </c>
      <c r="P119" s="15" t="s">
        <v>252</v>
      </c>
      <c r="Q119" s="184" t="s">
        <v>3397</v>
      </c>
      <c r="V119" t="s">
        <v>1167</v>
      </c>
    </row>
    <row r="120" spans="11:22" x14ac:dyDescent="0.2">
      <c r="K120" s="201"/>
      <c r="L120" s="15" t="s">
        <v>252</v>
      </c>
      <c r="M120" t="s">
        <v>1593</v>
      </c>
      <c r="P120" s="15" t="s">
        <v>252</v>
      </c>
      <c r="Q120" s="184" t="s">
        <v>3535</v>
      </c>
      <c r="V120" t="s">
        <v>1167</v>
      </c>
    </row>
    <row r="121" spans="11:22" x14ac:dyDescent="0.2">
      <c r="K121" s="201"/>
      <c r="L121" s="15" t="s">
        <v>252</v>
      </c>
      <c r="M121" s="197" t="s">
        <v>2767</v>
      </c>
      <c r="P121" s="15" t="s">
        <v>252</v>
      </c>
      <c r="Q121" s="184" t="s">
        <v>3536</v>
      </c>
      <c r="V121" t="s">
        <v>1167</v>
      </c>
    </row>
    <row r="122" spans="11:22" x14ac:dyDescent="0.2">
      <c r="K122" s="201"/>
      <c r="L122" s="15"/>
      <c r="M122" s="15"/>
      <c r="N122" s="15"/>
      <c r="O122" s="15"/>
      <c r="P122" s="15" t="s">
        <v>252</v>
      </c>
      <c r="Q122" s="184" t="s">
        <v>3537</v>
      </c>
      <c r="V122" t="s">
        <v>1167</v>
      </c>
    </row>
    <row r="123" spans="11:22" x14ac:dyDescent="0.2">
      <c r="K123" s="201"/>
      <c r="L123" s="1"/>
      <c r="P123" s="15" t="s">
        <v>252</v>
      </c>
      <c r="Q123" t="s">
        <v>3538</v>
      </c>
      <c r="V123" t="s">
        <v>1167</v>
      </c>
    </row>
    <row r="124" spans="11:22" x14ac:dyDescent="0.2">
      <c r="K124" s="201"/>
      <c r="L124" s="1"/>
      <c r="P124" s="15" t="s">
        <v>252</v>
      </c>
      <c r="Q124" s="184" t="s">
        <v>3539</v>
      </c>
      <c r="V124" t="s">
        <v>1167</v>
      </c>
    </row>
    <row r="125" spans="11:22" x14ac:dyDescent="0.2">
      <c r="K125" s="201"/>
      <c r="L125" s="1"/>
      <c r="P125" s="15" t="s">
        <v>252</v>
      </c>
      <c r="Q125" s="238" t="s">
        <v>3540</v>
      </c>
      <c r="V125" t="s">
        <v>1167</v>
      </c>
    </row>
    <row r="126" spans="11:22" x14ac:dyDescent="0.2">
      <c r="K126" s="201"/>
      <c r="L126" s="1"/>
      <c r="P126" s="15" t="s">
        <v>252</v>
      </c>
      <c r="Q126" s="15"/>
      <c r="R126" s="15"/>
      <c r="S126" s="15"/>
      <c r="T126" s="15"/>
      <c r="U126" s="15"/>
      <c r="V126" t="s">
        <v>1167</v>
      </c>
    </row>
    <row r="127" spans="11:22" x14ac:dyDescent="0.2">
      <c r="K127" s="201"/>
      <c r="L127" s="1"/>
      <c r="V127" t="s">
        <v>1167</v>
      </c>
    </row>
    <row r="128" spans="11:22" x14ac:dyDescent="0.2">
      <c r="K128" s="201"/>
      <c r="L128" s="1"/>
      <c r="V128" t="s">
        <v>1167</v>
      </c>
    </row>
    <row r="129" spans="1:22" x14ac:dyDescent="0.2">
      <c r="D129" t="s">
        <v>497</v>
      </c>
      <c r="V129" t="s">
        <v>1167</v>
      </c>
    </row>
    <row r="130" spans="1:22" x14ac:dyDescent="0.2">
      <c r="D130" s="3" t="s">
        <v>2514</v>
      </c>
      <c r="V130" t="s">
        <v>1167</v>
      </c>
    </row>
    <row r="131" spans="1:22" x14ac:dyDescent="0.2">
      <c r="D131" t="s">
        <v>1224</v>
      </c>
      <c r="E131" t="s">
        <v>696</v>
      </c>
      <c r="F131" t="s">
        <v>1224</v>
      </c>
      <c r="G131" t="s">
        <v>401</v>
      </c>
      <c r="V131" t="s">
        <v>1167</v>
      </c>
    </row>
    <row r="132" spans="1:22" x14ac:dyDescent="0.2">
      <c r="D132" s="1">
        <v>1</v>
      </c>
      <c r="E132" t="s">
        <v>201</v>
      </c>
      <c r="F132" s="1">
        <v>1</v>
      </c>
      <c r="G132" s="41" t="s">
        <v>170</v>
      </c>
      <c r="V132" t="s">
        <v>1167</v>
      </c>
    </row>
    <row r="133" spans="1:22" x14ac:dyDescent="0.2">
      <c r="D133" t="s">
        <v>252</v>
      </c>
      <c r="E133" s="113" t="s">
        <v>1715</v>
      </c>
      <c r="F133" t="s">
        <v>252</v>
      </c>
      <c r="G133" s="41" t="s">
        <v>678</v>
      </c>
      <c r="V133" t="s">
        <v>1167</v>
      </c>
    </row>
    <row r="134" spans="1:22" x14ac:dyDescent="0.2">
      <c r="D134" t="s">
        <v>252</v>
      </c>
      <c r="E134" t="s">
        <v>491</v>
      </c>
      <c r="F134" t="s">
        <v>252</v>
      </c>
      <c r="G134" s="41" t="s">
        <v>1199</v>
      </c>
      <c r="V134" t="s">
        <v>1167</v>
      </c>
    </row>
    <row r="135" spans="1:22" x14ac:dyDescent="0.2">
      <c r="A135" s="121" t="s">
        <v>939</v>
      </c>
      <c r="D135" s="1">
        <v>1</v>
      </c>
      <c r="E135" t="s">
        <v>725</v>
      </c>
      <c r="F135" t="s">
        <v>252</v>
      </c>
      <c r="G135" s="42" t="s">
        <v>1773</v>
      </c>
      <c r="V135" t="s">
        <v>1167</v>
      </c>
    </row>
    <row r="136" spans="1:22" x14ac:dyDescent="0.2">
      <c r="A136" s="122" t="s">
        <v>940</v>
      </c>
      <c r="D136" t="s">
        <v>252</v>
      </c>
      <c r="E136" s="41" t="s">
        <v>202</v>
      </c>
      <c r="V136" t="s">
        <v>1167</v>
      </c>
    </row>
    <row r="137" spans="1:22" x14ac:dyDescent="0.2">
      <c r="A137" s="121" t="s">
        <v>1096</v>
      </c>
      <c r="D137" t="s">
        <v>422</v>
      </c>
      <c r="V137" t="s">
        <v>1167</v>
      </c>
    </row>
    <row r="138" spans="1:22" x14ac:dyDescent="0.2">
      <c r="D138" t="s">
        <v>1224</v>
      </c>
      <c r="E138" s="2" t="s">
        <v>1350</v>
      </c>
      <c r="F138" t="s">
        <v>1224</v>
      </c>
      <c r="G138" t="s">
        <v>645</v>
      </c>
      <c r="V138" t="s">
        <v>1167</v>
      </c>
    </row>
    <row r="139" spans="1:22" x14ac:dyDescent="0.2">
      <c r="D139" s="1">
        <v>1</v>
      </c>
      <c r="E139" s="221" t="s">
        <v>3108</v>
      </c>
      <c r="F139" s="1">
        <v>1</v>
      </c>
      <c r="G139" s="2" t="s">
        <v>530</v>
      </c>
      <c r="V139" t="s">
        <v>1167</v>
      </c>
    </row>
    <row r="140" spans="1:22" x14ac:dyDescent="0.2">
      <c r="D140" t="s">
        <v>252</v>
      </c>
      <c r="E140" s="173" t="s">
        <v>3107</v>
      </c>
      <c r="F140" s="1"/>
      <c r="G140" s="2"/>
      <c r="V140" t="s">
        <v>1167</v>
      </c>
    </row>
    <row r="141" spans="1:22" x14ac:dyDescent="0.2">
      <c r="D141" t="s">
        <v>252</v>
      </c>
      <c r="E141" s="113" t="s">
        <v>1715</v>
      </c>
      <c r="F141" t="s">
        <v>252</v>
      </c>
      <c r="G141" t="s">
        <v>646</v>
      </c>
      <c r="V141" t="s">
        <v>1167</v>
      </c>
    </row>
    <row r="142" spans="1:22" x14ac:dyDescent="0.2">
      <c r="D142" t="s">
        <v>252</v>
      </c>
      <c r="E142" s="32" t="s">
        <v>1488</v>
      </c>
      <c r="F142" t="s">
        <v>422</v>
      </c>
      <c r="V142" t="s">
        <v>1167</v>
      </c>
    </row>
    <row r="143" spans="1:22" x14ac:dyDescent="0.2">
      <c r="D143" t="s">
        <v>252</v>
      </c>
      <c r="E143" t="s">
        <v>1477</v>
      </c>
      <c r="F143" t="s">
        <v>1224</v>
      </c>
      <c r="G143" t="s">
        <v>451</v>
      </c>
      <c r="H143" t="s">
        <v>1224</v>
      </c>
      <c r="I143" s="2" t="s">
        <v>1489</v>
      </c>
      <c r="V143" t="s">
        <v>1167</v>
      </c>
    </row>
    <row r="144" spans="1:22" x14ac:dyDescent="0.2">
      <c r="D144" s="1">
        <v>1</v>
      </c>
      <c r="E144" t="s">
        <v>1197</v>
      </c>
      <c r="F144" s="1">
        <v>1</v>
      </c>
      <c r="G144" t="s">
        <v>1391</v>
      </c>
      <c r="H144" s="1">
        <v>1</v>
      </c>
      <c r="I144" s="26" t="s">
        <v>2005</v>
      </c>
      <c r="V144" t="s">
        <v>1167</v>
      </c>
    </row>
    <row r="145" spans="4:22" x14ac:dyDescent="0.2">
      <c r="D145" t="s">
        <v>252</v>
      </c>
      <c r="E145" t="s">
        <v>1575</v>
      </c>
      <c r="F145" t="s">
        <v>252</v>
      </c>
      <c r="G145" s="2" t="s">
        <v>1478</v>
      </c>
      <c r="H145" t="s">
        <v>252</v>
      </c>
      <c r="I145" t="s">
        <v>646</v>
      </c>
      <c r="V145" t="s">
        <v>1167</v>
      </c>
    </row>
    <row r="146" spans="4:22" x14ac:dyDescent="0.2">
      <c r="D146" t="s">
        <v>497</v>
      </c>
      <c r="V146" t="s">
        <v>1167</v>
      </c>
    </row>
    <row r="147" spans="4:22" x14ac:dyDescent="0.2">
      <c r="D147" s="28" t="s">
        <v>666</v>
      </c>
      <c r="G147" s="26" t="s">
        <v>3156</v>
      </c>
      <c r="H147" t="s">
        <v>1224</v>
      </c>
      <c r="I147" s="207" t="s">
        <v>2942</v>
      </c>
      <c r="P147" s="22" t="s">
        <v>2843</v>
      </c>
      <c r="Q147" s="15"/>
      <c r="R147" s="15"/>
      <c r="V147" t="s">
        <v>1167</v>
      </c>
    </row>
    <row r="148" spans="4:22" x14ac:dyDescent="0.2">
      <c r="G148" s="2" t="s">
        <v>87</v>
      </c>
      <c r="H148" s="1">
        <v>1</v>
      </c>
      <c r="I148" s="207" t="s">
        <v>2943</v>
      </c>
      <c r="P148" s="15" t="s">
        <v>1224</v>
      </c>
      <c r="Q148" s="197" t="s">
        <v>2839</v>
      </c>
      <c r="R148" s="15"/>
      <c r="V148" t="s">
        <v>1167</v>
      </c>
    </row>
    <row r="149" spans="4:22" x14ac:dyDescent="0.2">
      <c r="G149" t="s">
        <v>88</v>
      </c>
      <c r="H149" t="s">
        <v>252</v>
      </c>
      <c r="P149" s="15" t="s">
        <v>252</v>
      </c>
      <c r="Q149" s="207" t="s">
        <v>2840</v>
      </c>
      <c r="R149" s="15"/>
      <c r="V149" t="s">
        <v>1167</v>
      </c>
    </row>
    <row r="150" spans="4:22" x14ac:dyDescent="0.2">
      <c r="G150" t="s">
        <v>89</v>
      </c>
      <c r="H150" t="s">
        <v>1224</v>
      </c>
      <c r="I150" s="228" t="s">
        <v>53</v>
      </c>
      <c r="P150" s="15" t="s">
        <v>252</v>
      </c>
      <c r="Q150" s="197" t="s">
        <v>2841</v>
      </c>
      <c r="R150" s="15"/>
      <c r="V150" t="s">
        <v>1167</v>
      </c>
    </row>
    <row r="151" spans="4:22" x14ac:dyDescent="0.2">
      <c r="G151" t="s">
        <v>655</v>
      </c>
      <c r="H151" s="1">
        <v>1</v>
      </c>
      <c r="I151" s="228" t="s">
        <v>3158</v>
      </c>
      <c r="P151" s="15" t="s">
        <v>252</v>
      </c>
      <c r="Q151" s="197" t="s">
        <v>2842</v>
      </c>
      <c r="R151" s="15"/>
      <c r="V151" t="s">
        <v>1167</v>
      </c>
    </row>
    <row r="152" spans="4:22" x14ac:dyDescent="0.2">
      <c r="G152" t="s">
        <v>1532</v>
      </c>
      <c r="H152" t="s">
        <v>252</v>
      </c>
      <c r="P152" s="15"/>
      <c r="Q152" s="15"/>
      <c r="R152" s="15"/>
      <c r="V152" t="s">
        <v>1167</v>
      </c>
    </row>
    <row r="153" spans="4:22" x14ac:dyDescent="0.2">
      <c r="G153" s="26" t="s">
        <v>3157</v>
      </c>
      <c r="H153" t="s">
        <v>1224</v>
      </c>
      <c r="I153" s="228" t="s">
        <v>2240</v>
      </c>
      <c r="J153" s="37" t="s">
        <v>1275</v>
      </c>
      <c r="K153" s="15"/>
      <c r="L153" s="15"/>
      <c r="V153" t="s">
        <v>1167</v>
      </c>
    </row>
    <row r="154" spans="4:22" x14ac:dyDescent="0.2">
      <c r="H154" s="1">
        <v>1</v>
      </c>
      <c r="I154" s="228" t="s">
        <v>3159</v>
      </c>
      <c r="J154" s="15" t="s">
        <v>1224</v>
      </c>
      <c r="K154" s="108" t="s">
        <v>1280</v>
      </c>
      <c r="L154" s="15"/>
      <c r="V154" t="s">
        <v>1167</v>
      </c>
    </row>
    <row r="155" spans="4:22" x14ac:dyDescent="0.2">
      <c r="H155" t="s">
        <v>252</v>
      </c>
      <c r="J155" s="15" t="s">
        <v>252</v>
      </c>
      <c r="K155" s="108" t="s">
        <v>3098</v>
      </c>
      <c r="L155" s="15"/>
      <c r="V155" t="s">
        <v>1167</v>
      </c>
    </row>
    <row r="156" spans="4:22" x14ac:dyDescent="0.2">
      <c r="H156" t="s">
        <v>1224</v>
      </c>
      <c r="I156" t="s">
        <v>86</v>
      </c>
      <c r="J156" s="15" t="s">
        <v>252</v>
      </c>
      <c r="K156" t="s">
        <v>1276</v>
      </c>
      <c r="L156" s="15"/>
      <c r="N156" t="s">
        <v>1224</v>
      </c>
      <c r="O156" s="154" t="s">
        <v>1085</v>
      </c>
      <c r="P156" t="s">
        <v>1224</v>
      </c>
      <c r="Q156" s="228" t="s">
        <v>3126</v>
      </c>
      <c r="V156" t="s">
        <v>1167</v>
      </c>
    </row>
    <row r="157" spans="4:22" x14ac:dyDescent="0.2">
      <c r="H157" s="1">
        <v>1</v>
      </c>
      <c r="I157" t="s">
        <v>390</v>
      </c>
      <c r="J157" s="15" t="s">
        <v>252</v>
      </c>
      <c r="K157" s="31" t="s">
        <v>1277</v>
      </c>
      <c r="L157" s="15"/>
      <c r="N157" s="1">
        <v>1</v>
      </c>
      <c r="O157" s="154" t="s">
        <v>153</v>
      </c>
      <c r="P157" s="1">
        <v>1</v>
      </c>
      <c r="Q157" s="228" t="s">
        <v>3160</v>
      </c>
      <c r="V157" t="s">
        <v>1167</v>
      </c>
    </row>
    <row r="158" spans="4:22" x14ac:dyDescent="0.2">
      <c r="H158" t="s">
        <v>252</v>
      </c>
      <c r="J158" s="15" t="s">
        <v>252</v>
      </c>
      <c r="K158" s="149" t="s">
        <v>1278</v>
      </c>
      <c r="L158" s="15"/>
      <c r="N158" t="s">
        <v>252</v>
      </c>
      <c r="O158" s="154" t="s">
        <v>921</v>
      </c>
      <c r="P158" s="20" t="s">
        <v>252</v>
      </c>
      <c r="Q158" s="228" t="s">
        <v>3127</v>
      </c>
      <c r="V158" t="s">
        <v>1167</v>
      </c>
    </row>
    <row r="159" spans="4:22" x14ac:dyDescent="0.2">
      <c r="H159" t="s">
        <v>1224</v>
      </c>
      <c r="I159" s="228" t="s">
        <v>3151</v>
      </c>
      <c r="J159" s="15" t="s">
        <v>252</v>
      </c>
      <c r="K159" s="92" t="s">
        <v>1279</v>
      </c>
      <c r="L159" s="15"/>
      <c r="N159" t="s">
        <v>252</v>
      </c>
      <c r="O159" s="154" t="s">
        <v>2838</v>
      </c>
      <c r="P159" s="20" t="s">
        <v>252</v>
      </c>
      <c r="Q159" s="228" t="s">
        <v>3190</v>
      </c>
      <c r="V159" t="s">
        <v>1167</v>
      </c>
    </row>
    <row r="160" spans="4:22" x14ac:dyDescent="0.2">
      <c r="H160" s="1">
        <v>1</v>
      </c>
      <c r="I160" s="264" t="s">
        <v>3753</v>
      </c>
      <c r="J160" s="15"/>
      <c r="K160" s="15"/>
      <c r="L160" s="15"/>
      <c r="V160" t="s">
        <v>1167</v>
      </c>
    </row>
    <row r="161" spans="4:22" x14ac:dyDescent="0.2">
      <c r="H161" t="s">
        <v>252</v>
      </c>
      <c r="I161" s="42" t="s">
        <v>1062</v>
      </c>
      <c r="V161" t="s">
        <v>1167</v>
      </c>
    </row>
    <row r="162" spans="4:22" x14ac:dyDescent="0.2">
      <c r="H162" t="s">
        <v>252</v>
      </c>
      <c r="I162" s="58" t="s">
        <v>1063</v>
      </c>
      <c r="V162" t="s">
        <v>1167</v>
      </c>
    </row>
    <row r="163" spans="4:22" x14ac:dyDescent="0.2">
      <c r="F163" t="s">
        <v>1224</v>
      </c>
      <c r="G163" s="169" t="s">
        <v>2002</v>
      </c>
      <c r="H163" t="s">
        <v>252</v>
      </c>
      <c r="I163" s="40" t="s">
        <v>1025</v>
      </c>
      <c r="V163" t="s">
        <v>1167</v>
      </c>
    </row>
    <row r="164" spans="4:22" x14ac:dyDescent="0.2">
      <c r="F164" s="1">
        <v>1</v>
      </c>
      <c r="G164" s="228" t="s">
        <v>3154</v>
      </c>
      <c r="H164" t="s">
        <v>252</v>
      </c>
      <c r="V164" t="s">
        <v>1167</v>
      </c>
    </row>
    <row r="165" spans="4:22" x14ac:dyDescent="0.2">
      <c r="F165" t="s">
        <v>252</v>
      </c>
      <c r="G165" s="228" t="s">
        <v>3155</v>
      </c>
      <c r="H165" t="s">
        <v>1224</v>
      </c>
      <c r="I165" s="173" t="s">
        <v>2158</v>
      </c>
      <c r="V165" t="s">
        <v>1167</v>
      </c>
    </row>
    <row r="166" spans="4:22" x14ac:dyDescent="0.2">
      <c r="F166" t="s">
        <v>252</v>
      </c>
      <c r="G166" s="85" t="s">
        <v>1235</v>
      </c>
      <c r="H166" s="1">
        <v>1</v>
      </c>
      <c r="I166" s="179" t="s">
        <v>2159</v>
      </c>
      <c r="V166" t="s">
        <v>1167</v>
      </c>
    </row>
    <row r="167" spans="4:22" x14ac:dyDescent="0.2">
      <c r="F167" s="1">
        <v>1</v>
      </c>
      <c r="G167" s="40" t="s">
        <v>493</v>
      </c>
      <c r="H167" t="s">
        <v>252</v>
      </c>
      <c r="I167" s="173" t="s">
        <v>2160</v>
      </c>
      <c r="J167" s="37" t="s">
        <v>1154</v>
      </c>
      <c r="K167" s="15"/>
      <c r="L167" s="15"/>
      <c r="V167" t="s">
        <v>1167</v>
      </c>
    </row>
    <row r="168" spans="4:22" x14ac:dyDescent="0.2">
      <c r="F168" t="s">
        <v>252</v>
      </c>
      <c r="G168" s="113" t="s">
        <v>592</v>
      </c>
      <c r="H168" t="s">
        <v>252</v>
      </c>
      <c r="J168" s="15" t="s">
        <v>1224</v>
      </c>
      <c r="K168" s="2" t="s">
        <v>1594</v>
      </c>
      <c r="L168" s="15"/>
      <c r="V168" t="s">
        <v>1167</v>
      </c>
    </row>
    <row r="169" spans="4:22" x14ac:dyDescent="0.2">
      <c r="F169" t="s">
        <v>252</v>
      </c>
      <c r="G169" s="113" t="s">
        <v>2510</v>
      </c>
      <c r="H169" t="s">
        <v>1224</v>
      </c>
      <c r="I169" s="228" t="s">
        <v>3152</v>
      </c>
      <c r="J169" s="15" t="s">
        <v>252</v>
      </c>
      <c r="K169" t="s">
        <v>3</v>
      </c>
      <c r="L169" s="15"/>
      <c r="V169" t="s">
        <v>1167</v>
      </c>
    </row>
    <row r="170" spans="4:22" x14ac:dyDescent="0.2">
      <c r="H170" s="1">
        <v>1</v>
      </c>
      <c r="I170" s="2" t="s">
        <v>423</v>
      </c>
      <c r="J170" s="15" t="s">
        <v>252</v>
      </c>
      <c r="L170" s="15"/>
      <c r="V170" t="s">
        <v>1167</v>
      </c>
    </row>
    <row r="171" spans="4:22" x14ac:dyDescent="0.2">
      <c r="D171" t="s">
        <v>1224</v>
      </c>
      <c r="E171" t="s">
        <v>1975</v>
      </c>
      <c r="F171" t="s">
        <v>1224</v>
      </c>
      <c r="G171" s="28" t="s">
        <v>1130</v>
      </c>
      <c r="H171" t="s">
        <v>252</v>
      </c>
      <c r="J171" s="15" t="s">
        <v>1224</v>
      </c>
      <c r="K171" s="2" t="s">
        <v>4</v>
      </c>
      <c r="L171" s="15"/>
      <c r="V171" t="s">
        <v>1167</v>
      </c>
    </row>
    <row r="172" spans="4:22" x14ac:dyDescent="0.2">
      <c r="D172" s="1">
        <v>1</v>
      </c>
      <c r="E172" t="s">
        <v>93</v>
      </c>
      <c r="F172" t="s">
        <v>252</v>
      </c>
      <c r="G172" t="s">
        <v>676</v>
      </c>
      <c r="H172" t="s">
        <v>1224</v>
      </c>
      <c r="I172" s="228" t="s">
        <v>3153</v>
      </c>
      <c r="J172" s="15" t="s">
        <v>252</v>
      </c>
      <c r="K172" t="s">
        <v>5</v>
      </c>
      <c r="L172" s="15"/>
      <c r="V172" t="s">
        <v>1167</v>
      </c>
    </row>
    <row r="173" spans="4:22" x14ac:dyDescent="0.2">
      <c r="D173" t="s">
        <v>252</v>
      </c>
      <c r="E173" t="s">
        <v>273</v>
      </c>
      <c r="F173" t="s">
        <v>252</v>
      </c>
      <c r="G173" s="2" t="s">
        <v>667</v>
      </c>
      <c r="H173" s="1">
        <v>1</v>
      </c>
      <c r="I173" s="194" t="s">
        <v>2509</v>
      </c>
      <c r="J173" s="15" t="s">
        <v>252</v>
      </c>
      <c r="L173" s="15"/>
      <c r="O173" s="238"/>
      <c r="V173" t="s">
        <v>1167</v>
      </c>
    </row>
    <row r="174" spans="4:22" x14ac:dyDescent="0.2">
      <c r="D174" s="1">
        <v>1</v>
      </c>
      <c r="E174" s="41" t="s">
        <v>178</v>
      </c>
      <c r="G174" s="2"/>
      <c r="H174" t="s">
        <v>252</v>
      </c>
      <c r="I174" s="173" t="s">
        <v>2181</v>
      </c>
      <c r="J174" s="15" t="s">
        <v>1224</v>
      </c>
      <c r="K174" s="2" t="s">
        <v>1196</v>
      </c>
      <c r="L174" s="15"/>
      <c r="V174" t="s">
        <v>1167</v>
      </c>
    </row>
    <row r="175" spans="4:22" x14ac:dyDescent="0.2">
      <c r="D175" t="s">
        <v>252</v>
      </c>
      <c r="E175" t="s">
        <v>492</v>
      </c>
      <c r="F175" t="s">
        <v>1224</v>
      </c>
      <c r="G175" s="167" t="s">
        <v>1060</v>
      </c>
      <c r="H175" t="s">
        <v>252</v>
      </c>
      <c r="J175" s="15" t="s">
        <v>252</v>
      </c>
      <c r="K175" s="2" t="s">
        <v>883</v>
      </c>
      <c r="L175" s="15"/>
      <c r="V175" t="s">
        <v>1167</v>
      </c>
    </row>
    <row r="176" spans="4:22" x14ac:dyDescent="0.2">
      <c r="D176" t="s">
        <v>252</v>
      </c>
      <c r="E176" t="s">
        <v>179</v>
      </c>
      <c r="F176" s="1">
        <v>1</v>
      </c>
      <c r="G176" s="163" t="s">
        <v>891</v>
      </c>
      <c r="H176" t="s">
        <v>1224</v>
      </c>
      <c r="I176" s="4" t="s">
        <v>2517</v>
      </c>
      <c r="J176" s="15" t="s">
        <v>252</v>
      </c>
      <c r="K176" s="37" t="s">
        <v>531</v>
      </c>
      <c r="L176" s="15"/>
      <c r="V176" t="s">
        <v>1167</v>
      </c>
    </row>
    <row r="177" spans="1:22" x14ac:dyDescent="0.2">
      <c r="D177" t="s">
        <v>252</v>
      </c>
      <c r="E177" t="s">
        <v>1129</v>
      </c>
      <c r="F177" t="s">
        <v>252</v>
      </c>
      <c r="G177" s="163" t="s">
        <v>1061</v>
      </c>
      <c r="H177" s="1">
        <v>1</v>
      </c>
      <c r="I177" t="s">
        <v>1135</v>
      </c>
      <c r="J177" s="15" t="s">
        <v>1224</v>
      </c>
      <c r="K177" s="2" t="s">
        <v>1253</v>
      </c>
      <c r="L177" s="15"/>
      <c r="V177" t="s">
        <v>1167</v>
      </c>
    </row>
    <row r="178" spans="1:22" x14ac:dyDescent="0.2">
      <c r="H178" t="s">
        <v>252</v>
      </c>
      <c r="I178" s="179" t="s">
        <v>2179</v>
      </c>
      <c r="J178" s="15" t="s">
        <v>252</v>
      </c>
      <c r="K178" s="2" t="s">
        <v>1937</v>
      </c>
      <c r="L178" s="15"/>
      <c r="V178" t="s">
        <v>1167</v>
      </c>
    </row>
    <row r="179" spans="1:22" x14ac:dyDescent="0.2">
      <c r="D179" t="s">
        <v>1224</v>
      </c>
      <c r="E179" s="28" t="s">
        <v>2152</v>
      </c>
      <c r="F179" t="s">
        <v>1224</v>
      </c>
      <c r="G179" s="58" t="s">
        <v>107</v>
      </c>
      <c r="H179" s="1">
        <v>1</v>
      </c>
      <c r="I179" s="2" t="s">
        <v>1976</v>
      </c>
      <c r="J179" s="15"/>
      <c r="K179" s="15"/>
      <c r="L179" s="15"/>
      <c r="V179" t="s">
        <v>1167</v>
      </c>
    </row>
    <row r="180" spans="1:22" x14ac:dyDescent="0.2">
      <c r="D180" t="s">
        <v>252</v>
      </c>
      <c r="E180" s="28" t="s">
        <v>2151</v>
      </c>
      <c r="F180" s="1">
        <v>1</v>
      </c>
      <c r="G180" s="58" t="s">
        <v>1032</v>
      </c>
      <c r="H180" t="s">
        <v>252</v>
      </c>
      <c r="I180" t="s">
        <v>1936</v>
      </c>
      <c r="J180" t="s">
        <v>1224</v>
      </c>
      <c r="K180" s="184" t="s">
        <v>181</v>
      </c>
      <c r="V180" t="s">
        <v>1167</v>
      </c>
    </row>
    <row r="181" spans="1:22" x14ac:dyDescent="0.2">
      <c r="F181" t="s">
        <v>252</v>
      </c>
      <c r="G181" s="173" t="s">
        <v>2153</v>
      </c>
      <c r="H181" t="s">
        <v>252</v>
      </c>
      <c r="I181" s="119" t="s">
        <v>1153</v>
      </c>
      <c r="J181" s="1">
        <v>1</v>
      </c>
      <c r="K181" s="221" t="s">
        <v>3096</v>
      </c>
      <c r="V181" t="s">
        <v>1167</v>
      </c>
    </row>
    <row r="182" spans="1:22" x14ac:dyDescent="0.2">
      <c r="F182" t="s">
        <v>252</v>
      </c>
      <c r="G182" s="173" t="s">
        <v>2180</v>
      </c>
      <c r="H182" t="s">
        <v>252</v>
      </c>
      <c r="I182" t="s">
        <v>1254</v>
      </c>
      <c r="J182" t="s">
        <v>252</v>
      </c>
      <c r="V182" t="s">
        <v>1167</v>
      </c>
    </row>
    <row r="183" spans="1:22" x14ac:dyDescent="0.2">
      <c r="F183" s="22" t="s">
        <v>1991</v>
      </c>
      <c r="G183" s="15"/>
      <c r="H183" t="s">
        <v>252</v>
      </c>
      <c r="J183" t="s">
        <v>1224</v>
      </c>
      <c r="K183" s="207" t="s">
        <v>2885</v>
      </c>
      <c r="V183" t="s">
        <v>1167</v>
      </c>
    </row>
    <row r="184" spans="1:22" x14ac:dyDescent="0.2">
      <c r="A184" s="201"/>
      <c r="F184" s="15" t="s">
        <v>1224</v>
      </c>
      <c r="G184" s="207" t="s">
        <v>278</v>
      </c>
      <c r="H184" t="s">
        <v>1224</v>
      </c>
      <c r="I184" s="184" t="s">
        <v>2516</v>
      </c>
      <c r="J184" s="1">
        <v>1</v>
      </c>
      <c r="K184" s="207" t="s">
        <v>2884</v>
      </c>
      <c r="V184" t="s">
        <v>1167</v>
      </c>
    </row>
    <row r="185" spans="1:22" x14ac:dyDescent="0.2">
      <c r="F185" s="15" t="s">
        <v>252</v>
      </c>
      <c r="G185" s="207" t="s">
        <v>2836</v>
      </c>
      <c r="H185" s="1">
        <v>1</v>
      </c>
      <c r="I185" s="184" t="s">
        <v>694</v>
      </c>
      <c r="J185" t="s">
        <v>252</v>
      </c>
      <c r="V185" t="s">
        <v>1167</v>
      </c>
    </row>
    <row r="186" spans="1:22" x14ac:dyDescent="0.2">
      <c r="F186" s="15" t="s">
        <v>252</v>
      </c>
      <c r="G186" s="207" t="s">
        <v>2837</v>
      </c>
      <c r="H186" t="s">
        <v>252</v>
      </c>
      <c r="I186" s="221" t="s">
        <v>3097</v>
      </c>
      <c r="J186" t="s">
        <v>1224</v>
      </c>
      <c r="K186" s="184" t="s">
        <v>2518</v>
      </c>
      <c r="V186" t="s">
        <v>1167</v>
      </c>
    </row>
    <row r="187" spans="1:22" x14ac:dyDescent="0.2">
      <c r="F187" s="15"/>
      <c r="G187" s="15"/>
      <c r="I187" s="184"/>
      <c r="J187" s="1">
        <v>1</v>
      </c>
      <c r="K187" s="184" t="s">
        <v>2519</v>
      </c>
      <c r="V187" t="s">
        <v>1167</v>
      </c>
    </row>
    <row r="188" spans="1:22" x14ac:dyDescent="0.2">
      <c r="F188" t="s">
        <v>1224</v>
      </c>
      <c r="G188" s="238" t="s">
        <v>3500</v>
      </c>
      <c r="I188" s="184"/>
      <c r="J188" s="1"/>
      <c r="K188" s="184"/>
      <c r="V188" t="s">
        <v>1167</v>
      </c>
    </row>
    <row r="189" spans="1:22" x14ac:dyDescent="0.2">
      <c r="F189" s="1">
        <v>1</v>
      </c>
      <c r="G189" s="238" t="s">
        <v>3501</v>
      </c>
      <c r="I189" s="184"/>
      <c r="J189" s="1"/>
      <c r="K189" s="184"/>
      <c r="V189" t="s">
        <v>1167</v>
      </c>
    </row>
    <row r="190" spans="1:22" x14ac:dyDescent="0.2">
      <c r="F190" t="s">
        <v>252</v>
      </c>
      <c r="G190" s="238" t="s">
        <v>3502</v>
      </c>
      <c r="I190" s="184"/>
      <c r="J190" s="1"/>
      <c r="K190" s="184"/>
      <c r="V190" t="s">
        <v>1167</v>
      </c>
    </row>
    <row r="191" spans="1:22" x14ac:dyDescent="0.2">
      <c r="F191" t="s">
        <v>252</v>
      </c>
      <c r="G191" s="219" t="s">
        <v>274</v>
      </c>
      <c r="I191" s="184"/>
      <c r="J191" s="1"/>
      <c r="K191" s="184"/>
      <c r="V191" t="s">
        <v>1167</v>
      </c>
    </row>
    <row r="192" spans="1:22" x14ac:dyDescent="0.2">
      <c r="A192" s="168" t="s">
        <v>2764</v>
      </c>
      <c r="V192" t="s">
        <v>1167</v>
      </c>
    </row>
    <row r="193" spans="1:22" x14ac:dyDescent="0.2">
      <c r="D193" s="5" t="s">
        <v>3532</v>
      </c>
      <c r="H193" t="s">
        <v>1224</v>
      </c>
      <c r="I193" s="166" t="s">
        <v>3179</v>
      </c>
      <c r="V193" t="s">
        <v>1167</v>
      </c>
    </row>
    <row r="194" spans="1:22" x14ac:dyDescent="0.2">
      <c r="D194" s="5" t="s">
        <v>2512</v>
      </c>
      <c r="H194" s="1">
        <v>1</v>
      </c>
      <c r="I194" s="228" t="s">
        <v>3180</v>
      </c>
      <c r="V194" t="s">
        <v>1167</v>
      </c>
    </row>
    <row r="195" spans="1:22" x14ac:dyDescent="0.2">
      <c r="A195" t="s">
        <v>497</v>
      </c>
      <c r="V195" t="s">
        <v>1167</v>
      </c>
    </row>
    <row r="196" spans="1:22" x14ac:dyDescent="0.2">
      <c r="D196" s="8" t="s">
        <v>3441</v>
      </c>
      <c r="M196" s="121" t="s">
        <v>1096</v>
      </c>
      <c r="O196" s="121" t="s">
        <v>1096</v>
      </c>
      <c r="R196" t="s">
        <v>1224</v>
      </c>
      <c r="S196" s="228" t="s">
        <v>3324</v>
      </c>
      <c r="V196" t="s">
        <v>1167</v>
      </c>
    </row>
    <row r="197" spans="1:22" x14ac:dyDescent="0.2">
      <c r="F197" t="s">
        <v>1224</v>
      </c>
      <c r="G197" s="58" t="s">
        <v>1047</v>
      </c>
      <c r="L197" s="15"/>
      <c r="M197" s="22" t="s">
        <v>3706</v>
      </c>
      <c r="N197" s="15"/>
      <c r="O197" s="15"/>
      <c r="P197" s="15"/>
      <c r="R197" s="1">
        <v>1</v>
      </c>
      <c r="S197" s="228" t="s">
        <v>3327</v>
      </c>
      <c r="V197" t="s">
        <v>1167</v>
      </c>
    </row>
    <row r="198" spans="1:22" x14ac:dyDescent="0.2">
      <c r="B198" t="s">
        <v>1224</v>
      </c>
      <c r="C198" s="58" t="s">
        <v>356</v>
      </c>
      <c r="D198" t="s">
        <v>1224</v>
      </c>
      <c r="E198" s="193" t="s">
        <v>2508</v>
      </c>
      <c r="F198" s="1">
        <v>1</v>
      </c>
      <c r="G198" s="58" t="s">
        <v>840</v>
      </c>
      <c r="J198" t="s">
        <v>1224</v>
      </c>
      <c r="K198" s="197" t="s">
        <v>2783</v>
      </c>
      <c r="L198" s="14" t="s">
        <v>1224</v>
      </c>
      <c r="M198" t="s">
        <v>2749</v>
      </c>
      <c r="N198" t="s">
        <v>1224</v>
      </c>
      <c r="O198" s="20" t="s">
        <v>1580</v>
      </c>
      <c r="P198" s="15"/>
      <c r="R198" t="s">
        <v>252</v>
      </c>
      <c r="S198" s="228" t="s">
        <v>3328</v>
      </c>
      <c r="V198" t="s">
        <v>1167</v>
      </c>
    </row>
    <row r="199" spans="1:22" x14ac:dyDescent="0.2">
      <c r="B199" s="1">
        <v>1</v>
      </c>
      <c r="C199" s="58" t="s">
        <v>1971</v>
      </c>
      <c r="D199" s="1">
        <v>1</v>
      </c>
      <c r="E199" s="197" t="s">
        <v>2726</v>
      </c>
      <c r="F199" t="s">
        <v>252</v>
      </c>
      <c r="G199" s="58"/>
      <c r="J199" s="1">
        <v>1</v>
      </c>
      <c r="K199" s="197" t="s">
        <v>1539</v>
      </c>
      <c r="L199" s="14" t="s">
        <v>252</v>
      </c>
      <c r="M199" s="85" t="s">
        <v>2750</v>
      </c>
      <c r="N199" s="20" t="s">
        <v>252</v>
      </c>
      <c r="O199" s="39" t="s">
        <v>83</v>
      </c>
      <c r="P199" s="15"/>
      <c r="R199" t="s">
        <v>252</v>
      </c>
      <c r="S199" s="228" t="s">
        <v>3329</v>
      </c>
      <c r="V199" t="s">
        <v>1167</v>
      </c>
    </row>
    <row r="200" spans="1:22" x14ac:dyDescent="0.2">
      <c r="B200" t="s">
        <v>252</v>
      </c>
      <c r="C200" s="58" t="s">
        <v>2723</v>
      </c>
      <c r="D200" t="s">
        <v>252</v>
      </c>
      <c r="E200" s="197" t="s">
        <v>2725</v>
      </c>
      <c r="F200" t="s">
        <v>1224</v>
      </c>
      <c r="G200" s="58" t="s">
        <v>1047</v>
      </c>
      <c r="J200" t="s">
        <v>252</v>
      </c>
      <c r="K200" s="197" t="s">
        <v>2784</v>
      </c>
      <c r="L200" s="14" t="s">
        <v>252</v>
      </c>
      <c r="M200" t="s">
        <v>2751</v>
      </c>
      <c r="N200" s="20" t="s">
        <v>252</v>
      </c>
      <c r="O200" s="85" t="s">
        <v>2757</v>
      </c>
      <c r="P200" s="15"/>
      <c r="V200" t="s">
        <v>1167</v>
      </c>
    </row>
    <row r="201" spans="1:22" x14ac:dyDescent="0.2">
      <c r="B201" s="1">
        <v>1</v>
      </c>
      <c r="C201" s="58" t="s">
        <v>1972</v>
      </c>
      <c r="D201" t="s">
        <v>252</v>
      </c>
      <c r="E201" s="58" t="s">
        <v>714</v>
      </c>
      <c r="F201" s="1">
        <v>1</v>
      </c>
      <c r="G201" s="58" t="s">
        <v>944</v>
      </c>
      <c r="J201" s="26" t="s">
        <v>252</v>
      </c>
      <c r="K201" s="197" t="s">
        <v>2785</v>
      </c>
      <c r="L201" s="14" t="s">
        <v>252</v>
      </c>
      <c r="M201" s="111" t="s">
        <v>2752</v>
      </c>
      <c r="N201" s="20" t="s">
        <v>252</v>
      </c>
      <c r="O201" s="206" t="s">
        <v>2768</v>
      </c>
      <c r="P201" s="15"/>
      <c r="V201" t="s">
        <v>1167</v>
      </c>
    </row>
    <row r="202" spans="1:22" x14ac:dyDescent="0.2">
      <c r="B202" t="s">
        <v>252</v>
      </c>
      <c r="C202" s="58" t="s">
        <v>229</v>
      </c>
      <c r="D202" t="s">
        <v>252</v>
      </c>
      <c r="E202" s="58" t="s">
        <v>2724</v>
      </c>
      <c r="F202" t="s">
        <v>252</v>
      </c>
      <c r="G202" s="58" t="s">
        <v>1048</v>
      </c>
      <c r="L202" s="14" t="s">
        <v>252</v>
      </c>
      <c r="M202" s="112" t="s">
        <v>1677</v>
      </c>
      <c r="N202" t="s">
        <v>252</v>
      </c>
      <c r="P202" s="15"/>
      <c r="V202" t="s">
        <v>1167</v>
      </c>
    </row>
    <row r="203" spans="1:22" x14ac:dyDescent="0.2">
      <c r="D203" t="s">
        <v>252</v>
      </c>
      <c r="E203" s="221" t="s">
        <v>2962</v>
      </c>
      <c r="F203" t="s">
        <v>252</v>
      </c>
      <c r="L203" s="14" t="s">
        <v>252</v>
      </c>
      <c r="M203" s="119" t="s">
        <v>2753</v>
      </c>
      <c r="N203" t="s">
        <v>1224</v>
      </c>
      <c r="O203" s="85" t="s">
        <v>2006</v>
      </c>
      <c r="P203" s="15"/>
      <c r="V203" t="s">
        <v>1167</v>
      </c>
    </row>
    <row r="204" spans="1:22" x14ac:dyDescent="0.2">
      <c r="D204" t="s">
        <v>252</v>
      </c>
      <c r="E204" s="58" t="s">
        <v>230</v>
      </c>
      <c r="F204" t="s">
        <v>1224</v>
      </c>
      <c r="G204" s="197" t="s">
        <v>2727</v>
      </c>
      <c r="L204" s="14" t="s">
        <v>252</v>
      </c>
      <c r="M204" s="58" t="s">
        <v>2754</v>
      </c>
      <c r="N204" t="s">
        <v>252</v>
      </c>
      <c r="O204" s="85" t="s">
        <v>2758</v>
      </c>
      <c r="P204" s="14"/>
      <c r="V204" t="s">
        <v>1167</v>
      </c>
    </row>
    <row r="205" spans="1:22" x14ac:dyDescent="0.2">
      <c r="D205" s="1">
        <v>1</v>
      </c>
      <c r="E205" s="58" t="s">
        <v>1024</v>
      </c>
      <c r="F205" s="1">
        <v>1</v>
      </c>
      <c r="G205" s="221" t="s">
        <v>2963</v>
      </c>
      <c r="L205" s="14" t="s">
        <v>252</v>
      </c>
      <c r="M205" s="58" t="s">
        <v>2755</v>
      </c>
      <c r="N205" t="s">
        <v>252</v>
      </c>
      <c r="O205" s="197" t="s">
        <v>2766</v>
      </c>
      <c r="P205" s="14"/>
      <c r="V205" t="s">
        <v>1167</v>
      </c>
    </row>
    <row r="206" spans="1:22" x14ac:dyDescent="0.2">
      <c r="D206" t="s">
        <v>252</v>
      </c>
      <c r="E206" s="85" t="s">
        <v>2965</v>
      </c>
      <c r="F206" t="s">
        <v>252</v>
      </c>
      <c r="L206" s="14" t="s">
        <v>252</v>
      </c>
      <c r="M206" s="108" t="s">
        <v>2756</v>
      </c>
      <c r="N206" t="s">
        <v>252</v>
      </c>
      <c r="P206" s="14"/>
      <c r="V206" t="s">
        <v>1167</v>
      </c>
    </row>
    <row r="207" spans="1:22" x14ac:dyDescent="0.2">
      <c r="D207" t="s">
        <v>252</v>
      </c>
      <c r="E207" s="221" t="s">
        <v>2964</v>
      </c>
      <c r="F207" t="s">
        <v>1224</v>
      </c>
      <c r="G207" s="85" t="s">
        <v>243</v>
      </c>
      <c r="L207" s="14" t="s">
        <v>252</v>
      </c>
      <c r="M207" s="121" t="s">
        <v>1096</v>
      </c>
      <c r="N207" t="s">
        <v>1224</v>
      </c>
      <c r="O207" s="85" t="s">
        <v>2759</v>
      </c>
      <c r="P207" s="14"/>
      <c r="V207" t="s">
        <v>1167</v>
      </c>
    </row>
    <row r="208" spans="1:22" x14ac:dyDescent="0.2">
      <c r="D208" s="1">
        <v>1</v>
      </c>
      <c r="E208" s="197" t="s">
        <v>2728</v>
      </c>
      <c r="F208" s="1">
        <v>1</v>
      </c>
      <c r="G208" s="85" t="s">
        <v>749</v>
      </c>
      <c r="L208" s="14"/>
      <c r="N208" t="s">
        <v>252</v>
      </c>
      <c r="O208" s="85" t="s">
        <v>2760</v>
      </c>
      <c r="P208" s="14"/>
      <c r="V208" t="s">
        <v>1167</v>
      </c>
    </row>
    <row r="209" spans="4:22" x14ac:dyDescent="0.2">
      <c r="D209" t="s">
        <v>252</v>
      </c>
      <c r="E209" s="113" t="s">
        <v>1716</v>
      </c>
      <c r="F209" t="s">
        <v>252</v>
      </c>
      <c r="L209" s="14"/>
      <c r="N209" s="14" t="s">
        <v>252</v>
      </c>
      <c r="O209" s="58" t="s">
        <v>1015</v>
      </c>
      <c r="P209" s="14"/>
      <c r="V209" t="s">
        <v>1167</v>
      </c>
    </row>
    <row r="210" spans="4:22" x14ac:dyDescent="0.2">
      <c r="F210" t="s">
        <v>1224</v>
      </c>
      <c r="G210" s="85" t="s">
        <v>583</v>
      </c>
      <c r="L210" s="14"/>
      <c r="N210" s="14" t="s">
        <v>252</v>
      </c>
      <c r="O210" s="58" t="s">
        <v>2761</v>
      </c>
      <c r="P210" s="14"/>
      <c r="V210" t="s">
        <v>1167</v>
      </c>
    </row>
    <row r="211" spans="4:22" x14ac:dyDescent="0.2">
      <c r="F211" s="1">
        <v>1</v>
      </c>
      <c r="G211" s="85" t="s">
        <v>584</v>
      </c>
      <c r="L211" s="14"/>
      <c r="M211" s="14"/>
      <c r="N211" s="14"/>
      <c r="O211" s="14"/>
      <c r="P211" s="14"/>
      <c r="V211" t="s">
        <v>1167</v>
      </c>
    </row>
    <row r="212" spans="4:22" x14ac:dyDescent="0.2">
      <c r="F212" t="s">
        <v>252</v>
      </c>
      <c r="V212" t="s">
        <v>1167</v>
      </c>
    </row>
    <row r="213" spans="4:22" x14ac:dyDescent="0.2">
      <c r="F213" t="s">
        <v>1224</v>
      </c>
      <c r="G213" s="85" t="s">
        <v>585</v>
      </c>
      <c r="V213" t="s">
        <v>1167</v>
      </c>
    </row>
    <row r="214" spans="4:22" x14ac:dyDescent="0.2">
      <c r="F214" s="1">
        <v>1</v>
      </c>
      <c r="G214" s="85" t="s">
        <v>586</v>
      </c>
      <c r="V214" t="s">
        <v>1167</v>
      </c>
    </row>
    <row r="215" spans="4:22" x14ac:dyDescent="0.2">
      <c r="F215" t="s">
        <v>252</v>
      </c>
      <c r="V215" t="s">
        <v>1167</v>
      </c>
    </row>
    <row r="216" spans="4:22" x14ac:dyDescent="0.2">
      <c r="F216" t="s">
        <v>1224</v>
      </c>
      <c r="G216" s="221" t="s">
        <v>3092</v>
      </c>
      <c r="N216" s="15"/>
      <c r="O216" s="37" t="s">
        <v>2026</v>
      </c>
      <c r="P216" s="15"/>
      <c r="Q216" s="15"/>
      <c r="R216" s="15"/>
      <c r="V216" t="s">
        <v>1167</v>
      </c>
    </row>
    <row r="217" spans="4:22" x14ac:dyDescent="0.2">
      <c r="F217" s="1">
        <v>1</v>
      </c>
      <c r="G217" s="85" t="s">
        <v>1318</v>
      </c>
      <c r="N217" s="14" t="s">
        <v>1224</v>
      </c>
      <c r="O217" s="26" t="s">
        <v>2022</v>
      </c>
      <c r="R217" s="15"/>
      <c r="V217" t="s">
        <v>1167</v>
      </c>
    </row>
    <row r="218" spans="4:22" x14ac:dyDescent="0.2">
      <c r="F218" t="s">
        <v>252</v>
      </c>
      <c r="N218" s="14" t="s">
        <v>252</v>
      </c>
      <c r="O218" s="166" t="s">
        <v>2023</v>
      </c>
      <c r="R218" s="15"/>
      <c r="V218" t="s">
        <v>1167</v>
      </c>
    </row>
    <row r="219" spans="4:22" x14ac:dyDescent="0.2">
      <c r="F219" t="s">
        <v>1224</v>
      </c>
      <c r="G219" s="85" t="s">
        <v>1319</v>
      </c>
      <c r="N219" s="14" t="s">
        <v>252</v>
      </c>
      <c r="O219" s="166" t="s">
        <v>2024</v>
      </c>
      <c r="R219" s="15"/>
      <c r="V219" t="s">
        <v>1167</v>
      </c>
    </row>
    <row r="220" spans="4:22" x14ac:dyDescent="0.2">
      <c r="F220" s="1">
        <v>1</v>
      </c>
      <c r="G220" s="85" t="s">
        <v>1545</v>
      </c>
      <c r="N220" s="14" t="s">
        <v>252</v>
      </c>
      <c r="O220" s="166" t="s">
        <v>2025</v>
      </c>
      <c r="R220" s="15"/>
      <c r="V220" t="s">
        <v>1167</v>
      </c>
    </row>
    <row r="221" spans="4:22" x14ac:dyDescent="0.2">
      <c r="F221" t="s">
        <v>252</v>
      </c>
      <c r="N221" s="14" t="s">
        <v>252</v>
      </c>
      <c r="O221" s="15"/>
      <c r="P221" s="15"/>
      <c r="Q221" s="15"/>
      <c r="R221" s="15"/>
      <c r="V221" t="s">
        <v>1167</v>
      </c>
    </row>
    <row r="222" spans="4:22" x14ac:dyDescent="0.2">
      <c r="F222" t="s">
        <v>1224</v>
      </c>
      <c r="G222" s="85" t="s">
        <v>1546</v>
      </c>
      <c r="V222" t="s">
        <v>1167</v>
      </c>
    </row>
    <row r="223" spans="4:22" x14ac:dyDescent="0.2">
      <c r="F223" s="1">
        <v>1</v>
      </c>
      <c r="G223" s="85" t="s">
        <v>1547</v>
      </c>
      <c r="V223" t="s">
        <v>1167</v>
      </c>
    </row>
    <row r="224" spans="4:22" x14ac:dyDescent="0.2">
      <c r="F224" t="s">
        <v>252</v>
      </c>
      <c r="V224" t="s">
        <v>1167</v>
      </c>
    </row>
    <row r="225" spans="1:22" x14ac:dyDescent="0.2">
      <c r="F225" t="s">
        <v>1224</v>
      </c>
      <c r="G225" s="221" t="s">
        <v>3093</v>
      </c>
      <c r="V225" t="s">
        <v>1167</v>
      </c>
    </row>
    <row r="226" spans="1:22" x14ac:dyDescent="0.2">
      <c r="F226" s="1">
        <v>1</v>
      </c>
      <c r="G226" s="112" t="s">
        <v>1935</v>
      </c>
      <c r="V226" t="s">
        <v>1167</v>
      </c>
    </row>
    <row r="227" spans="1:22" x14ac:dyDescent="0.2">
      <c r="F227" t="s">
        <v>252</v>
      </c>
      <c r="G227" s="197" t="s">
        <v>2712</v>
      </c>
      <c r="V227" t="s">
        <v>1167</v>
      </c>
    </row>
    <row r="228" spans="1:22" x14ac:dyDescent="0.2">
      <c r="A228" t="s">
        <v>3191</v>
      </c>
      <c r="G228" s="197"/>
      <c r="V228" t="s">
        <v>1167</v>
      </c>
    </row>
    <row r="229" spans="1:22" x14ac:dyDescent="0.2">
      <c r="D229" s="5" t="s">
        <v>3596</v>
      </c>
      <c r="G229" s="197"/>
      <c r="L229" s="15"/>
      <c r="M229" s="22" t="s">
        <v>3543</v>
      </c>
      <c r="N229" s="15"/>
      <c r="O229" s="238"/>
      <c r="V229" t="s">
        <v>1167</v>
      </c>
    </row>
    <row r="230" spans="1:22" x14ac:dyDescent="0.2">
      <c r="G230" s="197"/>
      <c r="H230" t="s">
        <v>1224</v>
      </c>
      <c r="I230" s="238" t="s">
        <v>3597</v>
      </c>
      <c r="L230" s="14" t="s">
        <v>1224</v>
      </c>
      <c r="M230" s="149" t="s">
        <v>1014</v>
      </c>
      <c r="N230" s="15"/>
      <c r="O230" s="238"/>
      <c r="V230" t="s">
        <v>1167</v>
      </c>
    </row>
    <row r="231" spans="1:22" x14ac:dyDescent="0.2">
      <c r="G231" s="197"/>
      <c r="H231" s="1">
        <v>1</v>
      </c>
      <c r="I231" s="238" t="s">
        <v>2583</v>
      </c>
      <c r="L231" s="14" t="s">
        <v>252</v>
      </c>
      <c r="M231" s="238" t="s">
        <v>3281</v>
      </c>
      <c r="N231" s="15"/>
      <c r="O231" s="238"/>
      <c r="V231" t="s">
        <v>1167</v>
      </c>
    </row>
    <row r="232" spans="1:22" x14ac:dyDescent="0.2">
      <c r="G232" s="197"/>
      <c r="H232" t="s">
        <v>252</v>
      </c>
      <c r="I232" s="238" t="s">
        <v>3598</v>
      </c>
      <c r="L232" s="14" t="s">
        <v>252</v>
      </c>
      <c r="M232" s="149" t="s">
        <v>1015</v>
      </c>
      <c r="N232" s="15"/>
      <c r="V232" t="s">
        <v>1167</v>
      </c>
    </row>
    <row r="233" spans="1:22" x14ac:dyDescent="0.2">
      <c r="G233" s="197"/>
      <c r="I233" s="238"/>
      <c r="L233" s="14" t="s">
        <v>252</v>
      </c>
      <c r="M233" s="238" t="s">
        <v>3599</v>
      </c>
      <c r="N233" s="15"/>
      <c r="O233" s="257"/>
      <c r="V233" t="s">
        <v>1167</v>
      </c>
    </row>
    <row r="234" spans="1:22" x14ac:dyDescent="0.2">
      <c r="G234" s="197"/>
      <c r="I234" s="238"/>
      <c r="L234" s="15"/>
      <c r="M234" s="22" t="s">
        <v>3706</v>
      </c>
      <c r="N234" s="15"/>
      <c r="O234" s="238"/>
      <c r="V234" t="s">
        <v>1167</v>
      </c>
    </row>
    <row r="235" spans="1:22" x14ac:dyDescent="0.2">
      <c r="G235" s="197"/>
      <c r="I235" s="238"/>
      <c r="L235" s="14" t="s">
        <v>1224</v>
      </c>
      <c r="M235" s="66" t="s">
        <v>2759</v>
      </c>
      <c r="N235" s="15"/>
      <c r="O235" s="238"/>
      <c r="V235" t="s">
        <v>1167</v>
      </c>
    </row>
    <row r="236" spans="1:22" x14ac:dyDescent="0.2">
      <c r="G236" s="197"/>
      <c r="I236" s="238"/>
      <c r="L236" s="14" t="s">
        <v>252</v>
      </c>
      <c r="M236" s="85" t="s">
        <v>3703</v>
      </c>
      <c r="N236" s="15"/>
      <c r="O236" s="238"/>
      <c r="V236" t="s">
        <v>1167</v>
      </c>
    </row>
    <row r="237" spans="1:22" x14ac:dyDescent="0.2">
      <c r="G237" s="197"/>
      <c r="I237" s="238"/>
      <c r="L237" s="14" t="s">
        <v>252</v>
      </c>
      <c r="M237" s="260" t="s">
        <v>3704</v>
      </c>
      <c r="N237" s="15"/>
      <c r="O237" s="238"/>
      <c r="V237" t="s">
        <v>1167</v>
      </c>
    </row>
    <row r="238" spans="1:22" x14ac:dyDescent="0.2">
      <c r="G238" s="197"/>
      <c r="I238" s="238"/>
      <c r="L238" s="14" t="s">
        <v>252</v>
      </c>
      <c r="M238" s="219" t="s">
        <v>274</v>
      </c>
      <c r="N238" s="15"/>
      <c r="O238" s="238"/>
      <c r="V238" t="s">
        <v>1167</v>
      </c>
    </row>
    <row r="239" spans="1:22" x14ac:dyDescent="0.2">
      <c r="G239" s="197"/>
      <c r="I239" s="238"/>
      <c r="L239" s="14" t="s">
        <v>252</v>
      </c>
      <c r="M239" s="260" t="s">
        <v>3705</v>
      </c>
      <c r="N239" s="15"/>
      <c r="O239" s="238"/>
      <c r="V239" t="s">
        <v>1167</v>
      </c>
    </row>
    <row r="240" spans="1:22" x14ac:dyDescent="0.2">
      <c r="G240" s="197"/>
      <c r="L240" s="15"/>
      <c r="M240" s="15"/>
      <c r="N240" s="15"/>
      <c r="O240" s="238"/>
      <c r="V240" t="s">
        <v>1167</v>
      </c>
    </row>
    <row r="241" spans="1:22" x14ac:dyDescent="0.2">
      <c r="A241" t="s">
        <v>3191</v>
      </c>
      <c r="G241" s="197"/>
      <c r="V241" t="s">
        <v>1167</v>
      </c>
    </row>
    <row r="242" spans="1:22" x14ac:dyDescent="0.2">
      <c r="D242" s="5" t="s">
        <v>2762</v>
      </c>
      <c r="G242" s="197"/>
      <c r="H242" t="s">
        <v>1224</v>
      </c>
      <c r="I242" s="197" t="s">
        <v>2773</v>
      </c>
      <c r="L242" s="14"/>
      <c r="M242" s="230" t="s">
        <v>2763</v>
      </c>
      <c r="N242" s="14"/>
      <c r="P242" t="s">
        <v>1224</v>
      </c>
      <c r="Q242" s="228" t="s">
        <v>3145</v>
      </c>
      <c r="V242" t="s">
        <v>1167</v>
      </c>
    </row>
    <row r="243" spans="1:22" x14ac:dyDescent="0.2">
      <c r="G243" s="197"/>
      <c r="H243" s="1">
        <v>1</v>
      </c>
      <c r="I243" s="197" t="s">
        <v>2774</v>
      </c>
      <c r="L243" s="14" t="s">
        <v>1224</v>
      </c>
      <c r="M243" s="2" t="s">
        <v>1017</v>
      </c>
      <c r="N243" s="14"/>
      <c r="P243" s="1">
        <v>1</v>
      </c>
      <c r="Q243" s="228" t="s">
        <v>650</v>
      </c>
      <c r="V243" t="s">
        <v>1167</v>
      </c>
    </row>
    <row r="244" spans="1:22" x14ac:dyDescent="0.2">
      <c r="G244" s="197"/>
      <c r="H244" s="1">
        <v>1</v>
      </c>
      <c r="I244" s="197" t="s">
        <v>2775</v>
      </c>
      <c r="L244" s="14" t="s">
        <v>252</v>
      </c>
      <c r="M244" t="s">
        <v>1042</v>
      </c>
      <c r="N244" s="14"/>
      <c r="P244" t="s">
        <v>252</v>
      </c>
      <c r="Q244" s="228" t="s">
        <v>3146</v>
      </c>
      <c r="V244" t="s">
        <v>1167</v>
      </c>
    </row>
    <row r="245" spans="1:22" x14ac:dyDescent="0.2">
      <c r="G245" s="197"/>
      <c r="H245" s="20" t="s">
        <v>252</v>
      </c>
      <c r="I245" s="197" t="s">
        <v>2776</v>
      </c>
      <c r="L245" s="14" t="s">
        <v>252</v>
      </c>
      <c r="M245" s="2" t="s">
        <v>508</v>
      </c>
      <c r="N245" s="14"/>
      <c r="V245" t="s">
        <v>1167</v>
      </c>
    </row>
    <row r="246" spans="1:22" x14ac:dyDescent="0.2">
      <c r="D246" s="5"/>
      <c r="G246" s="197"/>
      <c r="L246" s="14" t="s">
        <v>252</v>
      </c>
      <c r="M246" s="14"/>
      <c r="N246" s="14"/>
      <c r="V246" t="s">
        <v>1167</v>
      </c>
    </row>
    <row r="247" spans="1:22" x14ac:dyDescent="0.2">
      <c r="G247" s="197"/>
      <c r="L247" s="20" t="s">
        <v>252</v>
      </c>
      <c r="M247" s="197" t="s">
        <v>2765</v>
      </c>
      <c r="V247" t="s">
        <v>1167</v>
      </c>
    </row>
    <row r="248" spans="1:22" x14ac:dyDescent="0.2">
      <c r="A248" s="168" t="s">
        <v>2764</v>
      </c>
      <c r="G248" s="85"/>
      <c r="V248" t="s">
        <v>1167</v>
      </c>
    </row>
    <row r="249" spans="1:22" x14ac:dyDescent="0.2">
      <c r="D249" s="5" t="s">
        <v>2770</v>
      </c>
      <c r="G249" s="85"/>
      <c r="L249" t="s">
        <v>1224</v>
      </c>
      <c r="M249" s="59" t="s">
        <v>2872</v>
      </c>
      <c r="N249" t="s">
        <v>1224</v>
      </c>
      <c r="O249" s="58" t="s">
        <v>1437</v>
      </c>
      <c r="V249" t="s">
        <v>1167</v>
      </c>
    </row>
    <row r="250" spans="1:22" x14ac:dyDescent="0.2">
      <c r="D250" s="5" t="s">
        <v>2513</v>
      </c>
      <c r="G250" s="85"/>
      <c r="L250" s="1">
        <v>1</v>
      </c>
      <c r="M250" s="59" t="s">
        <v>1438</v>
      </c>
      <c r="N250" s="1">
        <v>1</v>
      </c>
      <c r="O250" s="59" t="s">
        <v>1439</v>
      </c>
      <c r="V250" t="s">
        <v>1167</v>
      </c>
    </row>
    <row r="251" spans="1:22" x14ac:dyDescent="0.2">
      <c r="G251" s="85"/>
      <c r="L251" s="20" t="s">
        <v>252</v>
      </c>
      <c r="M251" s="59" t="s">
        <v>1414</v>
      </c>
      <c r="V251" t="s">
        <v>1167</v>
      </c>
    </row>
    <row r="252" spans="1:22" x14ac:dyDescent="0.2">
      <c r="L252" s="20" t="s">
        <v>252</v>
      </c>
      <c r="M252" s="62" t="s">
        <v>84</v>
      </c>
      <c r="V252" t="s">
        <v>1167</v>
      </c>
    </row>
    <row r="253" spans="1:22" x14ac:dyDescent="0.2">
      <c r="L253" s="1">
        <v>1</v>
      </c>
      <c r="M253" s="58" t="s">
        <v>85</v>
      </c>
      <c r="V253" t="s">
        <v>1167</v>
      </c>
    </row>
    <row r="254" spans="1:22" x14ac:dyDescent="0.2">
      <c r="A254" t="s">
        <v>497</v>
      </c>
      <c r="L254" s="1"/>
      <c r="M254" s="58"/>
      <c r="V254" t="s">
        <v>1167</v>
      </c>
    </row>
    <row r="255" spans="1:22" x14ac:dyDescent="0.2">
      <c r="D255" s="5" t="s">
        <v>3102</v>
      </c>
      <c r="J255" t="s">
        <v>1224</v>
      </c>
      <c r="K255" s="225" t="s">
        <v>3103</v>
      </c>
      <c r="L255" s="1"/>
      <c r="M255" s="58"/>
      <c r="V255" t="s">
        <v>1167</v>
      </c>
    </row>
    <row r="256" spans="1:22" x14ac:dyDescent="0.2">
      <c r="J256" s="20" t="s">
        <v>252</v>
      </c>
      <c r="K256" s="221" t="s">
        <v>3104</v>
      </c>
      <c r="L256" s="1"/>
      <c r="M256" s="58"/>
      <c r="V256" t="s">
        <v>1167</v>
      </c>
    </row>
    <row r="257" spans="1:22" x14ac:dyDescent="0.2">
      <c r="J257" s="20" t="s">
        <v>252</v>
      </c>
      <c r="K257" s="221" t="s">
        <v>3105</v>
      </c>
      <c r="L257" s="1"/>
      <c r="M257" s="58"/>
      <c r="V257" t="s">
        <v>1167</v>
      </c>
    </row>
    <row r="258" spans="1:22" x14ac:dyDescent="0.2">
      <c r="J258" s="20" t="s">
        <v>252</v>
      </c>
      <c r="K258" s="221" t="s">
        <v>3106</v>
      </c>
      <c r="L258" s="1"/>
      <c r="M258" s="58"/>
      <c r="V258" t="s">
        <v>1167</v>
      </c>
    </row>
    <row r="259" spans="1:22" x14ac:dyDescent="0.2">
      <c r="A259" s="168" t="s">
        <v>2764</v>
      </c>
      <c r="L259" s="20"/>
      <c r="M259" s="62"/>
      <c r="V259" t="s">
        <v>1167</v>
      </c>
    </row>
    <row r="260" spans="1:22" x14ac:dyDescent="0.2">
      <c r="D260" s="5" t="s">
        <v>2771</v>
      </c>
      <c r="J260" t="s">
        <v>1224</v>
      </c>
      <c r="K260" s="197" t="s">
        <v>2786</v>
      </c>
      <c r="L260" s="20"/>
      <c r="M260" s="62"/>
      <c r="N260" t="s">
        <v>1224</v>
      </c>
      <c r="O260" s="214" t="s">
        <v>2944</v>
      </c>
      <c r="V260" t="s">
        <v>1167</v>
      </c>
    </row>
    <row r="261" spans="1:22" x14ac:dyDescent="0.2">
      <c r="D261" s="28" t="s">
        <v>180</v>
      </c>
      <c r="J261" s="1">
        <v>1</v>
      </c>
      <c r="K261" s="193" t="s">
        <v>2482</v>
      </c>
      <c r="L261" s="20"/>
      <c r="M261" s="62"/>
      <c r="N261" s="20" t="s">
        <v>252</v>
      </c>
      <c r="O261" s="207" t="s">
        <v>2945</v>
      </c>
      <c r="V261" t="s">
        <v>1167</v>
      </c>
    </row>
    <row r="262" spans="1:22" x14ac:dyDescent="0.2">
      <c r="J262" s="1">
        <v>1</v>
      </c>
      <c r="K262" s="193" t="s">
        <v>2483</v>
      </c>
      <c r="N262" s="20" t="s">
        <v>252</v>
      </c>
      <c r="O262" s="207" t="s">
        <v>2946</v>
      </c>
      <c r="V262" t="s">
        <v>1167</v>
      </c>
    </row>
    <row r="263" spans="1:22" x14ac:dyDescent="0.2">
      <c r="J263" s="20" t="s">
        <v>252</v>
      </c>
      <c r="K263" s="113" t="s">
        <v>2787</v>
      </c>
      <c r="N263" s="14"/>
      <c r="O263" s="230" t="s">
        <v>3138</v>
      </c>
      <c r="P263" s="14"/>
      <c r="V263" t="s">
        <v>1167</v>
      </c>
    </row>
    <row r="264" spans="1:22" x14ac:dyDescent="0.2">
      <c r="J264" s="20" t="s">
        <v>252</v>
      </c>
      <c r="K264" s="197" t="s">
        <v>2788</v>
      </c>
      <c r="N264" s="14" t="s">
        <v>1224</v>
      </c>
      <c r="O264" s="92" t="s">
        <v>3135</v>
      </c>
      <c r="P264" s="14"/>
      <c r="V264" t="s">
        <v>1167</v>
      </c>
    </row>
    <row r="265" spans="1:22" x14ac:dyDescent="0.2">
      <c r="J265" s="20"/>
      <c r="K265" s="197"/>
      <c r="N265" s="14" t="s">
        <v>252</v>
      </c>
      <c r="O265" s="93" t="s">
        <v>3136</v>
      </c>
      <c r="P265" s="14"/>
      <c r="V265" t="s">
        <v>1167</v>
      </c>
    </row>
    <row r="266" spans="1:22" x14ac:dyDescent="0.2">
      <c r="J266" s="20"/>
      <c r="K266" s="197"/>
      <c r="N266" s="14" t="s">
        <v>252</v>
      </c>
      <c r="O266" s="92" t="s">
        <v>3137</v>
      </c>
      <c r="P266" s="14"/>
      <c r="V266" t="s">
        <v>1167</v>
      </c>
    </row>
    <row r="267" spans="1:22" x14ac:dyDescent="0.2">
      <c r="J267" s="20"/>
      <c r="K267" s="197"/>
      <c r="N267" s="14" t="s">
        <v>252</v>
      </c>
      <c r="O267" s="228" t="s">
        <v>3139</v>
      </c>
      <c r="P267" s="14"/>
      <c r="V267" t="s">
        <v>1167</v>
      </c>
    </row>
    <row r="268" spans="1:22" x14ac:dyDescent="0.2">
      <c r="J268" s="20"/>
      <c r="K268" s="197"/>
      <c r="N268" s="14"/>
      <c r="O268" s="14"/>
      <c r="P268" s="14"/>
      <c r="V268" t="s">
        <v>1167</v>
      </c>
    </row>
    <row r="269" spans="1:22" x14ac:dyDescent="0.2">
      <c r="A269" s="168" t="s">
        <v>2764</v>
      </c>
      <c r="J269" s="20"/>
      <c r="K269" s="154"/>
      <c r="V269" t="s">
        <v>1167</v>
      </c>
    </row>
    <row r="270" spans="1:22" x14ac:dyDescent="0.2">
      <c r="D270" s="5" t="s">
        <v>2772</v>
      </c>
      <c r="J270" t="s">
        <v>1224</v>
      </c>
      <c r="K270" s="154" t="s">
        <v>3732</v>
      </c>
      <c r="L270" t="s">
        <v>1224</v>
      </c>
      <c r="M270" s="154" t="s">
        <v>41</v>
      </c>
      <c r="V270" t="s">
        <v>1167</v>
      </c>
    </row>
    <row r="271" spans="1:22" x14ac:dyDescent="0.2">
      <c r="D271" s="28" t="s">
        <v>184</v>
      </c>
      <c r="J271" s="1">
        <v>1</v>
      </c>
      <c r="K271" s="154" t="s">
        <v>185</v>
      </c>
      <c r="L271" s="1">
        <v>1</v>
      </c>
      <c r="M271" s="193" t="s">
        <v>2484</v>
      </c>
      <c r="V271" t="s">
        <v>1167</v>
      </c>
    </row>
    <row r="272" spans="1:22" x14ac:dyDescent="0.2">
      <c r="J272" s="20" t="s">
        <v>252</v>
      </c>
      <c r="K272" s="112" t="s">
        <v>186</v>
      </c>
      <c r="L272" s="20"/>
      <c r="V272" t="s">
        <v>1167</v>
      </c>
    </row>
    <row r="273" spans="1:22" x14ac:dyDescent="0.2">
      <c r="A273" s="168" t="s">
        <v>2764</v>
      </c>
      <c r="J273" s="20"/>
      <c r="K273" s="112"/>
      <c r="L273" s="20"/>
      <c r="V273" t="s">
        <v>1167</v>
      </c>
    </row>
    <row r="274" spans="1:22" x14ac:dyDescent="0.2">
      <c r="D274" s="5" t="s">
        <v>3534</v>
      </c>
      <c r="J274" t="s">
        <v>1224</v>
      </c>
      <c r="K274" s="112" t="s">
        <v>3733</v>
      </c>
      <c r="L274" t="s">
        <v>1224</v>
      </c>
      <c r="M274" s="112" t="s">
        <v>2016</v>
      </c>
      <c r="V274" t="s">
        <v>1167</v>
      </c>
    </row>
    <row r="275" spans="1:22" x14ac:dyDescent="0.2">
      <c r="D275" s="5" t="s">
        <v>2515</v>
      </c>
      <c r="J275" s="1">
        <v>1</v>
      </c>
      <c r="K275" s="173" t="s">
        <v>2740</v>
      </c>
      <c r="L275" s="1">
        <v>1</v>
      </c>
      <c r="M275" s="173" t="s">
        <v>2170</v>
      </c>
      <c r="V275" t="s">
        <v>1167</v>
      </c>
    </row>
    <row r="276" spans="1:22" x14ac:dyDescent="0.2">
      <c r="H276" t="s">
        <v>1224</v>
      </c>
      <c r="I276" s="166" t="s">
        <v>2012</v>
      </c>
      <c r="J276" s="1">
        <v>1</v>
      </c>
      <c r="K276" s="197" t="s">
        <v>2741</v>
      </c>
      <c r="L276" t="s">
        <v>252</v>
      </c>
      <c r="V276" t="s">
        <v>1167</v>
      </c>
    </row>
    <row r="277" spans="1:22" x14ac:dyDescent="0.2">
      <c r="H277" s="1">
        <v>1</v>
      </c>
      <c r="I277" s="173" t="s">
        <v>2167</v>
      </c>
      <c r="J277" s="20" t="s">
        <v>252</v>
      </c>
      <c r="K277" s="197" t="s">
        <v>2960</v>
      </c>
      <c r="L277" t="s">
        <v>1224</v>
      </c>
      <c r="M277" s="197" t="s">
        <v>2742</v>
      </c>
      <c r="V277" t="s">
        <v>1167</v>
      </c>
    </row>
    <row r="278" spans="1:22" x14ac:dyDescent="0.2">
      <c r="H278" s="20" t="s">
        <v>252</v>
      </c>
      <c r="I278" s="166" t="s">
        <v>2013</v>
      </c>
      <c r="J278" s="20" t="s">
        <v>252</v>
      </c>
      <c r="K278" s="197" t="s">
        <v>2961</v>
      </c>
      <c r="V278" t="s">
        <v>1167</v>
      </c>
    </row>
    <row r="279" spans="1:22" x14ac:dyDescent="0.2">
      <c r="H279" s="1">
        <v>1</v>
      </c>
      <c r="I279" s="166" t="s">
        <v>1007</v>
      </c>
      <c r="J279" s="20" t="s">
        <v>252</v>
      </c>
      <c r="K279" s="164" t="s">
        <v>2739</v>
      </c>
      <c r="V279" t="s">
        <v>1167</v>
      </c>
    </row>
    <row r="280" spans="1:22" x14ac:dyDescent="0.2">
      <c r="H280" s="20" t="s">
        <v>252</v>
      </c>
      <c r="I280" s="166" t="s">
        <v>2014</v>
      </c>
      <c r="J280" s="20" t="s">
        <v>252</v>
      </c>
      <c r="V280" t="s">
        <v>1167</v>
      </c>
    </row>
    <row r="281" spans="1:22" x14ac:dyDescent="0.2">
      <c r="H281" s="196" t="s">
        <v>422</v>
      </c>
      <c r="J281" t="s">
        <v>1224</v>
      </c>
      <c r="K281" s="112" t="s">
        <v>3734</v>
      </c>
      <c r="L281" t="s">
        <v>1224</v>
      </c>
      <c r="M281" s="173" t="s">
        <v>1842</v>
      </c>
      <c r="V281" t="s">
        <v>1167</v>
      </c>
    </row>
    <row r="282" spans="1:22" x14ac:dyDescent="0.2">
      <c r="H282" t="s">
        <v>1224</v>
      </c>
      <c r="I282" s="112" t="s">
        <v>2015</v>
      </c>
      <c r="J282" s="1">
        <v>1</v>
      </c>
      <c r="K282" s="173" t="s">
        <v>2168</v>
      </c>
      <c r="L282" s="1">
        <v>1</v>
      </c>
      <c r="M282" s="173" t="s">
        <v>2171</v>
      </c>
      <c r="V282" t="s">
        <v>1167</v>
      </c>
    </row>
    <row r="283" spans="1:22" x14ac:dyDescent="0.2">
      <c r="H283" s="1">
        <v>1</v>
      </c>
      <c r="I283" s="173" t="s">
        <v>2172</v>
      </c>
      <c r="J283" s="1">
        <v>1</v>
      </c>
      <c r="K283" s="173" t="s">
        <v>2169</v>
      </c>
      <c r="V283" t="s">
        <v>1167</v>
      </c>
    </row>
    <row r="284" spans="1:22" x14ac:dyDescent="0.2">
      <c r="H284" s="20" t="s">
        <v>252</v>
      </c>
      <c r="I284" s="207" t="s">
        <v>2873</v>
      </c>
      <c r="J284" s="1"/>
      <c r="K284" s="173"/>
      <c r="V284" t="s">
        <v>1167</v>
      </c>
    </row>
    <row r="285" spans="1:22" x14ac:dyDescent="0.2">
      <c r="A285" t="s">
        <v>3191</v>
      </c>
      <c r="J285" s="20"/>
      <c r="K285" s="112"/>
      <c r="L285" s="20"/>
      <c r="V285" t="s">
        <v>1167</v>
      </c>
    </row>
    <row r="286" spans="1:22" x14ac:dyDescent="0.2">
      <c r="D286" s="204" t="s">
        <v>2711</v>
      </c>
      <c r="J286" t="s">
        <v>1224</v>
      </c>
      <c r="K286" s="112" t="s">
        <v>3735</v>
      </c>
      <c r="L286" t="s">
        <v>1224</v>
      </c>
      <c r="M286" s="166" t="s">
        <v>2008</v>
      </c>
      <c r="V286" t="s">
        <v>1167</v>
      </c>
    </row>
    <row r="287" spans="1:22" x14ac:dyDescent="0.2">
      <c r="D287" s="28"/>
      <c r="J287" s="1">
        <v>1</v>
      </c>
      <c r="K287" s="173" t="s">
        <v>2173</v>
      </c>
      <c r="L287" s="1">
        <v>1</v>
      </c>
      <c r="M287" s="173" t="s">
        <v>2174</v>
      </c>
      <c r="V287" t="s">
        <v>1167</v>
      </c>
    </row>
    <row r="288" spans="1:22" x14ac:dyDescent="0.2">
      <c r="J288" s="1">
        <v>1</v>
      </c>
      <c r="K288" s="173" t="s">
        <v>2175</v>
      </c>
      <c r="L288" s="20" t="s">
        <v>252</v>
      </c>
      <c r="V288" t="s">
        <v>1167</v>
      </c>
    </row>
    <row r="289" spans="1:22" x14ac:dyDescent="0.2">
      <c r="J289" s="20" t="s">
        <v>252</v>
      </c>
      <c r="K289" s="112" t="s">
        <v>2007</v>
      </c>
      <c r="L289" t="s">
        <v>1224</v>
      </c>
      <c r="M289" s="166" t="s">
        <v>2009</v>
      </c>
      <c r="V289" t="s">
        <v>1167</v>
      </c>
    </row>
    <row r="290" spans="1:22" x14ac:dyDescent="0.2">
      <c r="J290" s="20"/>
      <c r="K290" s="112"/>
      <c r="L290" s="1">
        <v>1</v>
      </c>
      <c r="M290" s="173" t="s">
        <v>2176</v>
      </c>
      <c r="V290" t="s">
        <v>1167</v>
      </c>
    </row>
    <row r="291" spans="1:22" x14ac:dyDescent="0.2">
      <c r="J291" s="20"/>
      <c r="K291" s="112"/>
      <c r="L291" s="20" t="s">
        <v>252</v>
      </c>
      <c r="V291" t="s">
        <v>1167</v>
      </c>
    </row>
    <row r="292" spans="1:22" x14ac:dyDescent="0.2">
      <c r="J292" s="20"/>
      <c r="K292" s="112"/>
      <c r="L292" t="s">
        <v>1224</v>
      </c>
      <c r="M292" s="166" t="s">
        <v>2010</v>
      </c>
      <c r="V292" t="s">
        <v>1167</v>
      </c>
    </row>
    <row r="293" spans="1:22" x14ac:dyDescent="0.2">
      <c r="J293" s="20"/>
      <c r="K293" s="112"/>
      <c r="L293" s="1">
        <v>1</v>
      </c>
      <c r="M293" s="173" t="s">
        <v>2177</v>
      </c>
      <c r="V293" t="s">
        <v>1167</v>
      </c>
    </row>
    <row r="294" spans="1:22" x14ac:dyDescent="0.2">
      <c r="J294" s="20"/>
      <c r="K294" s="112"/>
      <c r="L294" s="20" t="s">
        <v>252</v>
      </c>
      <c r="V294" t="s">
        <v>1167</v>
      </c>
    </row>
    <row r="295" spans="1:22" x14ac:dyDescent="0.2">
      <c r="J295" s="20"/>
      <c r="K295" s="112"/>
      <c r="L295" t="s">
        <v>1224</v>
      </c>
      <c r="M295" s="166" t="s">
        <v>2011</v>
      </c>
      <c r="V295" t="s">
        <v>1167</v>
      </c>
    </row>
    <row r="296" spans="1:22" x14ac:dyDescent="0.2">
      <c r="J296" s="20"/>
      <c r="K296" s="112"/>
      <c r="L296" s="1">
        <v>1</v>
      </c>
      <c r="M296" s="173" t="s">
        <v>2178</v>
      </c>
      <c r="V296" t="s">
        <v>1167</v>
      </c>
    </row>
    <row r="297" spans="1:22" x14ac:dyDescent="0.2">
      <c r="A297" t="s">
        <v>3191</v>
      </c>
      <c r="J297" s="20"/>
      <c r="K297" s="112"/>
      <c r="L297" s="1"/>
      <c r="M297" s="173"/>
      <c r="V297" t="s">
        <v>1167</v>
      </c>
    </row>
    <row r="298" spans="1:22" x14ac:dyDescent="0.2">
      <c r="E298" s="26" t="s">
        <v>2887</v>
      </c>
      <c r="H298" t="s">
        <v>1224</v>
      </c>
      <c r="I298" s="214" t="s">
        <v>2890</v>
      </c>
      <c r="J298" t="s">
        <v>1224</v>
      </c>
      <c r="K298" s="214" t="s">
        <v>2889</v>
      </c>
      <c r="L298" s="1"/>
      <c r="M298" s="173"/>
      <c r="N298" t="s">
        <v>1224</v>
      </c>
      <c r="O298" s="191" t="s">
        <v>3350</v>
      </c>
      <c r="P298" t="s">
        <v>1224</v>
      </c>
      <c r="Q298" s="228" t="s">
        <v>2495</v>
      </c>
      <c r="V298" t="s">
        <v>1167</v>
      </c>
    </row>
    <row r="299" spans="1:22" x14ac:dyDescent="0.2">
      <c r="H299" s="20" t="s">
        <v>252</v>
      </c>
      <c r="I299" s="214" t="s">
        <v>2888</v>
      </c>
      <c r="J299" s="20" t="s">
        <v>252</v>
      </c>
      <c r="K299" s="207" t="s">
        <v>2891</v>
      </c>
      <c r="L299" s="1"/>
      <c r="M299" s="173"/>
      <c r="N299" s="20" t="s">
        <v>252</v>
      </c>
      <c r="O299" s="184" t="s">
        <v>2533</v>
      </c>
      <c r="P299" s="1">
        <v>1</v>
      </c>
      <c r="Q299" s="228" t="s">
        <v>3241</v>
      </c>
      <c r="V299" t="s">
        <v>1167</v>
      </c>
    </row>
    <row r="300" spans="1:22" x14ac:dyDescent="0.2">
      <c r="H300" s="20" t="s">
        <v>252</v>
      </c>
      <c r="J300" s="20"/>
      <c r="K300" s="112"/>
      <c r="L300" s="1"/>
      <c r="M300" s="173"/>
      <c r="P300" s="20"/>
      <c r="V300" t="s">
        <v>1167</v>
      </c>
    </row>
    <row r="301" spans="1:22" x14ac:dyDescent="0.2">
      <c r="A301" s="168" t="s">
        <v>2764</v>
      </c>
      <c r="J301" s="20"/>
      <c r="K301" s="112"/>
      <c r="L301" s="20"/>
      <c r="M301" s="166"/>
      <c r="V301" t="s">
        <v>1167</v>
      </c>
    </row>
    <row r="302" spans="1:22" x14ac:dyDescent="0.2">
      <c r="E302" s="28" t="s">
        <v>2154</v>
      </c>
      <c r="H302" s="37" t="s">
        <v>2155</v>
      </c>
      <c r="I302" s="15"/>
      <c r="J302" s="15"/>
      <c r="K302" s="112"/>
      <c r="L302" s="20"/>
      <c r="M302" s="166"/>
      <c r="N302" t="s">
        <v>1224</v>
      </c>
      <c r="O302" s="173" t="s">
        <v>2270</v>
      </c>
      <c r="V302" t="s">
        <v>1167</v>
      </c>
    </row>
    <row r="303" spans="1:22" x14ac:dyDescent="0.2">
      <c r="E303" s="28"/>
      <c r="H303" s="15" t="s">
        <v>1224</v>
      </c>
      <c r="I303" s="173" t="s">
        <v>53</v>
      </c>
      <c r="J303" s="15"/>
      <c r="K303" s="112"/>
      <c r="L303" s="20"/>
      <c r="M303" s="166"/>
      <c r="N303" s="1">
        <v>1</v>
      </c>
      <c r="O303" s="173" t="s">
        <v>628</v>
      </c>
      <c r="V303" t="s">
        <v>1167</v>
      </c>
    </row>
    <row r="304" spans="1:22" x14ac:dyDescent="0.2">
      <c r="H304" s="15" t="s">
        <v>252</v>
      </c>
      <c r="I304" s="197" t="s">
        <v>2710</v>
      </c>
      <c r="J304" s="15"/>
      <c r="K304" s="112"/>
      <c r="L304" s="20"/>
      <c r="M304" s="166"/>
      <c r="N304" s="20" t="s">
        <v>252</v>
      </c>
      <c r="O304" s="173" t="s">
        <v>2271</v>
      </c>
      <c r="V304" t="s">
        <v>1167</v>
      </c>
    </row>
    <row r="305" spans="1:22" x14ac:dyDescent="0.2">
      <c r="H305" s="15"/>
      <c r="I305" s="15"/>
      <c r="J305" s="15"/>
      <c r="K305" s="112"/>
      <c r="L305" s="20"/>
      <c r="N305" s="20" t="s">
        <v>252</v>
      </c>
      <c r="O305" s="173" t="s">
        <v>2272</v>
      </c>
      <c r="V305" t="s">
        <v>1167</v>
      </c>
    </row>
    <row r="306" spans="1:22" x14ac:dyDescent="0.2">
      <c r="K306" s="112"/>
      <c r="L306" s="20"/>
      <c r="N306" s="20"/>
      <c r="O306" s="184"/>
      <c r="P306" s="230" t="s">
        <v>3335</v>
      </c>
      <c r="Q306" s="15"/>
      <c r="R306" s="15"/>
      <c r="V306" t="s">
        <v>1167</v>
      </c>
    </row>
    <row r="307" spans="1:22" x14ac:dyDescent="0.2">
      <c r="K307" s="112"/>
      <c r="L307" s="20"/>
      <c r="N307" s="20"/>
      <c r="O307" s="184"/>
      <c r="P307" s="14" t="s">
        <v>1224</v>
      </c>
      <c r="Q307" s="10" t="s">
        <v>439</v>
      </c>
      <c r="R307" s="15"/>
      <c r="V307" t="s">
        <v>1167</v>
      </c>
    </row>
    <row r="308" spans="1:22" x14ac:dyDescent="0.2">
      <c r="K308" s="112"/>
      <c r="L308" s="20"/>
      <c r="N308" s="20"/>
      <c r="O308" s="184"/>
      <c r="P308" s="14" t="s">
        <v>252</v>
      </c>
      <c r="Q308" s="2" t="s">
        <v>955</v>
      </c>
      <c r="R308" s="15"/>
      <c r="V308" t="s">
        <v>1167</v>
      </c>
    </row>
    <row r="309" spans="1:22" x14ac:dyDescent="0.2">
      <c r="K309" s="112"/>
      <c r="L309" s="20"/>
      <c r="N309" s="20"/>
      <c r="O309" s="184"/>
      <c r="P309" s="14" t="s">
        <v>252</v>
      </c>
      <c r="Q309" s="59" t="s">
        <v>1410</v>
      </c>
      <c r="R309" s="15"/>
      <c r="V309" t="s">
        <v>1167</v>
      </c>
    </row>
    <row r="310" spans="1:22" x14ac:dyDescent="0.2">
      <c r="K310" s="112"/>
      <c r="L310" s="20"/>
      <c r="N310" s="20"/>
      <c r="O310" s="184"/>
      <c r="P310" s="14" t="s">
        <v>252</v>
      </c>
      <c r="Q310" s="62" t="s">
        <v>1411</v>
      </c>
      <c r="R310" s="15"/>
      <c r="V310" t="s">
        <v>1167</v>
      </c>
    </row>
    <row r="311" spans="1:22" x14ac:dyDescent="0.2">
      <c r="K311" s="112"/>
      <c r="L311" s="20"/>
      <c r="N311" s="20"/>
      <c r="O311" s="184"/>
      <c r="P311" s="14" t="s">
        <v>252</v>
      </c>
      <c r="Q311" s="228" t="s">
        <v>3333</v>
      </c>
      <c r="R311" s="15"/>
      <c r="V311" t="s">
        <v>1167</v>
      </c>
    </row>
    <row r="312" spans="1:22" x14ac:dyDescent="0.2">
      <c r="C312" t="s">
        <v>1628</v>
      </c>
      <c r="E312" s="2" t="s">
        <v>1629</v>
      </c>
      <c r="G312" s="2" t="s">
        <v>1630</v>
      </c>
      <c r="I312" s="2" t="s">
        <v>288</v>
      </c>
      <c r="K312" s="2" t="s">
        <v>289</v>
      </c>
      <c r="M312" s="2" t="s">
        <v>290</v>
      </c>
      <c r="O312" s="2" t="s">
        <v>291</v>
      </c>
      <c r="Q312" s="2" t="s">
        <v>1078</v>
      </c>
      <c r="S312" s="2" t="s">
        <v>355</v>
      </c>
      <c r="V312" t="s">
        <v>1167</v>
      </c>
    </row>
    <row r="313" spans="1:22" x14ac:dyDescent="0.2">
      <c r="C313" s="2" t="s">
        <v>1957</v>
      </c>
      <c r="E313" s="2" t="s">
        <v>639</v>
      </c>
      <c r="G313" s="2" t="s">
        <v>1512</v>
      </c>
      <c r="I313" s="2" t="s">
        <v>1513</v>
      </c>
      <c r="K313" s="2" t="s">
        <v>1514</v>
      </c>
      <c r="M313" s="2" t="s">
        <v>488</v>
      </c>
      <c r="O313" s="2" t="s">
        <v>884</v>
      </c>
      <c r="Q313" s="2" t="s">
        <v>1074</v>
      </c>
      <c r="S313" t="s">
        <v>1223</v>
      </c>
      <c r="V313" t="s">
        <v>1167</v>
      </c>
    </row>
    <row r="314" spans="1:22" x14ac:dyDescent="0.2">
      <c r="C314" t="s">
        <v>1243</v>
      </c>
      <c r="D314" t="s">
        <v>1631</v>
      </c>
      <c r="E314" t="s">
        <v>1243</v>
      </c>
      <c r="F314" t="s">
        <v>1631</v>
      </c>
      <c r="G314" t="s">
        <v>1243</v>
      </c>
      <c r="H314" t="s">
        <v>1631</v>
      </c>
      <c r="I314" t="s">
        <v>1243</v>
      </c>
      <c r="J314" t="s">
        <v>1631</v>
      </c>
      <c r="K314" t="s">
        <v>1243</v>
      </c>
      <c r="L314" t="s">
        <v>1631</v>
      </c>
      <c r="M314" t="s">
        <v>1243</v>
      </c>
      <c r="N314" t="s">
        <v>1631</v>
      </c>
      <c r="O314" t="s">
        <v>1243</v>
      </c>
      <c r="P314" t="s">
        <v>1440</v>
      </c>
      <c r="Q314" t="s">
        <v>1079</v>
      </c>
      <c r="R314" t="s">
        <v>1440</v>
      </c>
      <c r="S314" t="s">
        <v>838</v>
      </c>
      <c r="T314" t="s">
        <v>1440</v>
      </c>
      <c r="U314" t="s">
        <v>1360</v>
      </c>
      <c r="V314" t="s">
        <v>1167</v>
      </c>
    </row>
    <row r="315" spans="1:22" x14ac:dyDescent="0.2">
      <c r="A315" s="2" t="s">
        <v>1003</v>
      </c>
      <c r="C315" s="1">
        <f>SUM(B6:B311)</f>
        <v>2</v>
      </c>
      <c r="E315" s="1">
        <f>SUM(D6:D311)</f>
        <v>9</v>
      </c>
      <c r="F315" s="2"/>
      <c r="G315" s="1">
        <f>SUM(F6:F311)</f>
        <v>19</v>
      </c>
      <c r="H315" s="1"/>
      <c r="I315" s="1">
        <f>SUM(H6:H311)</f>
        <v>30</v>
      </c>
      <c r="J315" s="1"/>
      <c r="K315" s="1">
        <f>SUM(J6:J311)</f>
        <v>24</v>
      </c>
      <c r="L315" s="1"/>
      <c r="M315" s="1">
        <f>SUM(L6:L311)</f>
        <v>21</v>
      </c>
      <c r="N315" s="1"/>
      <c r="O315" s="1">
        <f>SUM(N6:N311)</f>
        <v>6</v>
      </c>
      <c r="P315" s="1"/>
      <c r="Q315" s="1">
        <f>SUM(P6:P311)</f>
        <v>5</v>
      </c>
      <c r="R315" s="1"/>
      <c r="S315" s="1">
        <f>SUM(R6:R311)</f>
        <v>1</v>
      </c>
      <c r="T315" s="1"/>
      <c r="U315" s="1">
        <f>SUM(C315:S315)</f>
        <v>117</v>
      </c>
      <c r="V315" t="s">
        <v>1167</v>
      </c>
    </row>
    <row r="316" spans="1:22" x14ac:dyDescent="0.2">
      <c r="A316" s="2" t="s">
        <v>1004</v>
      </c>
      <c r="C316" s="1">
        <v>0</v>
      </c>
      <c r="E316" s="1">
        <v>1</v>
      </c>
      <c r="F316" s="2"/>
      <c r="G316" s="1">
        <v>1</v>
      </c>
      <c r="H316" s="1"/>
      <c r="I316" s="1">
        <v>1</v>
      </c>
      <c r="J316" s="1"/>
      <c r="K316" s="1">
        <v>1</v>
      </c>
      <c r="L316" s="1"/>
      <c r="M316" s="1">
        <v>4</v>
      </c>
      <c r="N316" s="1"/>
      <c r="O316" s="1">
        <v>9</v>
      </c>
      <c r="P316" s="1"/>
      <c r="Q316" s="1">
        <v>10</v>
      </c>
      <c r="R316" s="1"/>
      <c r="S316" s="1">
        <v>3</v>
      </c>
      <c r="T316" s="1"/>
      <c r="U316" s="1">
        <f>SUM(C316:S316)</f>
        <v>30</v>
      </c>
      <c r="V316" t="s">
        <v>1167</v>
      </c>
    </row>
    <row r="317" spans="1:22" x14ac:dyDescent="0.2">
      <c r="A317" s="2" t="s">
        <v>1753</v>
      </c>
      <c r="C317" s="1">
        <f>C315+C316</f>
        <v>2</v>
      </c>
      <c r="E317" s="1">
        <f>E315+E316</f>
        <v>10</v>
      </c>
      <c r="F317" s="2"/>
      <c r="G317" s="1">
        <f>G315+G316</f>
        <v>20</v>
      </c>
      <c r="H317" s="1"/>
      <c r="I317" s="1">
        <f>I315+I316</f>
        <v>31</v>
      </c>
      <c r="J317" s="1"/>
      <c r="K317" s="1">
        <f>K315+K316</f>
        <v>25</v>
      </c>
      <c r="L317" s="1"/>
      <c r="M317" s="1">
        <f>M315+M316</f>
        <v>25</v>
      </c>
      <c r="N317" s="1"/>
      <c r="O317" s="1">
        <f>O315+O316</f>
        <v>15</v>
      </c>
      <c r="P317" s="1"/>
      <c r="Q317" s="1">
        <f>Q315+Q316</f>
        <v>15</v>
      </c>
      <c r="R317" s="1"/>
      <c r="S317" s="1">
        <f>S315+S316</f>
        <v>4</v>
      </c>
      <c r="T317" s="1"/>
      <c r="U317" s="1">
        <f>U315+U316</f>
        <v>147</v>
      </c>
      <c r="V317" t="s">
        <v>1167</v>
      </c>
    </row>
    <row r="318" spans="1:22" x14ac:dyDescent="0.2">
      <c r="A318" s="2" t="s">
        <v>354</v>
      </c>
      <c r="D318" t="s">
        <v>1563</v>
      </c>
      <c r="G318" t="s">
        <v>1563</v>
      </c>
      <c r="I318" t="s">
        <v>1563</v>
      </c>
      <c r="K318" t="s">
        <v>1563</v>
      </c>
      <c r="M318" t="s">
        <v>1563</v>
      </c>
      <c r="O318" t="s">
        <v>1563</v>
      </c>
      <c r="Q318" t="s">
        <v>1563</v>
      </c>
      <c r="S318" t="s">
        <v>1563</v>
      </c>
      <c r="U318" t="s">
        <v>1563</v>
      </c>
      <c r="V318" t="s">
        <v>1167</v>
      </c>
    </row>
  </sheetData>
  <phoneticPr fontId="0" type="noConversion"/>
  <hyperlinks>
    <hyperlink ref="A95" r:id="rId1" display="http://freepages.genealogy.rootsweb.com/~gregheberle/HEBERLE-IMAGES.htm"/>
    <hyperlink ref="A104" r:id="rId2" display="..\HEBERLE-HOUSES-BUSINESSES-WEBPAGES.htm"/>
    <hyperlink ref="A94" r:id="rId3"/>
    <hyperlink ref="A102" r:id="rId4" display="..\Htm\Sport\Sport.htm"/>
    <hyperlink ref="A92" r:id="rId5" display="..\Htm\Doctors-Professors\DoctorsProfessors.htm"/>
    <hyperlink ref="A93" r:id="rId6" display="..\Htm\Immigration\Migration.htm"/>
    <hyperlink ref="A96" r:id="rId7" display="..\Htm\Politicians\Politicians.htm"/>
    <hyperlink ref="A99" r:id="rId8" display="..\Htm\Publications\Books-Papers.htm"/>
    <hyperlink ref="A101" r:id="rId9" display="..\Htm\Religious\ReligiousProfessionals.htm"/>
    <hyperlink ref="A103" r:id="rId10" display="..\Htm\WarService\WarService.htm"/>
    <hyperlink ref="E1" r:id="rId11"/>
    <hyperlink ref="A100" r:id="rId12"/>
  </hyperlinks>
  <printOptions gridLinesSet="0"/>
  <pageMargins left="0" right="0" top="0.39370078740157483" bottom="0.39370078740157483" header="0.31496062992125984" footer="0.31496062992125984"/>
  <pageSetup paperSize="9" scale="22" orientation="landscape" horizontalDpi="300" verticalDpi="300" r:id="rId13"/>
  <headerFooter alignWithMargins="0">
    <oddHeader>&amp;A</oddHeader>
    <oddFooter>&amp;A</oddFooter>
  </headerFooter>
  <drawing r:id="rId14"/>
  <webPublishItems count="1">
    <webPublishItem id="18586" divId="H-amafoc_18586" sourceType="printArea" destinationFile="C:\homepage\Htm\familytree\A8Canada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5"/>
  <sheetViews>
    <sheetView showGridLines="0" tabSelected="1" zoomScale="60" workbookViewId="0">
      <selection activeCell="A456" sqref="A456"/>
    </sheetView>
  </sheetViews>
  <sheetFormatPr defaultRowHeight="12.75" x14ac:dyDescent="0.2"/>
  <cols>
    <col min="3" max="3" width="2.140625" customWidth="1"/>
    <col min="4" max="4" width="10.7109375" customWidth="1"/>
    <col min="5" max="5" width="3.140625" customWidth="1"/>
    <col min="6" max="6" width="29.5703125" customWidth="1"/>
    <col min="7" max="7" width="3.140625" customWidth="1"/>
    <col min="8" max="8" width="33" customWidth="1"/>
    <col min="9" max="9" width="2.5703125" customWidth="1"/>
    <col min="10" max="10" width="34" customWidth="1"/>
    <col min="11" max="11" width="2.5703125" customWidth="1"/>
    <col min="12" max="12" width="36.140625" customWidth="1"/>
    <col min="13" max="13" width="2.5703125" customWidth="1"/>
    <col min="14" max="14" width="38.85546875" customWidth="1"/>
    <col min="15" max="15" width="3.140625" customWidth="1"/>
    <col min="16" max="16" width="38.85546875" customWidth="1"/>
    <col min="17" max="17" width="3.140625" customWidth="1"/>
    <col min="18" max="18" width="34.140625" customWidth="1"/>
    <col min="19" max="19" width="2.7109375" customWidth="1"/>
    <col min="20" max="20" width="36.7109375" customWidth="1"/>
    <col min="21" max="21" width="2.42578125" customWidth="1"/>
    <col min="22" max="22" width="34.28515625" customWidth="1"/>
    <col min="23" max="23" width="8" customWidth="1"/>
    <col min="24" max="24" width="2.28515625" customWidth="1"/>
  </cols>
  <sheetData>
    <row r="1" spans="1:24" ht="30" x14ac:dyDescent="0.4">
      <c r="A1" s="24" t="s">
        <v>739</v>
      </c>
      <c r="F1" s="157" t="s">
        <v>1086</v>
      </c>
      <c r="L1" t="s">
        <v>1563</v>
      </c>
      <c r="N1" t="s">
        <v>1563</v>
      </c>
      <c r="P1" t="s">
        <v>1664</v>
      </c>
      <c r="R1" t="s">
        <v>1563</v>
      </c>
      <c r="T1" t="s">
        <v>794</v>
      </c>
      <c r="V1" t="s">
        <v>1809</v>
      </c>
      <c r="W1" t="s">
        <v>1166</v>
      </c>
      <c r="X1" t="s">
        <v>1167</v>
      </c>
    </row>
    <row r="2" spans="1:24" x14ac:dyDescent="0.2">
      <c r="H2" t="s">
        <v>1628</v>
      </c>
      <c r="J2" s="2" t="s">
        <v>1629</v>
      </c>
      <c r="L2" s="2" t="s">
        <v>1630</v>
      </c>
      <c r="N2" s="2" t="s">
        <v>288</v>
      </c>
      <c r="P2" s="2" t="s">
        <v>289</v>
      </c>
      <c r="R2" s="2" t="s">
        <v>290</v>
      </c>
      <c r="T2" s="2" t="s">
        <v>291</v>
      </c>
      <c r="V2" s="2" t="s">
        <v>1078</v>
      </c>
      <c r="X2" s="1" t="s">
        <v>1167</v>
      </c>
    </row>
    <row r="3" spans="1:24" x14ac:dyDescent="0.2">
      <c r="A3" t="s">
        <v>1631</v>
      </c>
      <c r="B3" t="s">
        <v>1243</v>
      </c>
      <c r="H3" s="2" t="s">
        <v>1957</v>
      </c>
      <c r="J3" s="2" t="s">
        <v>1512</v>
      </c>
      <c r="L3" s="2" t="s">
        <v>1513</v>
      </c>
      <c r="N3" s="2" t="s">
        <v>1514</v>
      </c>
      <c r="O3" s="2"/>
      <c r="P3" s="1" t="s">
        <v>1946</v>
      </c>
      <c r="R3" s="2" t="s">
        <v>489</v>
      </c>
      <c r="T3" s="2" t="s">
        <v>1074</v>
      </c>
      <c r="U3" s="2"/>
      <c r="V3" t="s">
        <v>1949</v>
      </c>
      <c r="X3" t="s">
        <v>1167</v>
      </c>
    </row>
    <row r="4" spans="1:24" x14ac:dyDescent="0.2">
      <c r="A4" s="5" t="s">
        <v>738</v>
      </c>
      <c r="G4" s="5" t="s">
        <v>3023</v>
      </c>
      <c r="H4" s="2"/>
      <c r="J4" s="2"/>
      <c r="L4" s="2"/>
      <c r="N4" s="2"/>
      <c r="O4" s="2"/>
      <c r="P4" s="1"/>
      <c r="Q4" s="22" t="s">
        <v>3031</v>
      </c>
      <c r="R4" s="15"/>
      <c r="S4" s="15"/>
      <c r="T4" s="222" t="s">
        <v>3544</v>
      </c>
      <c r="U4" s="17"/>
      <c r="V4" s="222" t="s">
        <v>3664</v>
      </c>
      <c r="X4" t="s">
        <v>1167</v>
      </c>
    </row>
    <row r="5" spans="1:24" x14ac:dyDescent="0.2">
      <c r="A5" s="5" t="s">
        <v>1747</v>
      </c>
      <c r="H5" s="2"/>
      <c r="J5" s="2"/>
      <c r="L5" s="2"/>
      <c r="N5" s="2"/>
      <c r="O5" s="2"/>
      <c r="P5" s="1"/>
      <c r="Q5" s="15" t="s">
        <v>1224</v>
      </c>
      <c r="R5" s="221" t="s">
        <v>3027</v>
      </c>
      <c r="S5" s="17" t="s">
        <v>1224</v>
      </c>
      <c r="T5" s="184" t="s">
        <v>3545</v>
      </c>
      <c r="U5" s="17" t="s">
        <v>1224</v>
      </c>
      <c r="V5" s="207" t="s">
        <v>3661</v>
      </c>
      <c r="X5" t="s">
        <v>1167</v>
      </c>
    </row>
    <row r="6" spans="1:24" x14ac:dyDescent="0.2">
      <c r="A6" s="28" t="s">
        <v>1329</v>
      </c>
      <c r="H6" s="2"/>
      <c r="J6" s="2"/>
      <c r="L6" s="2"/>
      <c r="N6" s="2"/>
      <c r="O6" s="2"/>
      <c r="P6" s="1"/>
      <c r="Q6" s="15" t="s">
        <v>252</v>
      </c>
      <c r="R6" s="221" t="s">
        <v>3028</v>
      </c>
      <c r="S6" s="17" t="s">
        <v>252</v>
      </c>
      <c r="T6" s="184" t="s">
        <v>3546</v>
      </c>
      <c r="U6" s="17" t="s">
        <v>252</v>
      </c>
      <c r="V6" s="260" t="s">
        <v>3665</v>
      </c>
      <c r="X6" t="s">
        <v>1167</v>
      </c>
    </row>
    <row r="7" spans="1:24" x14ac:dyDescent="0.2">
      <c r="A7" s="5" t="s">
        <v>3551</v>
      </c>
      <c r="H7" s="2"/>
      <c r="J7" s="2"/>
      <c r="L7" s="2"/>
      <c r="N7" s="2"/>
      <c r="O7" s="2"/>
      <c r="P7" s="1"/>
      <c r="Q7" s="15" t="s">
        <v>252</v>
      </c>
      <c r="R7" s="221" t="s">
        <v>3029</v>
      </c>
      <c r="S7" s="17" t="s">
        <v>252</v>
      </c>
      <c r="T7" s="166" t="s">
        <v>3547</v>
      </c>
      <c r="U7" s="17" t="s">
        <v>252</v>
      </c>
      <c r="V7" s="260" t="s">
        <v>3662</v>
      </c>
      <c r="X7" t="s">
        <v>1167</v>
      </c>
    </row>
    <row r="8" spans="1:24" x14ac:dyDescent="0.2">
      <c r="A8" s="5"/>
      <c r="H8" s="2"/>
      <c r="J8" s="2"/>
      <c r="L8" s="2"/>
      <c r="N8" s="2"/>
      <c r="O8" s="2"/>
      <c r="P8" s="1"/>
      <c r="Q8" s="15" t="s">
        <v>252</v>
      </c>
      <c r="R8" s="221" t="s">
        <v>3030</v>
      </c>
      <c r="S8" s="17" t="s">
        <v>252</v>
      </c>
      <c r="T8" s="26" t="s">
        <v>3548</v>
      </c>
      <c r="U8" s="17" t="s">
        <v>252</v>
      </c>
      <c r="V8" s="260" t="s">
        <v>3663</v>
      </c>
      <c r="X8" t="s">
        <v>1167</v>
      </c>
    </row>
    <row r="9" spans="1:24" x14ac:dyDescent="0.2">
      <c r="A9" s="2" t="s">
        <v>994</v>
      </c>
      <c r="H9" s="2"/>
      <c r="J9" s="2"/>
      <c r="L9" s="2"/>
      <c r="N9" s="2"/>
      <c r="O9" s="2"/>
      <c r="P9" s="1"/>
      <c r="Q9" s="15"/>
      <c r="R9" s="15"/>
      <c r="S9" s="17" t="s">
        <v>252</v>
      </c>
      <c r="T9" s="26" t="s">
        <v>3549</v>
      </c>
      <c r="U9" s="17"/>
      <c r="V9" s="17"/>
      <c r="X9" t="s">
        <v>1167</v>
      </c>
    </row>
    <row r="10" spans="1:24" x14ac:dyDescent="0.2">
      <c r="A10" s="260" t="s">
        <v>3809</v>
      </c>
      <c r="H10" s="2"/>
      <c r="J10" s="2"/>
      <c r="L10" s="2"/>
      <c r="N10" s="2"/>
      <c r="O10" s="2"/>
      <c r="P10" s="1"/>
      <c r="S10" s="22"/>
      <c r="T10" s="22" t="s">
        <v>3552</v>
      </c>
      <c r="U10" s="22"/>
      <c r="X10" t="s">
        <v>1167</v>
      </c>
    </row>
    <row r="11" spans="1:24" x14ac:dyDescent="0.2">
      <c r="A11" s="65" t="s">
        <v>1480</v>
      </c>
      <c r="H11" s="2"/>
      <c r="J11" s="2"/>
      <c r="L11" s="2"/>
      <c r="N11" s="2"/>
      <c r="O11" s="2"/>
      <c r="P11" s="1"/>
      <c r="S11" s="17" t="s">
        <v>1224</v>
      </c>
      <c r="T11" s="26" t="s">
        <v>3553</v>
      </c>
      <c r="U11" s="22"/>
      <c r="X11" t="s">
        <v>1167</v>
      </c>
    </row>
    <row r="12" spans="1:24" x14ac:dyDescent="0.2">
      <c r="A12" s="65" t="s">
        <v>1481</v>
      </c>
      <c r="H12" s="2"/>
      <c r="J12" s="2"/>
      <c r="L12" s="2"/>
      <c r="N12" s="2"/>
      <c r="O12" s="2"/>
      <c r="P12" s="1"/>
      <c r="S12" s="17" t="s">
        <v>252</v>
      </c>
      <c r="T12" t="s">
        <v>3554</v>
      </c>
      <c r="U12" s="22"/>
      <c r="X12" t="s">
        <v>1167</v>
      </c>
    </row>
    <row r="13" spans="1:24" x14ac:dyDescent="0.2">
      <c r="A13" s="65" t="s">
        <v>1455</v>
      </c>
      <c r="H13" s="2"/>
      <c r="J13" s="2"/>
      <c r="L13" s="2"/>
      <c r="N13" s="2"/>
      <c r="O13" s="2"/>
      <c r="P13" s="1"/>
      <c r="S13" s="17" t="s">
        <v>252</v>
      </c>
      <c r="T13" s="256" t="s">
        <v>3555</v>
      </c>
      <c r="U13" s="22"/>
      <c r="X13" t="s">
        <v>1167</v>
      </c>
    </row>
    <row r="14" spans="1:24" x14ac:dyDescent="0.2">
      <c r="H14" s="2"/>
      <c r="J14" s="2"/>
      <c r="L14" s="2"/>
      <c r="N14" s="2"/>
      <c r="O14" s="2"/>
      <c r="P14" s="1"/>
      <c r="S14" s="17" t="s">
        <v>252</v>
      </c>
      <c r="T14" s="256" t="s">
        <v>3556</v>
      </c>
      <c r="U14" s="22"/>
      <c r="X14" t="s">
        <v>1167</v>
      </c>
    </row>
    <row r="15" spans="1:24" x14ac:dyDescent="0.2">
      <c r="A15" t="s">
        <v>1142</v>
      </c>
      <c r="H15" s="2"/>
      <c r="J15" s="2"/>
      <c r="L15" s="2"/>
      <c r="N15" s="2"/>
      <c r="O15" s="2"/>
      <c r="P15" s="1"/>
      <c r="S15" s="17" t="s">
        <v>252</v>
      </c>
      <c r="T15" s="108" t="s">
        <v>3557</v>
      </c>
      <c r="U15" s="22"/>
      <c r="X15" t="s">
        <v>1167</v>
      </c>
    </row>
    <row r="16" spans="1:24" x14ac:dyDescent="0.2">
      <c r="A16" t="s">
        <v>848</v>
      </c>
      <c r="H16" s="2"/>
      <c r="J16" s="2"/>
      <c r="L16" s="2"/>
      <c r="N16" s="2"/>
      <c r="O16" s="2"/>
      <c r="P16" s="1"/>
      <c r="S16" s="17" t="s">
        <v>252</v>
      </c>
      <c r="T16" s="238" t="s">
        <v>3558</v>
      </c>
      <c r="U16" s="22"/>
      <c r="X16" t="s">
        <v>1167</v>
      </c>
    </row>
    <row r="17" spans="1:24" x14ac:dyDescent="0.2">
      <c r="A17" t="s">
        <v>1201</v>
      </c>
      <c r="H17" s="2"/>
      <c r="J17" s="2"/>
      <c r="L17" s="2"/>
      <c r="N17" s="2"/>
      <c r="O17" s="2"/>
      <c r="P17" s="1"/>
      <c r="S17" s="17" t="s">
        <v>252</v>
      </c>
      <c r="T17" s="238" t="s">
        <v>3559</v>
      </c>
      <c r="U17" s="22"/>
      <c r="X17" t="s">
        <v>1167</v>
      </c>
    </row>
    <row r="18" spans="1:24" x14ac:dyDescent="0.2">
      <c r="A18" s="2" t="s">
        <v>388</v>
      </c>
      <c r="H18" s="2"/>
      <c r="J18" s="2"/>
      <c r="L18" s="2"/>
      <c r="N18" s="2"/>
      <c r="O18" s="2"/>
      <c r="P18" s="1"/>
      <c r="S18" s="17" t="s">
        <v>252</v>
      </c>
      <c r="T18" s="238" t="s">
        <v>3560</v>
      </c>
      <c r="U18" s="22"/>
      <c r="X18" t="s">
        <v>1167</v>
      </c>
    </row>
    <row r="19" spans="1:24" x14ac:dyDescent="0.2">
      <c r="A19" t="s">
        <v>737</v>
      </c>
      <c r="H19" s="2"/>
      <c r="J19" s="2"/>
      <c r="L19" s="2"/>
      <c r="N19" s="2"/>
      <c r="O19" s="2"/>
      <c r="P19" s="1"/>
      <c r="S19" s="17" t="s">
        <v>252</v>
      </c>
      <c r="T19" s="238" t="s">
        <v>3561</v>
      </c>
      <c r="U19" s="22"/>
      <c r="X19" t="s">
        <v>1167</v>
      </c>
    </row>
    <row r="20" spans="1:24" x14ac:dyDescent="0.2">
      <c r="H20" s="2"/>
      <c r="J20" s="2"/>
      <c r="L20" s="2"/>
      <c r="N20" s="2"/>
      <c r="O20" s="2"/>
      <c r="P20" s="1"/>
      <c r="S20" s="17"/>
      <c r="T20" s="17"/>
      <c r="U20" s="17"/>
      <c r="X20" t="s">
        <v>1167</v>
      </c>
    </row>
    <row r="21" spans="1:24" s="266" customFormat="1" x14ac:dyDescent="0.2">
      <c r="H21" s="2"/>
      <c r="J21" s="2"/>
      <c r="L21" s="2"/>
      <c r="N21" s="2"/>
      <c r="O21" s="2"/>
      <c r="P21" s="268"/>
      <c r="S21" s="15"/>
      <c r="T21" s="22" t="s">
        <v>3763</v>
      </c>
      <c r="U21" s="15"/>
      <c r="X21" s="266" t="s">
        <v>1167</v>
      </c>
    </row>
    <row r="22" spans="1:24" s="266" customFormat="1" x14ac:dyDescent="0.2">
      <c r="H22" s="2"/>
      <c r="J22" s="2"/>
      <c r="L22" s="2"/>
      <c r="N22" s="2"/>
      <c r="O22" s="2"/>
      <c r="P22" s="268"/>
      <c r="S22" s="15"/>
      <c r="T22" s="260" t="s">
        <v>1056</v>
      </c>
      <c r="U22" s="15"/>
      <c r="X22" s="266" t="s">
        <v>1167</v>
      </c>
    </row>
    <row r="23" spans="1:24" s="266" customFormat="1" x14ac:dyDescent="0.2">
      <c r="H23" s="2"/>
      <c r="J23" s="2"/>
      <c r="L23" s="2"/>
      <c r="N23" s="2"/>
      <c r="O23" s="2"/>
      <c r="P23" s="268"/>
      <c r="S23" s="15"/>
      <c r="T23" s="260" t="s">
        <v>3764</v>
      </c>
      <c r="U23" s="15"/>
      <c r="X23" s="266" t="s">
        <v>1167</v>
      </c>
    </row>
    <row r="24" spans="1:24" s="266" customFormat="1" x14ac:dyDescent="0.2">
      <c r="H24" s="2"/>
      <c r="J24" s="2"/>
      <c r="L24" s="2"/>
      <c r="N24" s="2"/>
      <c r="O24" s="2"/>
      <c r="P24" s="268"/>
      <c r="S24" s="15"/>
      <c r="T24" s="260" t="s">
        <v>3765</v>
      </c>
      <c r="U24" s="15"/>
      <c r="X24" s="266" t="s">
        <v>1167</v>
      </c>
    </row>
    <row r="25" spans="1:24" s="266" customFormat="1" x14ac:dyDescent="0.2">
      <c r="H25" s="2"/>
      <c r="J25" s="2"/>
      <c r="L25" s="2"/>
      <c r="N25" s="2"/>
      <c r="O25" s="2"/>
      <c r="P25" s="268"/>
      <c r="S25" s="15"/>
      <c r="T25" s="260" t="s">
        <v>3766</v>
      </c>
      <c r="U25" s="15"/>
      <c r="X25" s="266" t="s">
        <v>1167</v>
      </c>
    </row>
    <row r="26" spans="1:24" s="266" customFormat="1" x14ac:dyDescent="0.2">
      <c r="H26" s="2"/>
      <c r="J26" s="2"/>
      <c r="L26" s="2"/>
      <c r="N26" s="2"/>
      <c r="O26" s="2"/>
      <c r="P26" s="268"/>
      <c r="S26" s="15"/>
      <c r="T26" s="15"/>
      <c r="U26" s="15"/>
      <c r="X26" s="266" t="s">
        <v>1167</v>
      </c>
    </row>
    <row r="27" spans="1:24" x14ac:dyDescent="0.2">
      <c r="A27" s="28" t="s">
        <v>623</v>
      </c>
      <c r="G27" s="168" t="s">
        <v>3216</v>
      </c>
      <c r="H27" s="2"/>
      <c r="J27" s="2"/>
      <c r="L27" s="2"/>
      <c r="N27" s="2"/>
      <c r="O27" s="2"/>
      <c r="P27" s="1"/>
      <c r="T27" s="2"/>
      <c r="U27" s="2"/>
      <c r="X27" t="s">
        <v>1167</v>
      </c>
    </row>
    <row r="28" spans="1:24" x14ac:dyDescent="0.2">
      <c r="A28" s="28" t="s">
        <v>2357</v>
      </c>
      <c r="G28" s="28" t="s">
        <v>2461</v>
      </c>
      <c r="H28" s="2"/>
      <c r="J28" s="2"/>
      <c r="L28" s="2"/>
      <c r="N28" s="2"/>
      <c r="O28" s="2"/>
      <c r="P28" s="1"/>
      <c r="R28" s="2"/>
      <c r="S28" s="37" t="s">
        <v>2460</v>
      </c>
      <c r="T28" s="15"/>
      <c r="U28" s="15"/>
      <c r="V28" s="15"/>
      <c r="W28" s="15"/>
      <c r="X28" t="s">
        <v>1167</v>
      </c>
    </row>
    <row r="29" spans="1:24" x14ac:dyDescent="0.2">
      <c r="H29" s="2"/>
      <c r="J29" s="2"/>
      <c r="L29" s="2"/>
      <c r="N29" s="2"/>
      <c r="O29" s="2"/>
      <c r="P29" s="1"/>
      <c r="R29" s="2"/>
      <c r="S29" s="15" t="s">
        <v>1224</v>
      </c>
      <c r="T29" t="s">
        <v>2451</v>
      </c>
      <c r="U29" s="26" t="s">
        <v>1224</v>
      </c>
      <c r="V29" s="184" t="s">
        <v>2452</v>
      </c>
      <c r="X29" t="s">
        <v>1167</v>
      </c>
    </row>
    <row r="30" spans="1:24" x14ac:dyDescent="0.2">
      <c r="A30" s="58" t="s">
        <v>238</v>
      </c>
      <c r="H30" s="2"/>
      <c r="J30" s="2"/>
      <c r="L30" s="2"/>
      <c r="N30" s="2"/>
      <c r="O30" s="2"/>
      <c r="P30" s="1"/>
      <c r="R30" s="2"/>
      <c r="S30" s="15" t="s">
        <v>252</v>
      </c>
      <c r="T30" s="92" t="s">
        <v>757</v>
      </c>
      <c r="U30" t="s">
        <v>252</v>
      </c>
      <c r="V30" t="s">
        <v>758</v>
      </c>
      <c r="X30" t="s">
        <v>1167</v>
      </c>
    </row>
    <row r="31" spans="1:24" x14ac:dyDescent="0.2">
      <c r="A31" s="66" t="s">
        <v>239</v>
      </c>
      <c r="H31" s="2"/>
      <c r="J31" s="2"/>
      <c r="L31" s="2"/>
      <c r="N31" s="2"/>
      <c r="O31" s="2"/>
      <c r="P31" s="1"/>
      <c r="R31" s="2"/>
      <c r="S31" s="15" t="s">
        <v>252</v>
      </c>
      <c r="T31" s="82" t="s">
        <v>2453</v>
      </c>
      <c r="U31" t="s">
        <v>252</v>
      </c>
      <c r="X31" t="s">
        <v>1167</v>
      </c>
    </row>
    <row r="32" spans="1:24" x14ac:dyDescent="0.2">
      <c r="A32" s="85" t="s">
        <v>1786</v>
      </c>
      <c r="H32" s="2"/>
      <c r="J32" s="2"/>
      <c r="L32" s="2"/>
      <c r="N32" s="2"/>
      <c r="O32" s="2"/>
      <c r="P32" s="1"/>
      <c r="R32" s="2"/>
      <c r="S32" s="15" t="s">
        <v>252</v>
      </c>
      <c r="T32" s="184" t="s">
        <v>2454</v>
      </c>
      <c r="U32" s="26" t="s">
        <v>1224</v>
      </c>
      <c r="V32" t="s">
        <v>1780</v>
      </c>
      <c r="X32" t="s">
        <v>1167</v>
      </c>
    </row>
    <row r="33" spans="1:24" x14ac:dyDescent="0.2">
      <c r="A33" s="92" t="s">
        <v>1744</v>
      </c>
      <c r="H33" s="2"/>
      <c r="J33" s="2"/>
      <c r="L33" s="2"/>
      <c r="N33" s="2"/>
      <c r="O33" s="2"/>
      <c r="P33" s="1"/>
      <c r="R33" s="2"/>
      <c r="S33" s="15" t="s">
        <v>252</v>
      </c>
      <c r="T33" s="184" t="s">
        <v>2455</v>
      </c>
      <c r="U33" t="s">
        <v>252</v>
      </c>
      <c r="V33" s="184" t="s">
        <v>2456</v>
      </c>
      <c r="X33" t="s">
        <v>1167</v>
      </c>
    </row>
    <row r="34" spans="1:24" x14ac:dyDescent="0.2">
      <c r="A34" s="108" t="s">
        <v>259</v>
      </c>
      <c r="H34" s="2"/>
      <c r="J34" s="2"/>
      <c r="L34" s="2"/>
      <c r="N34" s="2"/>
      <c r="O34" s="2"/>
      <c r="P34" s="1"/>
      <c r="R34" s="2"/>
      <c r="S34" s="15" t="s">
        <v>252</v>
      </c>
      <c r="T34" s="184" t="s">
        <v>2457</v>
      </c>
      <c r="X34" t="s">
        <v>1167</v>
      </c>
    </row>
    <row r="35" spans="1:24" x14ac:dyDescent="0.2">
      <c r="A35" s="149" t="s">
        <v>990</v>
      </c>
      <c r="H35" s="2"/>
      <c r="J35" s="2"/>
      <c r="L35" s="2"/>
      <c r="N35" s="2"/>
      <c r="O35" s="2"/>
      <c r="P35" s="1"/>
      <c r="R35" s="2"/>
      <c r="S35" s="15" t="s">
        <v>252</v>
      </c>
      <c r="T35" s="184" t="s">
        <v>2458</v>
      </c>
      <c r="X35" t="s">
        <v>1167</v>
      </c>
    </row>
    <row r="36" spans="1:24" x14ac:dyDescent="0.2">
      <c r="A36" s="153" t="s">
        <v>810</v>
      </c>
      <c r="H36" s="2"/>
      <c r="J36" s="2"/>
      <c r="L36" s="2"/>
      <c r="N36" s="2"/>
      <c r="O36" s="2"/>
      <c r="P36" s="1"/>
      <c r="R36" s="2"/>
      <c r="S36" s="22" t="s">
        <v>3600</v>
      </c>
      <c r="T36" s="15"/>
      <c r="U36" s="15"/>
      <c r="V36" s="15"/>
      <c r="W36" s="15"/>
      <c r="X36" t="s">
        <v>1167</v>
      </c>
    </row>
    <row r="37" spans="1:24" x14ac:dyDescent="0.2">
      <c r="A37" s="78" t="s">
        <v>1076</v>
      </c>
      <c r="H37" s="2"/>
      <c r="J37" s="2"/>
      <c r="L37" s="2"/>
      <c r="N37" s="2"/>
      <c r="O37" s="2"/>
      <c r="P37" s="1"/>
      <c r="R37" s="2"/>
      <c r="S37" s="15" t="s">
        <v>1224</v>
      </c>
      <c r="T37" s="238" t="s">
        <v>484</v>
      </c>
      <c r="U37" s="15"/>
      <c r="X37" t="s">
        <v>1167</v>
      </c>
    </row>
    <row r="38" spans="1:24" x14ac:dyDescent="0.2">
      <c r="A38" s="112" t="s">
        <v>19</v>
      </c>
      <c r="H38" s="2"/>
      <c r="J38" s="2"/>
      <c r="L38" s="2"/>
      <c r="N38" s="2"/>
      <c r="O38" s="2"/>
      <c r="P38" s="1"/>
      <c r="R38" s="2"/>
      <c r="S38" s="15" t="s">
        <v>252</v>
      </c>
      <c r="T38" s="238" t="s">
        <v>1473</v>
      </c>
      <c r="U38" s="15"/>
      <c r="X38" t="s">
        <v>1167</v>
      </c>
    </row>
    <row r="39" spans="1:24" x14ac:dyDescent="0.2">
      <c r="A39" s="172" t="s">
        <v>2047</v>
      </c>
      <c r="H39" s="2"/>
      <c r="J39" s="2"/>
      <c r="L39" s="2"/>
      <c r="N39" s="2"/>
      <c r="O39" s="2"/>
      <c r="P39" s="1"/>
      <c r="R39" s="2"/>
      <c r="S39" s="15" t="s">
        <v>252</v>
      </c>
      <c r="T39" s="238" t="s">
        <v>3604</v>
      </c>
      <c r="U39" s="15"/>
      <c r="X39" t="s">
        <v>1167</v>
      </c>
    </row>
    <row r="40" spans="1:24" x14ac:dyDescent="0.2">
      <c r="A40" s="183" t="s">
        <v>2200</v>
      </c>
      <c r="H40" s="2"/>
      <c r="J40" s="2"/>
      <c r="L40" s="2"/>
      <c r="N40" s="2"/>
      <c r="O40" s="2"/>
      <c r="P40" s="1"/>
      <c r="R40" s="2"/>
      <c r="S40" s="15" t="s">
        <v>252</v>
      </c>
      <c r="T40" s="238" t="s">
        <v>3601</v>
      </c>
      <c r="U40" s="15"/>
      <c r="X40" t="s">
        <v>1167</v>
      </c>
    </row>
    <row r="41" spans="1:24" x14ac:dyDescent="0.2">
      <c r="A41" s="197" t="s">
        <v>2524</v>
      </c>
      <c r="H41" s="2"/>
      <c r="J41" s="2"/>
      <c r="L41" s="2"/>
      <c r="N41" s="2"/>
      <c r="O41" s="2"/>
      <c r="P41" s="1"/>
      <c r="R41" s="2"/>
      <c r="S41" s="15" t="s">
        <v>252</v>
      </c>
      <c r="T41" s="238" t="s">
        <v>3602</v>
      </c>
      <c r="U41" s="15"/>
      <c r="X41" t="s">
        <v>1167</v>
      </c>
    </row>
    <row r="42" spans="1:24" x14ac:dyDescent="0.2">
      <c r="A42" s="207" t="s">
        <v>2782</v>
      </c>
      <c r="H42" s="2"/>
      <c r="J42" s="2"/>
      <c r="L42" s="2"/>
      <c r="N42" s="2"/>
      <c r="O42" s="2"/>
      <c r="P42" s="1"/>
      <c r="R42" s="2"/>
      <c r="S42" s="15" t="s">
        <v>252</v>
      </c>
      <c r="T42" s="238" t="s">
        <v>3603</v>
      </c>
      <c r="U42" s="15"/>
      <c r="X42" t="s">
        <v>1167</v>
      </c>
    </row>
    <row r="43" spans="1:24" x14ac:dyDescent="0.2">
      <c r="A43" s="221" t="s">
        <v>2911</v>
      </c>
      <c r="H43" s="2"/>
      <c r="J43" s="2"/>
      <c r="L43" s="2"/>
      <c r="N43" s="2"/>
      <c r="O43" s="2"/>
      <c r="P43" s="1"/>
      <c r="R43" s="2"/>
      <c r="S43" s="15"/>
      <c r="T43" s="15"/>
      <c r="U43" s="15"/>
      <c r="X43" t="s">
        <v>1167</v>
      </c>
    </row>
    <row r="44" spans="1:24" x14ac:dyDescent="0.2">
      <c r="A44" s="228" t="s">
        <v>3101</v>
      </c>
      <c r="H44" s="2"/>
      <c r="J44" s="2"/>
      <c r="L44" s="2"/>
      <c r="N44" s="2"/>
      <c r="O44" s="2"/>
      <c r="P44" s="1"/>
      <c r="R44" s="2"/>
      <c r="X44" t="s">
        <v>1167</v>
      </c>
    </row>
    <row r="45" spans="1:24" x14ac:dyDescent="0.2">
      <c r="A45" s="238" t="s">
        <v>3270</v>
      </c>
      <c r="G45" s="168" t="s">
        <v>3216</v>
      </c>
      <c r="H45" s="2"/>
      <c r="J45" s="2"/>
      <c r="L45" s="2"/>
      <c r="N45" s="2"/>
      <c r="O45" s="2"/>
      <c r="P45" s="1"/>
      <c r="R45" s="2"/>
      <c r="X45" t="s">
        <v>1167</v>
      </c>
    </row>
    <row r="46" spans="1:24" x14ac:dyDescent="0.2">
      <c r="A46" s="260" t="s">
        <v>3657</v>
      </c>
      <c r="G46" s="28" t="s">
        <v>1590</v>
      </c>
      <c r="I46" s="2" t="s">
        <v>1224</v>
      </c>
      <c r="J46" s="71" t="s">
        <v>2627</v>
      </c>
      <c r="K46" s="2" t="s">
        <v>1224</v>
      </c>
      <c r="L46" s="71" t="s">
        <v>633</v>
      </c>
      <c r="M46" s="2" t="s">
        <v>1224</v>
      </c>
      <c r="N46" s="199" t="s">
        <v>2579</v>
      </c>
      <c r="R46" s="2"/>
      <c r="X46" t="s">
        <v>1167</v>
      </c>
    </row>
    <row r="47" spans="1:24" x14ac:dyDescent="0.2">
      <c r="I47" s="16" t="s">
        <v>252</v>
      </c>
      <c r="J47" s="58" t="s">
        <v>751</v>
      </c>
      <c r="K47" s="16" t="s">
        <v>252</v>
      </c>
      <c r="L47" s="58" t="s">
        <v>634</v>
      </c>
      <c r="M47" s="16" t="s">
        <v>252</v>
      </c>
      <c r="N47" s="197" t="s">
        <v>1359</v>
      </c>
      <c r="O47" s="28"/>
      <c r="P47" s="28"/>
      <c r="Q47" s="2" t="s">
        <v>1224</v>
      </c>
      <c r="R47" s="72" t="s">
        <v>795</v>
      </c>
      <c r="S47" s="2" t="s">
        <v>1224</v>
      </c>
      <c r="T47" s="185" t="s">
        <v>2428</v>
      </c>
      <c r="U47" s="2"/>
      <c r="X47" t="s">
        <v>1167</v>
      </c>
    </row>
    <row r="48" spans="1:24" x14ac:dyDescent="0.2">
      <c r="I48" s="16" t="s">
        <v>252</v>
      </c>
      <c r="J48" s="58" t="s">
        <v>752</v>
      </c>
      <c r="K48" s="16"/>
      <c r="M48" s="16" t="s">
        <v>252</v>
      </c>
      <c r="N48" s="197" t="s">
        <v>2580</v>
      </c>
      <c r="O48" s="28"/>
      <c r="P48" s="28"/>
      <c r="Q48" s="16" t="s">
        <v>252</v>
      </c>
      <c r="R48" s="62" t="s">
        <v>726</v>
      </c>
      <c r="S48" s="23">
        <v>1</v>
      </c>
      <c r="T48" s="185" t="s">
        <v>397</v>
      </c>
      <c r="U48" s="2"/>
      <c r="X48" t="s">
        <v>1167</v>
      </c>
    </row>
    <row r="49" spans="1:24" x14ac:dyDescent="0.2">
      <c r="I49" s="16" t="s">
        <v>252</v>
      </c>
      <c r="J49" s="71" t="s">
        <v>636</v>
      </c>
      <c r="K49" s="2" t="s">
        <v>1224</v>
      </c>
      <c r="L49" s="199" t="s">
        <v>2577</v>
      </c>
      <c r="N49" s="28"/>
      <c r="O49" s="28"/>
      <c r="P49" s="28"/>
      <c r="Q49" s="16" t="s">
        <v>252</v>
      </c>
      <c r="R49" s="62" t="s">
        <v>727</v>
      </c>
      <c r="S49" s="16" t="s">
        <v>252</v>
      </c>
      <c r="T49" s="185" t="s">
        <v>2429</v>
      </c>
      <c r="U49" s="2"/>
      <c r="X49" t="s">
        <v>1167</v>
      </c>
    </row>
    <row r="50" spans="1:24" x14ac:dyDescent="0.2">
      <c r="I50" s="16" t="s">
        <v>252</v>
      </c>
      <c r="J50" s="58" t="s">
        <v>635</v>
      </c>
      <c r="K50" s="16" t="s">
        <v>252</v>
      </c>
      <c r="L50" s="197" t="s">
        <v>2578</v>
      </c>
      <c r="M50" s="2" t="s">
        <v>1224</v>
      </c>
      <c r="N50" s="199" t="s">
        <v>2581</v>
      </c>
      <c r="O50" s="28"/>
      <c r="P50" s="28"/>
      <c r="R50" s="2"/>
      <c r="T50" s="2"/>
      <c r="U50" s="2"/>
      <c r="X50" t="s">
        <v>1167</v>
      </c>
    </row>
    <row r="51" spans="1:24" x14ac:dyDescent="0.2">
      <c r="A51" s="29"/>
      <c r="I51" s="16" t="s">
        <v>252</v>
      </c>
      <c r="J51" s="58" t="s">
        <v>419</v>
      </c>
      <c r="M51" s="16" t="s">
        <v>252</v>
      </c>
      <c r="N51" s="197" t="s">
        <v>2582</v>
      </c>
      <c r="O51" s="28"/>
      <c r="P51" s="28"/>
      <c r="R51" s="2"/>
      <c r="T51" s="2"/>
      <c r="U51" s="2"/>
      <c r="X51" t="s">
        <v>1167</v>
      </c>
    </row>
    <row r="52" spans="1:24" x14ac:dyDescent="0.2">
      <c r="A52" s="29"/>
      <c r="I52" s="16" t="s">
        <v>252</v>
      </c>
      <c r="J52" s="71" t="s">
        <v>842</v>
      </c>
      <c r="Q52" t="s">
        <v>1224</v>
      </c>
      <c r="R52" s="221" t="s">
        <v>2984</v>
      </c>
      <c r="U52" s="22" t="s">
        <v>1745</v>
      </c>
      <c r="V52" s="15"/>
      <c r="W52" s="15"/>
      <c r="X52" t="s">
        <v>1167</v>
      </c>
    </row>
    <row r="53" spans="1:24" x14ac:dyDescent="0.2">
      <c r="I53" s="16" t="s">
        <v>252</v>
      </c>
      <c r="J53" s="58" t="s">
        <v>448</v>
      </c>
      <c r="M53" s="2" t="s">
        <v>1224</v>
      </c>
      <c r="N53" s="199" t="s">
        <v>2585</v>
      </c>
      <c r="Q53" s="1">
        <v>1</v>
      </c>
      <c r="R53" s="221" t="s">
        <v>2983</v>
      </c>
      <c r="U53" s="15" t="s">
        <v>1224</v>
      </c>
      <c r="V53" s="197" t="s">
        <v>3209</v>
      </c>
      <c r="X53" t="s">
        <v>1167</v>
      </c>
    </row>
    <row r="54" spans="1:24" x14ac:dyDescent="0.2">
      <c r="I54" s="16" t="s">
        <v>252</v>
      </c>
      <c r="J54" s="58" t="s">
        <v>447</v>
      </c>
      <c r="K54" s="2" t="s">
        <v>1224</v>
      </c>
      <c r="L54" s="199" t="s">
        <v>2982</v>
      </c>
      <c r="M54" s="16" t="s">
        <v>252</v>
      </c>
      <c r="N54" s="197" t="s">
        <v>2586</v>
      </c>
      <c r="Q54" s="16" t="s">
        <v>252</v>
      </c>
      <c r="R54" s="224" t="s">
        <v>2985</v>
      </c>
      <c r="U54" s="15" t="s">
        <v>252</v>
      </c>
      <c r="V54" s="197" t="s">
        <v>3210</v>
      </c>
      <c r="X54" t="s">
        <v>1167</v>
      </c>
    </row>
    <row r="55" spans="1:24" x14ac:dyDescent="0.2">
      <c r="I55" s="16" t="s">
        <v>252</v>
      </c>
      <c r="J55" s="58" t="s">
        <v>1252</v>
      </c>
      <c r="K55" s="16" t="s">
        <v>252</v>
      </c>
      <c r="L55" s="197" t="s">
        <v>2583</v>
      </c>
      <c r="R55" s="2"/>
      <c r="U55" s="15" t="s">
        <v>252</v>
      </c>
      <c r="V55" s="197" t="s">
        <v>3211</v>
      </c>
      <c r="X55" t="s">
        <v>1167</v>
      </c>
    </row>
    <row r="56" spans="1:24" x14ac:dyDescent="0.2">
      <c r="I56" s="16"/>
      <c r="J56" s="58"/>
      <c r="K56" s="16" t="s">
        <v>252</v>
      </c>
      <c r="L56" s="197" t="s">
        <v>2584</v>
      </c>
      <c r="M56" s="2" t="s">
        <v>1224</v>
      </c>
      <c r="N56" s="199" t="s">
        <v>2637</v>
      </c>
      <c r="R56" s="2"/>
      <c r="U56" s="15" t="s">
        <v>252</v>
      </c>
      <c r="V56" s="228" t="s">
        <v>3215</v>
      </c>
      <c r="X56" t="s">
        <v>1167</v>
      </c>
    </row>
    <row r="57" spans="1:24" x14ac:dyDescent="0.2">
      <c r="E57" s="2" t="s">
        <v>1224</v>
      </c>
      <c r="F57" s="71" t="s">
        <v>2596</v>
      </c>
      <c r="G57" s="2" t="s">
        <v>1224</v>
      </c>
      <c r="H57" s="71" t="s">
        <v>2601</v>
      </c>
      <c r="I57" s="2" t="s">
        <v>1224</v>
      </c>
      <c r="J57" s="71" t="s">
        <v>722</v>
      </c>
      <c r="M57" s="16" t="s">
        <v>252</v>
      </c>
      <c r="N57" s="197" t="s">
        <v>2638</v>
      </c>
      <c r="R57" s="2"/>
      <c r="U57" s="15" t="s">
        <v>252</v>
      </c>
      <c r="V57" s="228" t="s">
        <v>3212</v>
      </c>
      <c r="X57" t="s">
        <v>1167</v>
      </c>
    </row>
    <row r="58" spans="1:24" x14ac:dyDescent="0.2">
      <c r="E58" s="16" t="s">
        <v>252</v>
      </c>
      <c r="F58" s="58" t="s">
        <v>2597</v>
      </c>
      <c r="G58" s="16" t="s">
        <v>252</v>
      </c>
      <c r="H58" s="58" t="s">
        <v>1442</v>
      </c>
      <c r="I58" s="16" t="s">
        <v>252</v>
      </c>
      <c r="J58" s="58" t="s">
        <v>723</v>
      </c>
      <c r="K58" s="2" t="s">
        <v>1224</v>
      </c>
      <c r="L58" s="199" t="s">
        <v>2636</v>
      </c>
      <c r="M58" s="16" t="s">
        <v>252</v>
      </c>
      <c r="R58" s="2"/>
      <c r="U58" s="15" t="s">
        <v>252</v>
      </c>
      <c r="V58" s="228" t="s">
        <v>3213</v>
      </c>
      <c r="X58" t="s">
        <v>1167</v>
      </c>
    </row>
    <row r="59" spans="1:24" x14ac:dyDescent="0.2">
      <c r="E59" s="16" t="s">
        <v>252</v>
      </c>
      <c r="F59" s="58" t="s">
        <v>1680</v>
      </c>
      <c r="G59" s="16" t="s">
        <v>252</v>
      </c>
      <c r="H59" s="58" t="s">
        <v>721</v>
      </c>
      <c r="I59" s="16" t="s">
        <v>252</v>
      </c>
      <c r="J59" s="58" t="s">
        <v>720</v>
      </c>
      <c r="K59" s="16" t="s">
        <v>252</v>
      </c>
      <c r="L59" s="197" t="s">
        <v>1336</v>
      </c>
      <c r="M59" s="2" t="s">
        <v>1224</v>
      </c>
      <c r="N59" s="199" t="s">
        <v>2642</v>
      </c>
      <c r="O59" s="2" t="s">
        <v>1224</v>
      </c>
      <c r="P59" s="199" t="s">
        <v>2643</v>
      </c>
      <c r="R59" s="2"/>
      <c r="U59" s="15" t="s">
        <v>252</v>
      </c>
      <c r="V59" s="228" t="s">
        <v>3214</v>
      </c>
      <c r="X59" t="s">
        <v>1167</v>
      </c>
    </row>
    <row r="60" spans="1:24" x14ac:dyDescent="0.2">
      <c r="E60" s="16" t="s">
        <v>252</v>
      </c>
      <c r="F60" s="58" t="s">
        <v>1679</v>
      </c>
      <c r="G60" s="16" t="s">
        <v>252</v>
      </c>
      <c r="H60" s="197" t="s">
        <v>2655</v>
      </c>
      <c r="I60" s="16" t="s">
        <v>252</v>
      </c>
      <c r="J60" s="58" t="s">
        <v>2654</v>
      </c>
      <c r="K60" s="16" t="s">
        <v>252</v>
      </c>
      <c r="L60" s="197" t="s">
        <v>2588</v>
      </c>
      <c r="M60" s="16" t="s">
        <v>252</v>
      </c>
      <c r="N60" s="203" t="s">
        <v>2641</v>
      </c>
      <c r="O60" s="16" t="s">
        <v>252</v>
      </c>
      <c r="P60" s="197" t="s">
        <v>2645</v>
      </c>
      <c r="R60" s="2"/>
      <c r="U60" s="15"/>
      <c r="V60" s="15"/>
      <c r="W60" s="15"/>
      <c r="X60" t="s">
        <v>1167</v>
      </c>
    </row>
    <row r="61" spans="1:24" x14ac:dyDescent="0.2">
      <c r="E61" s="16" t="s">
        <v>252</v>
      </c>
      <c r="F61" s="58" t="s">
        <v>2598</v>
      </c>
      <c r="G61" s="16" t="s">
        <v>252</v>
      </c>
      <c r="H61" s="197" t="s">
        <v>2656</v>
      </c>
      <c r="I61" s="16" t="s">
        <v>252</v>
      </c>
      <c r="J61" s="58" t="s">
        <v>725</v>
      </c>
      <c r="K61" s="16" t="s">
        <v>252</v>
      </c>
      <c r="L61" s="197" t="s">
        <v>2639</v>
      </c>
      <c r="M61" s="16" t="s">
        <v>252</v>
      </c>
      <c r="N61" s="197" t="s">
        <v>2644</v>
      </c>
      <c r="R61" s="2"/>
      <c r="S61" s="22" t="s">
        <v>3498</v>
      </c>
      <c r="T61" s="15"/>
      <c r="U61" s="15"/>
      <c r="X61" t="s">
        <v>1167</v>
      </c>
    </row>
    <row r="62" spans="1:24" x14ac:dyDescent="0.2">
      <c r="G62" s="16" t="s">
        <v>252</v>
      </c>
      <c r="I62" s="16" t="s">
        <v>252</v>
      </c>
      <c r="J62" s="58" t="s">
        <v>724</v>
      </c>
      <c r="K62" s="16" t="s">
        <v>252</v>
      </c>
      <c r="L62" s="197" t="s">
        <v>2640</v>
      </c>
      <c r="R62" s="2"/>
      <c r="S62" s="15" t="s">
        <v>1224</v>
      </c>
      <c r="T62" s="221" t="s">
        <v>3494</v>
      </c>
      <c r="U62" s="15"/>
      <c r="X62" t="s">
        <v>1167</v>
      </c>
    </row>
    <row r="63" spans="1:24" x14ac:dyDescent="0.2">
      <c r="G63" s="16" t="s">
        <v>252</v>
      </c>
      <c r="I63" s="16" t="s">
        <v>252</v>
      </c>
      <c r="J63" s="58" t="s">
        <v>725</v>
      </c>
      <c r="M63" s="2" t="s">
        <v>1224</v>
      </c>
      <c r="N63" s="199" t="s">
        <v>2593</v>
      </c>
      <c r="R63" s="2"/>
      <c r="S63" s="15" t="s">
        <v>252</v>
      </c>
      <c r="T63" s="221" t="s">
        <v>397</v>
      </c>
      <c r="U63" s="15"/>
      <c r="X63" t="s">
        <v>1167</v>
      </c>
    </row>
    <row r="64" spans="1:24" x14ac:dyDescent="0.2">
      <c r="G64" s="16" t="s">
        <v>252</v>
      </c>
      <c r="I64" s="16"/>
      <c r="K64" s="2" t="s">
        <v>1224</v>
      </c>
      <c r="L64" s="199" t="s">
        <v>2571</v>
      </c>
      <c r="M64" s="16" t="s">
        <v>252</v>
      </c>
      <c r="N64" s="197" t="s">
        <v>1359</v>
      </c>
      <c r="R64" s="2"/>
      <c r="S64" s="15" t="s">
        <v>252</v>
      </c>
      <c r="T64" s="221" t="s">
        <v>3495</v>
      </c>
      <c r="U64" s="15"/>
      <c r="X64" t="s">
        <v>1167</v>
      </c>
    </row>
    <row r="65" spans="7:24" x14ac:dyDescent="0.2">
      <c r="G65" s="2" t="s">
        <v>1224</v>
      </c>
      <c r="H65" s="199" t="s">
        <v>2599</v>
      </c>
      <c r="I65" s="2" t="s">
        <v>1224</v>
      </c>
      <c r="J65" s="199" t="s">
        <v>2660</v>
      </c>
      <c r="K65" s="16" t="s">
        <v>252</v>
      </c>
      <c r="L65" s="197" t="s">
        <v>357</v>
      </c>
      <c r="M65" s="16" t="s">
        <v>252</v>
      </c>
      <c r="N65" s="197" t="s">
        <v>2594</v>
      </c>
      <c r="R65" s="2"/>
      <c r="S65" s="15" t="s">
        <v>252</v>
      </c>
      <c r="T65" s="164" t="s">
        <v>3496</v>
      </c>
      <c r="U65" s="15"/>
      <c r="X65" t="s">
        <v>1167</v>
      </c>
    </row>
    <row r="66" spans="7:24" x14ac:dyDescent="0.2">
      <c r="G66" s="16" t="s">
        <v>252</v>
      </c>
      <c r="H66" s="197" t="s">
        <v>2600</v>
      </c>
      <c r="I66" s="16" t="s">
        <v>252</v>
      </c>
      <c r="J66" s="197" t="s">
        <v>2661</v>
      </c>
      <c r="K66" s="16" t="s">
        <v>252</v>
      </c>
      <c r="L66" s="197" t="s">
        <v>2615</v>
      </c>
      <c r="R66" s="2"/>
      <c r="S66" s="15" t="s">
        <v>252</v>
      </c>
      <c r="T66" s="221" t="s">
        <v>3497</v>
      </c>
      <c r="U66" s="15"/>
      <c r="X66" t="s">
        <v>1167</v>
      </c>
    </row>
    <row r="67" spans="7:24" x14ac:dyDescent="0.2">
      <c r="G67" s="16" t="s">
        <v>252</v>
      </c>
      <c r="H67" s="197" t="s">
        <v>2569</v>
      </c>
      <c r="I67" s="16" t="s">
        <v>252</v>
      </c>
      <c r="J67" s="197" t="s">
        <v>2570</v>
      </c>
      <c r="R67" s="2"/>
      <c r="S67" s="15"/>
      <c r="T67" s="15"/>
      <c r="U67" s="15"/>
      <c r="X67" t="s">
        <v>1167</v>
      </c>
    </row>
    <row r="68" spans="7:24" x14ac:dyDescent="0.2">
      <c r="G68" s="16" t="s">
        <v>252</v>
      </c>
      <c r="H68" s="197" t="s">
        <v>2600</v>
      </c>
      <c r="I68" s="16" t="s">
        <v>252</v>
      </c>
      <c r="J68" s="197" t="s">
        <v>1197</v>
      </c>
      <c r="M68" s="2" t="s">
        <v>1224</v>
      </c>
      <c r="N68" s="199" t="s">
        <v>2576</v>
      </c>
      <c r="R68" s="2"/>
      <c r="T68" s="2"/>
      <c r="U68" s="2"/>
      <c r="X68" t="s">
        <v>1167</v>
      </c>
    </row>
    <row r="69" spans="7:24" x14ac:dyDescent="0.2">
      <c r="G69" s="16"/>
      <c r="H69" s="58"/>
      <c r="I69" s="16" t="s">
        <v>252</v>
      </c>
      <c r="J69" s="197"/>
      <c r="M69" s="16" t="s">
        <v>252</v>
      </c>
      <c r="N69" s="197" t="s">
        <v>1025</v>
      </c>
      <c r="R69" s="2"/>
      <c r="T69" s="2"/>
      <c r="U69" s="2" t="s">
        <v>1224</v>
      </c>
      <c r="V69" s="259" t="s">
        <v>3651</v>
      </c>
      <c r="X69" t="s">
        <v>1167</v>
      </c>
    </row>
    <row r="70" spans="7:24" x14ac:dyDescent="0.2">
      <c r="G70" s="16"/>
      <c r="H70" s="58"/>
      <c r="I70" s="2" t="s">
        <v>1224</v>
      </c>
      <c r="J70" s="199" t="s">
        <v>2605</v>
      </c>
      <c r="M70" s="16" t="s">
        <v>252</v>
      </c>
      <c r="R70" s="2"/>
      <c r="T70" s="2"/>
      <c r="U70" s="23">
        <v>1</v>
      </c>
      <c r="V70" s="259" t="s">
        <v>3327</v>
      </c>
      <c r="X70" t="s">
        <v>1167</v>
      </c>
    </row>
    <row r="71" spans="7:24" x14ac:dyDescent="0.2">
      <c r="G71" s="16"/>
      <c r="H71" s="58"/>
      <c r="I71" s="16" t="s">
        <v>252</v>
      </c>
      <c r="J71" s="197" t="s">
        <v>2606</v>
      </c>
      <c r="K71" s="2" t="s">
        <v>1224</v>
      </c>
      <c r="L71" s="199" t="s">
        <v>2610</v>
      </c>
      <c r="M71" s="2" t="s">
        <v>1224</v>
      </c>
      <c r="N71" s="199" t="s">
        <v>2575</v>
      </c>
      <c r="T71" s="2"/>
      <c r="U71" s="2"/>
      <c r="X71" t="s">
        <v>1167</v>
      </c>
    </row>
    <row r="72" spans="7:24" x14ac:dyDescent="0.2">
      <c r="G72" s="16"/>
      <c r="H72" s="58"/>
      <c r="I72" s="16" t="s">
        <v>252</v>
      </c>
      <c r="K72" s="16" t="s">
        <v>252</v>
      </c>
      <c r="L72" s="197" t="s">
        <v>2573</v>
      </c>
      <c r="M72" s="16" t="s">
        <v>252</v>
      </c>
      <c r="N72" s="197" t="s">
        <v>17</v>
      </c>
      <c r="T72" s="2"/>
      <c r="U72" s="2"/>
      <c r="X72" t="s">
        <v>1167</v>
      </c>
    </row>
    <row r="73" spans="7:24" x14ac:dyDescent="0.2">
      <c r="G73" s="16"/>
      <c r="H73" s="58"/>
      <c r="I73" s="2" t="s">
        <v>1224</v>
      </c>
      <c r="J73" s="199" t="s">
        <v>2603</v>
      </c>
      <c r="K73" s="16" t="s">
        <v>252</v>
      </c>
      <c r="L73" s="203" t="s">
        <v>2574</v>
      </c>
      <c r="T73" s="2"/>
      <c r="U73" s="2"/>
      <c r="X73" t="s">
        <v>1167</v>
      </c>
    </row>
    <row r="74" spans="7:24" x14ac:dyDescent="0.2">
      <c r="G74" s="16"/>
      <c r="I74" s="16" t="s">
        <v>252</v>
      </c>
      <c r="J74" s="197" t="s">
        <v>2657</v>
      </c>
      <c r="T74" s="2"/>
      <c r="U74" s="2"/>
      <c r="X74" t="s">
        <v>1167</v>
      </c>
    </row>
    <row r="75" spans="7:24" x14ac:dyDescent="0.2">
      <c r="G75" s="16"/>
      <c r="I75" s="16" t="s">
        <v>252</v>
      </c>
      <c r="J75" s="197" t="s">
        <v>2602</v>
      </c>
      <c r="T75" s="2"/>
      <c r="U75" s="2"/>
      <c r="X75" t="s">
        <v>1167</v>
      </c>
    </row>
    <row r="76" spans="7:24" x14ac:dyDescent="0.2">
      <c r="G76" s="16"/>
      <c r="I76" s="16" t="s">
        <v>252</v>
      </c>
      <c r="T76" s="2"/>
      <c r="U76" s="2"/>
      <c r="X76" t="s">
        <v>1167</v>
      </c>
    </row>
    <row r="77" spans="7:24" x14ac:dyDescent="0.2">
      <c r="G77" s="16"/>
      <c r="I77" s="2" t="s">
        <v>1224</v>
      </c>
      <c r="J77" s="199" t="s">
        <v>2572</v>
      </c>
      <c r="K77" s="16"/>
      <c r="L77" s="197"/>
      <c r="T77" s="2"/>
      <c r="U77" s="2"/>
      <c r="X77" t="s">
        <v>1167</v>
      </c>
    </row>
    <row r="78" spans="7:24" x14ac:dyDescent="0.2">
      <c r="G78" s="16"/>
      <c r="I78" s="16" t="s">
        <v>252</v>
      </c>
      <c r="J78" s="197" t="s">
        <v>2628</v>
      </c>
      <c r="K78" s="2" t="s">
        <v>1224</v>
      </c>
      <c r="L78" s="199" t="s">
        <v>2609</v>
      </c>
      <c r="M78" s="2" t="s">
        <v>1224</v>
      </c>
      <c r="N78" s="199" t="s">
        <v>2613</v>
      </c>
      <c r="T78" s="2"/>
      <c r="U78" s="2"/>
      <c r="X78" t="s">
        <v>1167</v>
      </c>
    </row>
    <row r="79" spans="7:24" x14ac:dyDescent="0.2">
      <c r="G79" s="16"/>
      <c r="I79" s="16" t="s">
        <v>252</v>
      </c>
      <c r="J79" s="58"/>
      <c r="K79" s="16" t="s">
        <v>252</v>
      </c>
      <c r="L79" s="197" t="s">
        <v>2604</v>
      </c>
      <c r="M79" s="16" t="s">
        <v>252</v>
      </c>
      <c r="N79" s="197" t="s">
        <v>2614</v>
      </c>
      <c r="T79" s="2"/>
      <c r="U79" s="2"/>
      <c r="X79" t="s">
        <v>1167</v>
      </c>
    </row>
    <row r="80" spans="7:24" x14ac:dyDescent="0.2">
      <c r="G80" s="16"/>
      <c r="I80" s="2" t="s">
        <v>1224</v>
      </c>
      <c r="J80" s="199" t="s">
        <v>2629</v>
      </c>
      <c r="K80" s="16" t="s">
        <v>252</v>
      </c>
      <c r="L80" s="197" t="s">
        <v>2611</v>
      </c>
      <c r="M80" s="16" t="s">
        <v>252</v>
      </c>
      <c r="T80" s="2"/>
      <c r="U80" s="2"/>
      <c r="X80" t="s">
        <v>1167</v>
      </c>
    </row>
    <row r="81" spans="1:24" x14ac:dyDescent="0.2">
      <c r="G81" s="16"/>
      <c r="I81" s="16" t="s">
        <v>252</v>
      </c>
      <c r="J81" s="197" t="s">
        <v>2630</v>
      </c>
      <c r="K81" s="16" t="s">
        <v>252</v>
      </c>
      <c r="L81" s="197" t="s">
        <v>2612</v>
      </c>
      <c r="M81" s="2" t="s">
        <v>1224</v>
      </c>
      <c r="N81" s="199" t="s">
        <v>2652</v>
      </c>
      <c r="R81" s="2"/>
      <c r="T81" s="2"/>
      <c r="U81" s="2"/>
      <c r="X81" t="s">
        <v>1167</v>
      </c>
    </row>
    <row r="82" spans="1:24" x14ac:dyDescent="0.2">
      <c r="G82" s="16"/>
      <c r="I82" s="16" t="s">
        <v>252</v>
      </c>
      <c r="J82" s="197" t="s">
        <v>2631</v>
      </c>
      <c r="K82" s="16"/>
      <c r="L82" s="197"/>
      <c r="M82" s="16" t="s">
        <v>252</v>
      </c>
      <c r="N82" s="197" t="s">
        <v>2651</v>
      </c>
      <c r="R82" s="2"/>
      <c r="T82" s="2"/>
      <c r="U82" s="2"/>
      <c r="X82" t="s">
        <v>1167</v>
      </c>
    </row>
    <row r="83" spans="1:24" x14ac:dyDescent="0.2">
      <c r="G83" s="16"/>
      <c r="I83" s="16" t="s">
        <v>252</v>
      </c>
      <c r="K83" s="16"/>
      <c r="L83" s="197"/>
      <c r="R83" s="2"/>
      <c r="T83" s="2"/>
      <c r="U83" s="2"/>
      <c r="X83" t="s">
        <v>1167</v>
      </c>
    </row>
    <row r="84" spans="1:24" x14ac:dyDescent="0.2">
      <c r="G84" s="16"/>
      <c r="I84" s="2" t="s">
        <v>1224</v>
      </c>
      <c r="J84" s="199" t="s">
        <v>2607</v>
      </c>
      <c r="K84" s="2" t="s">
        <v>1224</v>
      </c>
      <c r="L84" s="199" t="s">
        <v>2617</v>
      </c>
      <c r="M84" s="2" t="s">
        <v>1224</v>
      </c>
      <c r="N84" s="199" t="s">
        <v>3133</v>
      </c>
      <c r="R84" s="2"/>
      <c r="T84" s="2"/>
      <c r="U84" s="2"/>
      <c r="X84" t="s">
        <v>1167</v>
      </c>
    </row>
    <row r="85" spans="1:24" x14ac:dyDescent="0.2">
      <c r="G85" s="16"/>
      <c r="I85" s="16" t="s">
        <v>252</v>
      </c>
      <c r="J85" s="197" t="s">
        <v>2608</v>
      </c>
      <c r="K85" s="16" t="s">
        <v>252</v>
      </c>
      <c r="L85" s="197" t="s">
        <v>694</v>
      </c>
      <c r="M85" s="16" t="s">
        <v>252</v>
      </c>
      <c r="N85" s="197" t="s">
        <v>2587</v>
      </c>
      <c r="R85" s="2"/>
      <c r="T85" s="2"/>
      <c r="U85" s="2"/>
      <c r="X85" t="s">
        <v>1167</v>
      </c>
    </row>
    <row r="86" spans="1:24" x14ac:dyDescent="0.2">
      <c r="G86" s="16"/>
      <c r="I86" s="16" t="s">
        <v>252</v>
      </c>
      <c r="J86" s="197"/>
      <c r="K86" s="16" t="s">
        <v>252</v>
      </c>
      <c r="L86" s="197" t="s">
        <v>2616</v>
      </c>
      <c r="R86" s="2"/>
      <c r="T86" s="2"/>
      <c r="U86" s="2"/>
      <c r="X86" t="s">
        <v>1167</v>
      </c>
    </row>
    <row r="87" spans="1:24" x14ac:dyDescent="0.2">
      <c r="A87" s="28" t="s">
        <v>1792</v>
      </c>
      <c r="G87" s="16"/>
      <c r="I87" s="2" t="s">
        <v>1224</v>
      </c>
      <c r="J87" s="199" t="s">
        <v>2623</v>
      </c>
      <c r="K87" s="16"/>
      <c r="L87" s="197"/>
      <c r="M87" s="2" t="s">
        <v>1224</v>
      </c>
      <c r="N87" s="199" t="s">
        <v>2590</v>
      </c>
      <c r="R87" s="2"/>
      <c r="T87" s="2"/>
      <c r="U87" s="2"/>
      <c r="X87" t="s">
        <v>1167</v>
      </c>
    </row>
    <row r="88" spans="1:24" x14ac:dyDescent="0.2">
      <c r="A88" s="166" t="s">
        <v>2070</v>
      </c>
      <c r="G88" s="16"/>
      <c r="I88" s="16" t="s">
        <v>252</v>
      </c>
      <c r="J88" s="197" t="s">
        <v>2622</v>
      </c>
      <c r="K88" s="2" t="s">
        <v>1224</v>
      </c>
      <c r="L88" s="199" t="s">
        <v>2591</v>
      </c>
      <c r="M88" s="16" t="s">
        <v>252</v>
      </c>
      <c r="N88" s="197" t="s">
        <v>2589</v>
      </c>
      <c r="R88" s="2"/>
      <c r="T88" s="2"/>
      <c r="U88" s="2"/>
      <c r="X88" t="s">
        <v>1167</v>
      </c>
    </row>
    <row r="89" spans="1:24" x14ac:dyDescent="0.2">
      <c r="A89" s="26" t="s">
        <v>2948</v>
      </c>
      <c r="K89" s="16" t="s">
        <v>252</v>
      </c>
      <c r="L89" s="197" t="s">
        <v>17</v>
      </c>
      <c r="R89" s="2"/>
      <c r="T89" s="2"/>
      <c r="U89" s="2"/>
      <c r="X89" t="s">
        <v>1167</v>
      </c>
    </row>
    <row r="90" spans="1:24" x14ac:dyDescent="0.2">
      <c r="A90" s="26" t="s">
        <v>3429</v>
      </c>
      <c r="K90" s="16" t="s">
        <v>252</v>
      </c>
      <c r="L90" s="197" t="s">
        <v>2592</v>
      </c>
      <c r="R90" s="2"/>
      <c r="T90" s="2"/>
      <c r="U90" s="2"/>
      <c r="X90" t="s">
        <v>1167</v>
      </c>
    </row>
    <row r="91" spans="1:24" x14ac:dyDescent="0.2">
      <c r="A91" s="26" t="s">
        <v>3208</v>
      </c>
      <c r="R91" s="2"/>
      <c r="T91" s="2"/>
      <c r="U91" s="2"/>
      <c r="X91" t="s">
        <v>1167</v>
      </c>
    </row>
    <row r="92" spans="1:24" x14ac:dyDescent="0.2">
      <c r="A92" s="26" t="s">
        <v>3584</v>
      </c>
      <c r="K92" s="2" t="s">
        <v>1224</v>
      </c>
      <c r="L92" s="199" t="s">
        <v>2634</v>
      </c>
      <c r="M92" s="2" t="s">
        <v>1224</v>
      </c>
      <c r="N92" s="199" t="s">
        <v>2632</v>
      </c>
      <c r="R92" s="2"/>
      <c r="T92" s="2"/>
      <c r="U92" s="2"/>
      <c r="X92" t="s">
        <v>1167</v>
      </c>
    </row>
    <row r="93" spans="1:24" x14ac:dyDescent="0.2">
      <c r="A93" s="26" t="s">
        <v>2851</v>
      </c>
      <c r="G93" s="2" t="s">
        <v>1224</v>
      </c>
      <c r="H93" s="199" t="s">
        <v>2620</v>
      </c>
      <c r="I93" s="2" t="s">
        <v>1224</v>
      </c>
      <c r="J93" s="199" t="s">
        <v>2624</v>
      </c>
      <c r="K93" s="16" t="s">
        <v>252</v>
      </c>
      <c r="L93" s="197" t="s">
        <v>694</v>
      </c>
      <c r="M93" s="16" t="s">
        <v>252</v>
      </c>
      <c r="N93" s="197" t="s">
        <v>2633</v>
      </c>
      <c r="R93" s="2"/>
      <c r="T93" s="2"/>
      <c r="U93" s="2"/>
      <c r="X93" t="s">
        <v>1167</v>
      </c>
    </row>
    <row r="94" spans="1:24" x14ac:dyDescent="0.2">
      <c r="A94" s="166" t="s">
        <v>2852</v>
      </c>
      <c r="G94" s="16" t="s">
        <v>252</v>
      </c>
      <c r="H94" s="197" t="s">
        <v>93</v>
      </c>
      <c r="I94" s="16" t="s">
        <v>252</v>
      </c>
      <c r="J94" s="197" t="s">
        <v>2618</v>
      </c>
      <c r="K94" s="16" t="s">
        <v>252</v>
      </c>
      <c r="L94" s="197" t="s">
        <v>2635</v>
      </c>
      <c r="M94" s="16" t="s">
        <v>252</v>
      </c>
      <c r="R94" s="2"/>
      <c r="T94" s="2"/>
      <c r="U94" s="2"/>
      <c r="X94" t="s">
        <v>1167</v>
      </c>
    </row>
    <row r="95" spans="1:24" x14ac:dyDescent="0.2">
      <c r="A95" s="26" t="s">
        <v>2855</v>
      </c>
      <c r="G95" s="16" t="s">
        <v>252</v>
      </c>
      <c r="H95" s="197" t="s">
        <v>2621</v>
      </c>
      <c r="I95" s="16" t="s">
        <v>252</v>
      </c>
      <c r="J95" s="197" t="s">
        <v>2619</v>
      </c>
      <c r="K95" s="16" t="s">
        <v>252</v>
      </c>
      <c r="L95" s="197"/>
      <c r="M95" s="2" t="s">
        <v>1224</v>
      </c>
      <c r="N95" s="199" t="s">
        <v>2659</v>
      </c>
      <c r="R95" s="2"/>
      <c r="T95" s="2"/>
      <c r="U95" s="2"/>
      <c r="X95" t="s">
        <v>1167</v>
      </c>
    </row>
    <row r="96" spans="1:24" x14ac:dyDescent="0.2">
      <c r="A96" s="40" t="s">
        <v>2854</v>
      </c>
      <c r="K96" s="2" t="s">
        <v>1224</v>
      </c>
      <c r="L96" s="199" t="s">
        <v>2625</v>
      </c>
      <c r="M96" s="16" t="s">
        <v>252</v>
      </c>
      <c r="N96" s="197" t="s">
        <v>2658</v>
      </c>
      <c r="R96" s="2"/>
      <c r="T96" s="2"/>
      <c r="U96" s="2"/>
      <c r="X96" t="s">
        <v>1167</v>
      </c>
    </row>
    <row r="97" spans="1:24" x14ac:dyDescent="0.2">
      <c r="A97" s="26" t="s">
        <v>2844</v>
      </c>
      <c r="K97" s="16" t="s">
        <v>252</v>
      </c>
      <c r="L97" s="197" t="s">
        <v>2626</v>
      </c>
      <c r="R97" s="2"/>
      <c r="T97" s="2"/>
      <c r="U97" s="2"/>
      <c r="X97" t="s">
        <v>1167</v>
      </c>
    </row>
    <row r="98" spans="1:24" x14ac:dyDescent="0.2">
      <c r="A98" s="26" t="s">
        <v>3149</v>
      </c>
      <c r="I98" s="16"/>
      <c r="J98" s="58"/>
      <c r="K98" s="16" t="s">
        <v>252</v>
      </c>
      <c r="M98" s="2" t="s">
        <v>1224</v>
      </c>
      <c r="N98" s="199" t="s">
        <v>2647</v>
      </c>
      <c r="R98" s="2"/>
      <c r="T98" s="2"/>
      <c r="U98" s="2"/>
      <c r="X98" t="s">
        <v>1167</v>
      </c>
    </row>
    <row r="99" spans="1:24" x14ac:dyDescent="0.2">
      <c r="A99" s="26" t="s">
        <v>2850</v>
      </c>
      <c r="K99" s="2" t="s">
        <v>1224</v>
      </c>
      <c r="L99" s="199" t="s">
        <v>2649</v>
      </c>
      <c r="M99" s="16" t="s">
        <v>252</v>
      </c>
      <c r="N99" s="197" t="s">
        <v>2648</v>
      </c>
      <c r="R99" s="2"/>
      <c r="T99" s="2"/>
      <c r="U99" s="2"/>
      <c r="X99" t="s">
        <v>1167</v>
      </c>
    </row>
    <row r="100" spans="1:24" x14ac:dyDescent="0.2">
      <c r="A100" s="166" t="s">
        <v>2845</v>
      </c>
      <c r="K100" s="16" t="s">
        <v>252</v>
      </c>
      <c r="L100" s="197" t="s">
        <v>2626</v>
      </c>
      <c r="M100" s="16" t="s">
        <v>252</v>
      </c>
      <c r="R100" s="2"/>
      <c r="T100" s="2"/>
      <c r="U100" s="2"/>
      <c r="X100" t="s">
        <v>1167</v>
      </c>
    </row>
    <row r="101" spans="1:24" x14ac:dyDescent="0.2">
      <c r="A101" s="26" t="s">
        <v>3727</v>
      </c>
      <c r="K101" s="16" t="s">
        <v>252</v>
      </c>
      <c r="L101" s="197" t="s">
        <v>2646</v>
      </c>
      <c r="M101" s="2" t="s">
        <v>1224</v>
      </c>
      <c r="N101" s="199" t="s">
        <v>2643</v>
      </c>
      <c r="R101" s="2"/>
      <c r="T101" s="2"/>
      <c r="U101" s="2"/>
      <c r="X101" t="s">
        <v>1167</v>
      </c>
    </row>
    <row r="102" spans="1:24" x14ac:dyDescent="0.2">
      <c r="A102" s="26" t="s">
        <v>2846</v>
      </c>
      <c r="I102" s="16"/>
      <c r="J102" s="58"/>
      <c r="K102" s="16" t="s">
        <v>252</v>
      </c>
      <c r="M102" s="16" t="s">
        <v>252</v>
      </c>
      <c r="N102" s="197" t="s">
        <v>2650</v>
      </c>
      <c r="R102" s="2"/>
      <c r="T102" s="2"/>
      <c r="U102" s="2"/>
      <c r="X102" t="s">
        <v>1167</v>
      </c>
    </row>
    <row r="103" spans="1:24" x14ac:dyDescent="0.2">
      <c r="A103" s="166" t="s">
        <v>2069</v>
      </c>
      <c r="I103" s="16"/>
      <c r="J103" s="58"/>
      <c r="K103" s="2" t="s">
        <v>1224</v>
      </c>
      <c r="L103" s="199" t="s">
        <v>2653</v>
      </c>
      <c r="M103" s="16"/>
      <c r="N103" s="197"/>
      <c r="R103" s="2"/>
      <c r="T103" s="2"/>
      <c r="U103" s="2"/>
      <c r="X103" t="s">
        <v>1167</v>
      </c>
    </row>
    <row r="104" spans="1:24" x14ac:dyDescent="0.2">
      <c r="A104" t="s">
        <v>755</v>
      </c>
      <c r="I104" s="16"/>
      <c r="J104" s="58"/>
      <c r="K104" s="16" t="s">
        <v>252</v>
      </c>
      <c r="L104" s="197" t="s">
        <v>18</v>
      </c>
      <c r="M104" s="16"/>
      <c r="N104" s="197"/>
      <c r="R104" s="2"/>
      <c r="T104" s="2"/>
      <c r="U104" s="2"/>
      <c r="X104" t="s">
        <v>1167</v>
      </c>
    </row>
    <row r="105" spans="1:24" x14ac:dyDescent="0.2">
      <c r="A105" s="166" t="s">
        <v>2853</v>
      </c>
      <c r="G105" s="168" t="s">
        <v>3216</v>
      </c>
      <c r="J105" s="58"/>
      <c r="R105" s="2"/>
      <c r="T105" s="2"/>
      <c r="U105" s="2"/>
      <c r="X105" t="s">
        <v>1167</v>
      </c>
    </row>
    <row r="106" spans="1:24" x14ac:dyDescent="0.2">
      <c r="A106" s="26" t="s">
        <v>2847</v>
      </c>
      <c r="G106" s="28" t="s">
        <v>1533</v>
      </c>
      <c r="I106" s="16"/>
      <c r="J106" s="58"/>
      <c r="R106" s="2"/>
      <c r="S106" s="15"/>
      <c r="T106" s="37" t="s">
        <v>137</v>
      </c>
      <c r="U106" s="15"/>
      <c r="X106" t="s">
        <v>1167</v>
      </c>
    </row>
    <row r="107" spans="1:24" x14ac:dyDescent="0.2">
      <c r="A107" s="26" t="s">
        <v>2848</v>
      </c>
      <c r="G107" s="28"/>
      <c r="I107" s="16"/>
      <c r="J107" s="58"/>
      <c r="R107" s="2"/>
      <c r="S107" s="15" t="s">
        <v>1224</v>
      </c>
      <c r="T107" s="173" t="s">
        <v>2073</v>
      </c>
      <c r="U107" s="15"/>
      <c r="X107" t="s">
        <v>1167</v>
      </c>
    </row>
    <row r="108" spans="1:24" x14ac:dyDescent="0.2">
      <c r="A108" s="166" t="s">
        <v>2849</v>
      </c>
      <c r="I108" s="16"/>
      <c r="J108" s="58"/>
      <c r="R108" s="2"/>
      <c r="S108" s="15" t="s">
        <v>252</v>
      </c>
      <c r="T108" s="158" t="s">
        <v>1534</v>
      </c>
      <c r="U108" s="15"/>
      <c r="X108" t="s">
        <v>1167</v>
      </c>
    </row>
    <row r="109" spans="1:24" x14ac:dyDescent="0.2">
      <c r="I109" s="16"/>
      <c r="J109" s="58"/>
      <c r="R109" s="2"/>
      <c r="S109" s="15" t="s">
        <v>252</v>
      </c>
      <c r="T109" s="154" t="s">
        <v>1535</v>
      </c>
      <c r="U109" s="15"/>
      <c r="X109" t="s">
        <v>1167</v>
      </c>
    </row>
    <row r="110" spans="1:24" x14ac:dyDescent="0.2">
      <c r="G110" s="168" t="s">
        <v>3216</v>
      </c>
      <c r="I110" s="16"/>
      <c r="J110" s="58"/>
      <c r="R110" s="2"/>
      <c r="T110" s="2"/>
      <c r="U110" s="2"/>
      <c r="X110" t="s">
        <v>1167</v>
      </c>
    </row>
    <row r="111" spans="1:24" x14ac:dyDescent="0.2">
      <c r="G111" s="28" t="s">
        <v>1790</v>
      </c>
      <c r="I111" s="16"/>
      <c r="J111" s="58"/>
      <c r="Q111" s="37" t="s">
        <v>1232</v>
      </c>
      <c r="R111" s="15"/>
      <c r="S111" s="15"/>
      <c r="T111" s="15"/>
      <c r="U111" s="15"/>
      <c r="X111" t="s">
        <v>1167</v>
      </c>
    </row>
    <row r="112" spans="1:24" x14ac:dyDescent="0.2">
      <c r="A112" s="141" t="s">
        <v>1632</v>
      </c>
      <c r="I112" s="16"/>
      <c r="J112" s="58"/>
      <c r="Q112" s="37"/>
      <c r="R112" s="121" t="s">
        <v>942</v>
      </c>
      <c r="T112" s="121" t="s">
        <v>942</v>
      </c>
      <c r="U112" s="15"/>
      <c r="X112" t="s">
        <v>1167</v>
      </c>
    </row>
    <row r="113" spans="1:24" x14ac:dyDescent="0.2">
      <c r="A113" s="129" t="s">
        <v>200</v>
      </c>
      <c r="I113" s="16"/>
      <c r="J113" s="58"/>
      <c r="Q113" s="15" t="s">
        <v>1224</v>
      </c>
      <c r="R113" t="s">
        <v>1233</v>
      </c>
      <c r="S113" t="s">
        <v>1224</v>
      </c>
      <c r="T113" t="s">
        <v>1367</v>
      </c>
      <c r="U113" s="15"/>
      <c r="X113" t="s">
        <v>1167</v>
      </c>
    </row>
    <row r="114" spans="1:24" x14ac:dyDescent="0.2">
      <c r="A114" s="128" t="s">
        <v>1102</v>
      </c>
      <c r="I114" s="16"/>
      <c r="J114" s="58"/>
      <c r="Q114" s="15" t="s">
        <v>252</v>
      </c>
      <c r="R114" t="s">
        <v>144</v>
      </c>
      <c r="S114" t="s">
        <v>252</v>
      </c>
      <c r="T114" t="s">
        <v>1368</v>
      </c>
      <c r="U114" s="15"/>
      <c r="X114" t="s">
        <v>1167</v>
      </c>
    </row>
    <row r="115" spans="1:24" x14ac:dyDescent="0.2">
      <c r="A115" s="142" t="s">
        <v>684</v>
      </c>
      <c r="I115" s="16"/>
      <c r="J115" s="58"/>
      <c r="Q115" s="15" t="s">
        <v>252</v>
      </c>
      <c r="R115" s="33" t="s">
        <v>162</v>
      </c>
      <c r="S115" t="s">
        <v>252</v>
      </c>
      <c r="T115" s="33" t="s">
        <v>1320</v>
      </c>
      <c r="U115" s="15"/>
      <c r="X115" t="s">
        <v>1167</v>
      </c>
    </row>
    <row r="116" spans="1:24" x14ac:dyDescent="0.2">
      <c r="A116" s="143" t="s">
        <v>1298</v>
      </c>
      <c r="I116" s="16"/>
      <c r="J116" s="58"/>
      <c r="Q116" s="15" t="s">
        <v>252</v>
      </c>
      <c r="R116" s="66" t="s">
        <v>1775</v>
      </c>
      <c r="S116" s="15"/>
      <c r="T116" s="15"/>
      <c r="U116" s="15"/>
      <c r="X116" t="s">
        <v>1167</v>
      </c>
    </row>
    <row r="117" spans="1:24" x14ac:dyDescent="0.2">
      <c r="A117" s="143"/>
      <c r="I117" s="16"/>
      <c r="J117" s="58"/>
      <c r="Q117" s="15" t="s">
        <v>252</v>
      </c>
      <c r="R117" s="66" t="s">
        <v>80</v>
      </c>
      <c r="S117" s="15"/>
      <c r="X117" t="s">
        <v>1167</v>
      </c>
    </row>
    <row r="118" spans="1:24" x14ac:dyDescent="0.2">
      <c r="A118" s="144" t="s">
        <v>1103</v>
      </c>
      <c r="I118" s="16"/>
      <c r="J118" s="58"/>
      <c r="Q118" s="15" t="s">
        <v>252</v>
      </c>
      <c r="R118" s="66" t="s">
        <v>1364</v>
      </c>
      <c r="S118" s="15"/>
      <c r="X118" t="s">
        <v>1167</v>
      </c>
    </row>
    <row r="119" spans="1:24" x14ac:dyDescent="0.2">
      <c r="A119" s="132" t="s">
        <v>1104</v>
      </c>
      <c r="I119" s="16"/>
      <c r="J119" s="58"/>
      <c r="Q119" s="15" t="s">
        <v>252</v>
      </c>
      <c r="R119" s="66" t="s">
        <v>1365</v>
      </c>
      <c r="S119" s="15"/>
      <c r="X119" t="s">
        <v>1167</v>
      </c>
    </row>
    <row r="120" spans="1:24" x14ac:dyDescent="0.2">
      <c r="A120" s="130" t="s">
        <v>127</v>
      </c>
      <c r="I120" s="16"/>
      <c r="J120" s="58"/>
      <c r="Q120" s="15" t="s">
        <v>252</v>
      </c>
      <c r="R120" s="4" t="s">
        <v>3050</v>
      </c>
      <c r="S120" s="15"/>
      <c r="X120" t="s">
        <v>1167</v>
      </c>
    </row>
    <row r="121" spans="1:24" x14ac:dyDescent="0.2">
      <c r="A121" s="145" t="s">
        <v>128</v>
      </c>
      <c r="I121" s="16"/>
      <c r="J121" s="58"/>
      <c r="Q121" s="15" t="s">
        <v>252</v>
      </c>
      <c r="R121" s="66" t="s">
        <v>3056</v>
      </c>
      <c r="S121" s="15"/>
      <c r="X121" t="s">
        <v>1167</v>
      </c>
    </row>
    <row r="122" spans="1:24" x14ac:dyDescent="0.2">
      <c r="A122" s="131" t="s">
        <v>129</v>
      </c>
      <c r="I122" s="16"/>
      <c r="J122" s="58"/>
      <c r="Q122" s="15"/>
      <c r="R122" s="15"/>
      <c r="S122" s="15"/>
      <c r="T122" s="37" t="s">
        <v>1464</v>
      </c>
      <c r="U122" s="15"/>
      <c r="X122" t="s">
        <v>1167</v>
      </c>
    </row>
    <row r="123" spans="1:24" x14ac:dyDescent="0.2">
      <c r="A123" s="146" t="s">
        <v>1297</v>
      </c>
      <c r="I123" s="16"/>
      <c r="J123" s="58"/>
      <c r="S123" s="15" t="s">
        <v>1224</v>
      </c>
      <c r="T123" s="40" t="s">
        <v>1461</v>
      </c>
      <c r="U123" s="15"/>
      <c r="X123" t="s">
        <v>1167</v>
      </c>
    </row>
    <row r="124" spans="1:24" x14ac:dyDescent="0.2">
      <c r="A124" s="5" t="s">
        <v>3323</v>
      </c>
      <c r="I124" s="16"/>
      <c r="J124" s="58"/>
      <c r="S124" s="15" t="s">
        <v>252</v>
      </c>
      <c r="T124" s="40" t="s">
        <v>1462</v>
      </c>
      <c r="U124" s="15"/>
      <c r="X124" t="s">
        <v>1167</v>
      </c>
    </row>
    <row r="125" spans="1:24" x14ac:dyDescent="0.2">
      <c r="I125" s="16"/>
      <c r="J125" s="58"/>
      <c r="S125" s="15" t="s">
        <v>252</v>
      </c>
      <c r="T125" s="108" t="s">
        <v>1463</v>
      </c>
      <c r="U125" s="15"/>
      <c r="X125" t="s">
        <v>1167</v>
      </c>
    </row>
    <row r="126" spans="1:24" x14ac:dyDescent="0.2">
      <c r="A126" s="5" t="s">
        <v>3729</v>
      </c>
      <c r="I126" s="16"/>
      <c r="J126" s="58"/>
      <c r="S126" s="15" t="s">
        <v>252</v>
      </c>
      <c r="T126" s="108" t="s">
        <v>3070</v>
      </c>
      <c r="U126" s="15"/>
      <c r="X126" t="s">
        <v>1167</v>
      </c>
    </row>
    <row r="127" spans="1:24" x14ac:dyDescent="0.2">
      <c r="I127" s="16"/>
      <c r="J127" s="58"/>
      <c r="S127" s="15"/>
      <c r="T127" s="15"/>
      <c r="U127" s="15"/>
      <c r="X127" t="s">
        <v>1167</v>
      </c>
    </row>
    <row r="128" spans="1:24" x14ac:dyDescent="0.2">
      <c r="A128" s="5" t="s">
        <v>3740</v>
      </c>
      <c r="G128" s="168" t="s">
        <v>3216</v>
      </c>
      <c r="I128" s="16"/>
      <c r="J128" s="58"/>
      <c r="R128" s="2"/>
      <c r="T128" s="2"/>
      <c r="U128" s="2"/>
      <c r="X128" t="s">
        <v>1167</v>
      </c>
    </row>
    <row r="129" spans="7:24" x14ac:dyDescent="0.2">
      <c r="G129" s="28" t="s">
        <v>1589</v>
      </c>
      <c r="Q129" s="22" t="s">
        <v>3627</v>
      </c>
      <c r="R129" s="15"/>
      <c r="S129" s="22" t="s">
        <v>2875</v>
      </c>
      <c r="T129" s="15"/>
      <c r="U129" s="15"/>
      <c r="X129" t="s">
        <v>1167</v>
      </c>
    </row>
    <row r="130" spans="7:24" x14ac:dyDescent="0.2">
      <c r="Q130" s="17" t="s">
        <v>1224</v>
      </c>
      <c r="R130" s="26" t="s">
        <v>3628</v>
      </c>
      <c r="S130" s="37"/>
      <c r="T130" s="121" t="s">
        <v>942</v>
      </c>
      <c r="U130" s="15"/>
      <c r="X130" t="s">
        <v>1167</v>
      </c>
    </row>
    <row r="131" spans="7:24" x14ac:dyDescent="0.2">
      <c r="Q131" s="17" t="s">
        <v>252</v>
      </c>
      <c r="R131" s="40" t="s">
        <v>3629</v>
      </c>
      <c r="S131" s="15" t="s">
        <v>1224</v>
      </c>
      <c r="T131" s="82" t="s">
        <v>912</v>
      </c>
      <c r="U131" s="15"/>
      <c r="X131" t="s">
        <v>1167</v>
      </c>
    </row>
    <row r="132" spans="7:24" x14ac:dyDescent="0.2">
      <c r="Q132" s="17" t="s">
        <v>252</v>
      </c>
      <c r="R132" s="58" t="s">
        <v>3630</v>
      </c>
      <c r="S132" s="15" t="s">
        <v>252</v>
      </c>
      <c r="T132" s="59" t="s">
        <v>690</v>
      </c>
      <c r="U132" s="15"/>
      <c r="X132" t="s">
        <v>1167</v>
      </c>
    </row>
    <row r="133" spans="7:24" x14ac:dyDescent="0.2">
      <c r="Q133" s="17" t="s">
        <v>252</v>
      </c>
      <c r="R133" s="133" t="s">
        <v>3631</v>
      </c>
      <c r="S133" s="15" t="s">
        <v>252</v>
      </c>
      <c r="T133" s="70" t="s">
        <v>913</v>
      </c>
      <c r="U133" s="15"/>
      <c r="X133" t="s">
        <v>1167</v>
      </c>
    </row>
    <row r="134" spans="7:24" x14ac:dyDescent="0.2">
      <c r="Q134" s="17" t="s">
        <v>252</v>
      </c>
      <c r="R134" s="135" t="s">
        <v>3632</v>
      </c>
      <c r="S134" s="15" t="s">
        <v>252</v>
      </c>
      <c r="T134" s="207" t="s">
        <v>2874</v>
      </c>
      <c r="U134" s="15"/>
      <c r="X134" t="s">
        <v>1167</v>
      </c>
    </row>
    <row r="135" spans="7:24" x14ac:dyDescent="0.2">
      <c r="Q135" s="17" t="s">
        <v>252</v>
      </c>
      <c r="R135" s="238" t="s">
        <v>3633</v>
      </c>
      <c r="S135" s="15" t="s">
        <v>252</v>
      </c>
      <c r="T135" s="184" t="s">
        <v>1538</v>
      </c>
      <c r="U135" s="15"/>
      <c r="X135" t="s">
        <v>1167</v>
      </c>
    </row>
    <row r="136" spans="7:24" x14ac:dyDescent="0.2">
      <c r="Q136" s="17" t="s">
        <v>252</v>
      </c>
      <c r="R136" s="238" t="s">
        <v>3634</v>
      </c>
      <c r="S136" s="15" t="s">
        <v>252</v>
      </c>
      <c r="T136" s="92" t="s">
        <v>3071</v>
      </c>
      <c r="U136" s="15"/>
      <c r="X136" t="s">
        <v>1167</v>
      </c>
    </row>
    <row r="137" spans="7:24" x14ac:dyDescent="0.2">
      <c r="Q137" s="17" t="s">
        <v>252</v>
      </c>
      <c r="R137" s="238" t="s">
        <v>3635</v>
      </c>
      <c r="S137" s="15"/>
      <c r="T137" s="15"/>
      <c r="U137" s="15"/>
      <c r="X137" t="s">
        <v>1167</v>
      </c>
    </row>
    <row r="138" spans="7:24" x14ac:dyDescent="0.2">
      <c r="Q138" s="17" t="s">
        <v>252</v>
      </c>
      <c r="R138" s="238" t="s">
        <v>3636</v>
      </c>
      <c r="S138" t="s">
        <v>1224</v>
      </c>
      <c r="T138" s="228" t="s">
        <v>3207</v>
      </c>
      <c r="X138" t="s">
        <v>1167</v>
      </c>
    </row>
    <row r="139" spans="7:24" x14ac:dyDescent="0.2">
      <c r="Q139" s="17" t="s">
        <v>252</v>
      </c>
      <c r="R139" s="238" t="s">
        <v>3637</v>
      </c>
      <c r="S139" s="1">
        <v>1</v>
      </c>
      <c r="T139" s="228" t="s">
        <v>3204</v>
      </c>
      <c r="X139" t="s">
        <v>1167</v>
      </c>
    </row>
    <row r="140" spans="7:24" x14ac:dyDescent="0.2">
      <c r="Q140" s="17" t="s">
        <v>252</v>
      </c>
      <c r="R140" s="238" t="s">
        <v>3638</v>
      </c>
      <c r="S140" t="s">
        <v>252</v>
      </c>
      <c r="T140" s="233" t="s">
        <v>3206</v>
      </c>
      <c r="X140" t="s">
        <v>1167</v>
      </c>
    </row>
    <row r="141" spans="7:24" x14ac:dyDescent="0.2">
      <c r="Q141" s="15"/>
      <c r="R141" s="15"/>
      <c r="S141" t="s">
        <v>252</v>
      </c>
      <c r="T141" s="228" t="s">
        <v>3205</v>
      </c>
      <c r="X141" t="s">
        <v>1167</v>
      </c>
    </row>
    <row r="142" spans="7:24" x14ac:dyDescent="0.2">
      <c r="S142" s="22" t="s">
        <v>3648</v>
      </c>
      <c r="T142" s="15"/>
      <c r="U142" s="15"/>
      <c r="X142" t="s">
        <v>1167</v>
      </c>
    </row>
    <row r="143" spans="7:24" x14ac:dyDescent="0.2">
      <c r="S143" s="15" t="s">
        <v>1224</v>
      </c>
      <c r="T143" s="197" t="s">
        <v>3643</v>
      </c>
      <c r="U143" s="15"/>
      <c r="X143" t="s">
        <v>1167</v>
      </c>
    </row>
    <row r="144" spans="7:24" x14ac:dyDescent="0.2">
      <c r="S144" s="15" t="s">
        <v>252</v>
      </c>
      <c r="T144" s="238" t="s">
        <v>3644</v>
      </c>
      <c r="U144" s="15"/>
      <c r="X144" t="s">
        <v>1167</v>
      </c>
    </row>
    <row r="145" spans="7:24" x14ac:dyDescent="0.2">
      <c r="S145" s="15" t="s">
        <v>252</v>
      </c>
      <c r="T145" s="184" t="s">
        <v>3645</v>
      </c>
      <c r="U145" s="15"/>
      <c r="X145" t="s">
        <v>1167</v>
      </c>
    </row>
    <row r="146" spans="7:24" x14ac:dyDescent="0.2">
      <c r="S146" s="15" t="s">
        <v>252</v>
      </c>
      <c r="T146" s="238" t="s">
        <v>3646</v>
      </c>
      <c r="U146" s="15"/>
      <c r="X146" t="s">
        <v>1167</v>
      </c>
    </row>
    <row r="147" spans="7:24" x14ac:dyDescent="0.2">
      <c r="S147" s="15" t="s">
        <v>252</v>
      </c>
      <c r="T147" s="238" t="s">
        <v>3647</v>
      </c>
      <c r="U147" s="15"/>
      <c r="X147" t="s">
        <v>1167</v>
      </c>
    </row>
    <row r="148" spans="7:24" x14ac:dyDescent="0.2">
      <c r="G148" s="168" t="s">
        <v>3216</v>
      </c>
      <c r="I148" s="16"/>
      <c r="S148" s="15"/>
      <c r="U148" s="15"/>
      <c r="X148" t="s">
        <v>1167</v>
      </c>
    </row>
    <row r="149" spans="7:24" x14ac:dyDescent="0.2">
      <c r="G149" s="5" t="s">
        <v>2949</v>
      </c>
      <c r="O149" s="37" t="s">
        <v>44</v>
      </c>
      <c r="P149" s="15"/>
      <c r="Q149" s="15"/>
      <c r="R149" s="15"/>
      <c r="S149" s="15"/>
      <c r="T149" s="15"/>
      <c r="U149" s="15"/>
      <c r="V149" s="15"/>
      <c r="W149" s="15"/>
      <c r="X149" t="s">
        <v>1167</v>
      </c>
    </row>
    <row r="150" spans="7:24" x14ac:dyDescent="0.2">
      <c r="O150" s="15"/>
      <c r="P150" s="16"/>
      <c r="S150" s="16" t="s">
        <v>1224</v>
      </c>
      <c r="T150" t="s">
        <v>1707</v>
      </c>
      <c r="X150" t="s">
        <v>1167</v>
      </c>
    </row>
    <row r="151" spans="7:24" x14ac:dyDescent="0.2">
      <c r="O151" s="15"/>
      <c r="P151" s="16"/>
      <c r="R151" s="121" t="s">
        <v>1097</v>
      </c>
      <c r="S151" t="s">
        <v>252</v>
      </c>
      <c r="T151" t="s">
        <v>1708</v>
      </c>
      <c r="X151" t="s">
        <v>1167</v>
      </c>
    </row>
    <row r="152" spans="7:24" x14ac:dyDescent="0.2">
      <c r="O152" s="15"/>
      <c r="P152" s="16"/>
      <c r="Q152" s="16" t="s">
        <v>1224</v>
      </c>
      <c r="R152" s="18" t="s">
        <v>1709</v>
      </c>
      <c r="S152" t="s">
        <v>252</v>
      </c>
      <c r="T152" s="121" t="s">
        <v>1097</v>
      </c>
      <c r="X152" t="s">
        <v>1167</v>
      </c>
    </row>
    <row r="153" spans="7:24" x14ac:dyDescent="0.2">
      <c r="O153" s="15"/>
      <c r="P153" s="16"/>
      <c r="Q153" s="16" t="s">
        <v>252</v>
      </c>
      <c r="R153" s="175" t="s">
        <v>2066</v>
      </c>
      <c r="S153" s="16" t="s">
        <v>1224</v>
      </c>
      <c r="T153" t="s">
        <v>1816</v>
      </c>
      <c r="X153" t="s">
        <v>1167</v>
      </c>
    </row>
    <row r="154" spans="7:24" x14ac:dyDescent="0.2">
      <c r="O154" s="15"/>
      <c r="P154" s="16"/>
      <c r="Q154" s="16" t="s">
        <v>252</v>
      </c>
      <c r="R154" s="113" t="s">
        <v>973</v>
      </c>
      <c r="S154" t="s">
        <v>252</v>
      </c>
      <c r="T154" t="s">
        <v>218</v>
      </c>
      <c r="X154" t="s">
        <v>1167</v>
      </c>
    </row>
    <row r="155" spans="7:24" x14ac:dyDescent="0.2">
      <c r="O155" s="15"/>
      <c r="P155" s="16"/>
      <c r="Q155" s="16" t="s">
        <v>252</v>
      </c>
      <c r="R155" s="16"/>
      <c r="X155" t="s">
        <v>1167</v>
      </c>
    </row>
    <row r="156" spans="7:24" x14ac:dyDescent="0.2">
      <c r="O156" s="15"/>
      <c r="P156" s="16"/>
      <c r="Q156" s="16" t="s">
        <v>1224</v>
      </c>
      <c r="R156" s="16" t="s">
        <v>219</v>
      </c>
      <c r="S156" s="16" t="s">
        <v>1224</v>
      </c>
      <c r="T156" t="s">
        <v>203</v>
      </c>
      <c r="X156" t="s">
        <v>1167</v>
      </c>
    </row>
    <row r="157" spans="7:24" x14ac:dyDescent="0.2">
      <c r="O157" s="15"/>
      <c r="P157" s="121" t="s">
        <v>1097</v>
      </c>
      <c r="Q157" s="16" t="s">
        <v>252</v>
      </c>
      <c r="R157" s="168" t="s">
        <v>2065</v>
      </c>
      <c r="S157" t="s">
        <v>252</v>
      </c>
      <c r="T157" s="26" t="s">
        <v>1708</v>
      </c>
      <c r="X157" t="s">
        <v>1167</v>
      </c>
    </row>
    <row r="158" spans="7:24" x14ac:dyDescent="0.2">
      <c r="O158" s="15" t="s">
        <v>1224</v>
      </c>
      <c r="P158" s="16" t="s">
        <v>362</v>
      </c>
      <c r="Q158" s="16" t="s">
        <v>252</v>
      </c>
      <c r="R158" s="16" t="s">
        <v>363</v>
      </c>
      <c r="X158" t="s">
        <v>1167</v>
      </c>
    </row>
    <row r="159" spans="7:24" x14ac:dyDescent="0.2">
      <c r="O159" s="15" t="s">
        <v>252</v>
      </c>
      <c r="P159" s="16" t="s">
        <v>365</v>
      </c>
      <c r="Q159" s="16" t="s">
        <v>252</v>
      </c>
      <c r="R159" s="16"/>
      <c r="S159" s="16" t="s">
        <v>1224</v>
      </c>
      <c r="T159" s="26" t="s">
        <v>3436</v>
      </c>
      <c r="U159" s="16" t="s">
        <v>1224</v>
      </c>
      <c r="V159" s="189" t="s">
        <v>2337</v>
      </c>
      <c r="X159" t="s">
        <v>1167</v>
      </c>
    </row>
    <row r="160" spans="7:24" x14ac:dyDescent="0.2">
      <c r="O160" s="15" t="s">
        <v>252</v>
      </c>
      <c r="P160" s="115" t="s">
        <v>609</v>
      </c>
      <c r="Q160" s="16" t="s">
        <v>1224</v>
      </c>
      <c r="R160" s="168" t="s">
        <v>3430</v>
      </c>
      <c r="S160" t="s">
        <v>252</v>
      </c>
      <c r="T160" s="184" t="s">
        <v>2282</v>
      </c>
      <c r="X160" t="s">
        <v>1167</v>
      </c>
    </row>
    <row r="161" spans="1:24" x14ac:dyDescent="0.2">
      <c r="J161" s="16"/>
      <c r="O161" s="15" t="s">
        <v>252</v>
      </c>
      <c r="P161" s="16" t="s">
        <v>1843</v>
      </c>
      <c r="Q161" s="16" t="s">
        <v>252</v>
      </c>
      <c r="R161" s="192" t="s">
        <v>3431</v>
      </c>
      <c r="S161" t="s">
        <v>252</v>
      </c>
      <c r="T161" s="98" t="s">
        <v>293</v>
      </c>
      <c r="X161" t="s">
        <v>1167</v>
      </c>
    </row>
    <row r="162" spans="1:24" x14ac:dyDescent="0.2">
      <c r="A162" s="121" t="s">
        <v>939</v>
      </c>
      <c r="J162" s="16"/>
      <c r="O162" s="15" t="s">
        <v>252</v>
      </c>
      <c r="P162" s="16"/>
      <c r="Q162" s="16" t="s">
        <v>252</v>
      </c>
      <c r="R162" s="189" t="s">
        <v>2424</v>
      </c>
      <c r="S162" t="s">
        <v>252</v>
      </c>
      <c r="T162" s="189" t="s">
        <v>2337</v>
      </c>
      <c r="X162" t="s">
        <v>1167</v>
      </c>
    </row>
    <row r="163" spans="1:24" x14ac:dyDescent="0.2">
      <c r="A163" s="121"/>
      <c r="J163" s="16"/>
      <c r="O163" s="15" t="s">
        <v>252</v>
      </c>
      <c r="P163" s="16"/>
      <c r="Q163" s="16" t="s">
        <v>252</v>
      </c>
      <c r="R163" s="251" t="s">
        <v>3432</v>
      </c>
      <c r="S163" t="s">
        <v>252</v>
      </c>
      <c r="T163" s="115" t="s">
        <v>2325</v>
      </c>
      <c r="X163" t="s">
        <v>1167</v>
      </c>
    </row>
    <row r="164" spans="1:24" x14ac:dyDescent="0.2">
      <c r="A164" s="121"/>
      <c r="J164" s="16"/>
      <c r="O164" s="15" t="s">
        <v>252</v>
      </c>
      <c r="P164" s="16"/>
      <c r="Q164" s="16" t="s">
        <v>252</v>
      </c>
      <c r="R164" s="203" t="s">
        <v>3433</v>
      </c>
      <c r="X164" t="s">
        <v>1167</v>
      </c>
    </row>
    <row r="165" spans="1:24" x14ac:dyDescent="0.2">
      <c r="A165" s="121"/>
      <c r="J165" s="16"/>
      <c r="O165" s="15" t="s">
        <v>252</v>
      </c>
      <c r="P165" s="16"/>
      <c r="Q165" s="16" t="s">
        <v>252</v>
      </c>
      <c r="R165" s="120" t="s">
        <v>2324</v>
      </c>
      <c r="S165" s="16" t="s">
        <v>1224</v>
      </c>
      <c r="T165" t="s">
        <v>1844</v>
      </c>
      <c r="X165" t="s">
        <v>1167</v>
      </c>
    </row>
    <row r="166" spans="1:24" x14ac:dyDescent="0.2">
      <c r="A166" s="121"/>
      <c r="J166" s="16"/>
      <c r="O166" s="15" t="s">
        <v>252</v>
      </c>
      <c r="P166" s="16"/>
      <c r="Q166" s="16" t="s">
        <v>252</v>
      </c>
      <c r="R166" s="115" t="s">
        <v>2426</v>
      </c>
      <c r="S166" t="s">
        <v>252</v>
      </c>
      <c r="T166" s="221" t="s">
        <v>3122</v>
      </c>
      <c r="X166" t="s">
        <v>1167</v>
      </c>
    </row>
    <row r="167" spans="1:24" x14ac:dyDescent="0.2">
      <c r="A167" s="121"/>
      <c r="J167" s="16"/>
      <c r="O167" s="15" t="s">
        <v>252</v>
      </c>
      <c r="P167" s="16"/>
      <c r="Q167" s="16" t="s">
        <v>252</v>
      </c>
      <c r="R167" s="203"/>
      <c r="S167" s="16" t="s">
        <v>252</v>
      </c>
      <c r="T167" s="115" t="s">
        <v>2325</v>
      </c>
      <c r="X167" t="s">
        <v>1167</v>
      </c>
    </row>
    <row r="168" spans="1:24" x14ac:dyDescent="0.2">
      <c r="A168" s="122" t="s">
        <v>940</v>
      </c>
      <c r="I168" s="16"/>
      <c r="J168" s="16"/>
      <c r="O168" s="15" t="s">
        <v>252</v>
      </c>
      <c r="P168" s="16"/>
      <c r="Q168" s="16" t="s">
        <v>252</v>
      </c>
      <c r="R168" s="16"/>
      <c r="S168" s="16" t="s">
        <v>252</v>
      </c>
      <c r="T168" s="238" t="s">
        <v>3434</v>
      </c>
      <c r="X168" t="s">
        <v>1167</v>
      </c>
    </row>
    <row r="169" spans="1:24" x14ac:dyDescent="0.2">
      <c r="A169" s="121" t="s">
        <v>1099</v>
      </c>
      <c r="I169" s="16"/>
      <c r="J169" s="16"/>
      <c r="O169" s="15" t="s">
        <v>1224</v>
      </c>
      <c r="P169" s="16" t="s">
        <v>1845</v>
      </c>
      <c r="Q169" s="16" t="s">
        <v>1224</v>
      </c>
      <c r="R169" s="18" t="s">
        <v>1846</v>
      </c>
      <c r="S169" s="16" t="s">
        <v>252</v>
      </c>
      <c r="T169" s="238" t="s">
        <v>3435</v>
      </c>
      <c r="X169" t="s">
        <v>1167</v>
      </c>
    </row>
    <row r="170" spans="1:24" x14ac:dyDescent="0.2">
      <c r="A170" s="121" t="s">
        <v>1097</v>
      </c>
      <c r="I170" s="16"/>
      <c r="J170" s="16"/>
      <c r="O170" s="15" t="s">
        <v>252</v>
      </c>
      <c r="P170" s="16" t="s">
        <v>1848</v>
      </c>
      <c r="Q170" s="16" t="s">
        <v>252</v>
      </c>
      <c r="R170" s="114" t="s">
        <v>608</v>
      </c>
      <c r="S170" s="16" t="s">
        <v>252</v>
      </c>
      <c r="T170" s="26" t="s">
        <v>3128</v>
      </c>
      <c r="X170" t="s">
        <v>1167</v>
      </c>
    </row>
    <row r="171" spans="1:24" x14ac:dyDescent="0.2">
      <c r="A171" s="121" t="s">
        <v>146</v>
      </c>
      <c r="I171" s="16"/>
      <c r="J171" s="16"/>
      <c r="O171" s="15" t="s">
        <v>252</v>
      </c>
      <c r="P171" s="115" t="s">
        <v>972</v>
      </c>
      <c r="Q171" s="16" t="s">
        <v>252</v>
      </c>
      <c r="R171" s="114"/>
      <c r="X171" t="s">
        <v>1167</v>
      </c>
    </row>
    <row r="172" spans="1:24" x14ac:dyDescent="0.2">
      <c r="A172" s="121" t="s">
        <v>1295</v>
      </c>
      <c r="I172" s="16"/>
      <c r="J172" s="16"/>
      <c r="O172" s="15" t="s">
        <v>252</v>
      </c>
      <c r="P172" s="115"/>
      <c r="Q172" s="16" t="s">
        <v>252</v>
      </c>
      <c r="R172" s="114"/>
      <c r="S172" s="16" t="s">
        <v>1224</v>
      </c>
      <c r="T172" t="s">
        <v>1849</v>
      </c>
      <c r="X172" t="s">
        <v>1167</v>
      </c>
    </row>
    <row r="173" spans="1:24" x14ac:dyDescent="0.2">
      <c r="A173" s="121" t="s">
        <v>941</v>
      </c>
      <c r="I173" s="16"/>
      <c r="J173" s="148"/>
      <c r="O173" s="15" t="s">
        <v>252</v>
      </c>
      <c r="Q173" s="16" t="s">
        <v>1224</v>
      </c>
      <c r="R173" s="18" t="s">
        <v>1850</v>
      </c>
      <c r="S173" t="s">
        <v>252</v>
      </c>
      <c r="T173" t="s">
        <v>1851</v>
      </c>
      <c r="X173" t="s">
        <v>1167</v>
      </c>
    </row>
    <row r="174" spans="1:24" x14ac:dyDescent="0.2">
      <c r="A174" s="121" t="s">
        <v>1098</v>
      </c>
      <c r="I174" s="16"/>
      <c r="J174" s="148"/>
      <c r="O174" s="15" t="s">
        <v>252</v>
      </c>
      <c r="P174" s="115"/>
      <c r="Q174" s="16" t="s">
        <v>252</v>
      </c>
      <c r="R174" s="16" t="s">
        <v>1852</v>
      </c>
      <c r="S174" t="s">
        <v>252</v>
      </c>
      <c r="X174" t="s">
        <v>1167</v>
      </c>
    </row>
    <row r="175" spans="1:24" x14ac:dyDescent="0.2">
      <c r="A175" s="121" t="s">
        <v>942</v>
      </c>
      <c r="I175" s="16"/>
      <c r="J175" s="16"/>
      <c r="O175" s="15" t="s">
        <v>252</v>
      </c>
      <c r="P175" s="18"/>
      <c r="Q175" s="16" t="s">
        <v>252</v>
      </c>
      <c r="R175" s="115" t="s">
        <v>609</v>
      </c>
      <c r="S175" s="16" t="s">
        <v>1224</v>
      </c>
      <c r="T175" t="s">
        <v>779</v>
      </c>
      <c r="X175" t="s">
        <v>1167</v>
      </c>
    </row>
    <row r="176" spans="1:24" x14ac:dyDescent="0.2">
      <c r="A176" s="121" t="s">
        <v>147</v>
      </c>
      <c r="I176" s="16"/>
      <c r="J176" s="99"/>
      <c r="O176" s="15" t="s">
        <v>1224</v>
      </c>
      <c r="P176" s="16" t="s">
        <v>1665</v>
      </c>
      <c r="Q176" s="16" t="s">
        <v>252</v>
      </c>
      <c r="R176" s="16"/>
      <c r="S176" t="s">
        <v>252</v>
      </c>
      <c r="T176" t="s">
        <v>1357</v>
      </c>
      <c r="X176" t="s">
        <v>1167</v>
      </c>
    </row>
    <row r="177" spans="1:24" x14ac:dyDescent="0.2">
      <c r="I177" s="16"/>
      <c r="J177" s="113"/>
      <c r="O177" s="15" t="s">
        <v>252</v>
      </c>
      <c r="P177" s="16" t="s">
        <v>783</v>
      </c>
      <c r="Q177" s="16" t="s">
        <v>1224</v>
      </c>
      <c r="R177" s="16" t="s">
        <v>1468</v>
      </c>
      <c r="X177" t="s">
        <v>1167</v>
      </c>
    </row>
    <row r="178" spans="1:24" x14ac:dyDescent="0.2">
      <c r="A178" s="40" t="s">
        <v>1021</v>
      </c>
      <c r="I178" s="16"/>
      <c r="J178" s="113"/>
      <c r="O178" s="15" t="s">
        <v>252</v>
      </c>
      <c r="P178" s="16" t="s">
        <v>1356</v>
      </c>
      <c r="Q178" s="16" t="s">
        <v>252</v>
      </c>
      <c r="R178" s="16" t="s">
        <v>1470</v>
      </c>
      <c r="X178" t="s">
        <v>1167</v>
      </c>
    </row>
    <row r="179" spans="1:24" x14ac:dyDescent="0.2">
      <c r="A179" s="40" t="s">
        <v>880</v>
      </c>
      <c r="I179" s="16"/>
      <c r="J179" s="113"/>
      <c r="O179" s="15" t="s">
        <v>252</v>
      </c>
      <c r="P179" s="168" t="s">
        <v>3123</v>
      </c>
      <c r="Q179" s="16" t="s">
        <v>252</v>
      </c>
      <c r="R179" s="16" t="s">
        <v>1472</v>
      </c>
      <c r="X179" t="s">
        <v>1167</v>
      </c>
    </row>
    <row r="180" spans="1:24" x14ac:dyDescent="0.2">
      <c r="I180" s="16"/>
      <c r="O180" s="15" t="s">
        <v>252</v>
      </c>
      <c r="P180" s="18" t="s">
        <v>1469</v>
      </c>
      <c r="Q180" s="16" t="s">
        <v>252</v>
      </c>
      <c r="R180" s="16"/>
      <c r="X180" t="s">
        <v>1167</v>
      </c>
    </row>
    <row r="181" spans="1:24" x14ac:dyDescent="0.2">
      <c r="J181" s="16"/>
      <c r="O181" s="15" t="s">
        <v>252</v>
      </c>
      <c r="P181" s="16" t="s">
        <v>1471</v>
      </c>
      <c r="Q181" s="16" t="s">
        <v>1224</v>
      </c>
      <c r="R181" s="16" t="s">
        <v>222</v>
      </c>
      <c r="S181" s="16" t="s">
        <v>1224</v>
      </c>
      <c r="T181" t="s">
        <v>1816</v>
      </c>
      <c r="X181" t="s">
        <v>1167</v>
      </c>
    </row>
    <row r="182" spans="1:24" x14ac:dyDescent="0.2">
      <c r="J182" s="16"/>
      <c r="O182" s="15" t="s">
        <v>252</v>
      </c>
      <c r="P182" s="18" t="s">
        <v>220</v>
      </c>
      <c r="Q182" s="16" t="s">
        <v>252</v>
      </c>
      <c r="R182" s="176" t="s">
        <v>2067</v>
      </c>
      <c r="S182" t="s">
        <v>252</v>
      </c>
      <c r="T182" s="173" t="s">
        <v>2068</v>
      </c>
      <c r="V182" s="16"/>
      <c r="X182" t="s">
        <v>1167</v>
      </c>
    </row>
    <row r="183" spans="1:24" x14ac:dyDescent="0.2">
      <c r="I183" s="16"/>
      <c r="J183" s="16"/>
      <c r="O183" s="15" t="s">
        <v>252</v>
      </c>
      <c r="P183" s="16" t="s">
        <v>221</v>
      </c>
      <c r="Q183" s="16" t="s">
        <v>252</v>
      </c>
      <c r="R183" s="114" t="s">
        <v>3437</v>
      </c>
      <c r="S183" s="15" t="s">
        <v>252</v>
      </c>
      <c r="T183" s="37" t="s">
        <v>2064</v>
      </c>
      <c r="U183" s="15"/>
      <c r="V183" s="16"/>
      <c r="X183" t="s">
        <v>1167</v>
      </c>
    </row>
    <row r="184" spans="1:24" x14ac:dyDescent="0.2">
      <c r="I184" s="16"/>
      <c r="O184" s="15" t="s">
        <v>252</v>
      </c>
      <c r="P184" s="16" t="s">
        <v>225</v>
      </c>
      <c r="Q184" s="16" t="s">
        <v>252</v>
      </c>
      <c r="R184" s="238" t="s">
        <v>3438</v>
      </c>
      <c r="S184" s="15" t="s">
        <v>223</v>
      </c>
      <c r="T184" t="s">
        <v>224</v>
      </c>
      <c r="U184" s="15"/>
      <c r="V184" s="16"/>
      <c r="X184" t="s">
        <v>1167</v>
      </c>
    </row>
    <row r="185" spans="1:24" x14ac:dyDescent="0.2">
      <c r="I185" s="16"/>
      <c r="J185" s="16"/>
      <c r="O185" s="15" t="s">
        <v>252</v>
      </c>
      <c r="P185" s="113" t="s">
        <v>973</v>
      </c>
      <c r="Q185" s="16" t="s">
        <v>252</v>
      </c>
      <c r="R185" s="115" t="s">
        <v>2329</v>
      </c>
      <c r="S185" s="15" t="s">
        <v>252</v>
      </c>
      <c r="T185" t="s">
        <v>226</v>
      </c>
      <c r="U185" s="15"/>
      <c r="V185" s="16"/>
      <c r="X185" t="s">
        <v>1167</v>
      </c>
    </row>
    <row r="186" spans="1:24" x14ac:dyDescent="0.2">
      <c r="J186" s="16"/>
      <c r="O186" s="15" t="s">
        <v>252</v>
      </c>
      <c r="Q186" s="16"/>
      <c r="R186" s="16"/>
      <c r="S186" s="15"/>
      <c r="T186" s="15"/>
      <c r="U186" s="15"/>
      <c r="V186" s="16"/>
      <c r="X186" t="s">
        <v>1167</v>
      </c>
    </row>
    <row r="187" spans="1:24" x14ac:dyDescent="0.2">
      <c r="I187" s="16"/>
      <c r="J187" s="16"/>
      <c r="O187" s="15" t="s">
        <v>1224</v>
      </c>
      <c r="P187" t="s">
        <v>1332</v>
      </c>
      <c r="Q187" s="16" t="s">
        <v>1224</v>
      </c>
      <c r="R187" s="16" t="s">
        <v>227</v>
      </c>
      <c r="S187" s="16" t="s">
        <v>1224</v>
      </c>
      <c r="T187" s="16" t="s">
        <v>203</v>
      </c>
      <c r="U187" s="16"/>
      <c r="V187" s="16"/>
      <c r="X187" t="s">
        <v>1167</v>
      </c>
    </row>
    <row r="188" spans="1:24" x14ac:dyDescent="0.2">
      <c r="I188" s="16"/>
      <c r="J188" s="16"/>
      <c r="O188" s="15" t="s">
        <v>252</v>
      </c>
      <c r="P188" t="s">
        <v>1469</v>
      </c>
      <c r="Q188" s="16" t="s">
        <v>252</v>
      </c>
      <c r="R188" s="16" t="s">
        <v>1265</v>
      </c>
      <c r="S188" s="16" t="s">
        <v>252</v>
      </c>
      <c r="T188" s="16" t="s">
        <v>1266</v>
      </c>
      <c r="U188" s="16"/>
      <c r="V188" s="16"/>
      <c r="X188" t="s">
        <v>1167</v>
      </c>
    </row>
    <row r="189" spans="1:24" x14ac:dyDescent="0.2">
      <c r="O189" s="15" t="s">
        <v>252</v>
      </c>
      <c r="P189" s="115" t="s">
        <v>609</v>
      </c>
      <c r="Q189" s="16" t="s">
        <v>252</v>
      </c>
      <c r="R189" s="115" t="s">
        <v>609</v>
      </c>
      <c r="S189" s="16" t="s">
        <v>252</v>
      </c>
      <c r="T189" s="16"/>
      <c r="U189" s="15"/>
      <c r="V189" s="15"/>
      <c r="W189" s="15"/>
      <c r="X189" t="s">
        <v>1167</v>
      </c>
    </row>
    <row r="190" spans="1:24" x14ac:dyDescent="0.2">
      <c r="J190" s="108"/>
      <c r="O190" s="15" t="s">
        <v>252</v>
      </c>
      <c r="Q190" s="16"/>
      <c r="R190" s="16"/>
      <c r="S190" s="16" t="s">
        <v>1224</v>
      </c>
      <c r="T190" s="16" t="s">
        <v>1267</v>
      </c>
      <c r="U190" s="15" t="s">
        <v>1224</v>
      </c>
      <c r="V190" s="16" t="s">
        <v>1706</v>
      </c>
      <c r="X190" t="s">
        <v>1167</v>
      </c>
    </row>
    <row r="191" spans="1:24" x14ac:dyDescent="0.2">
      <c r="O191" s="15" t="s">
        <v>1224</v>
      </c>
      <c r="P191" t="s">
        <v>1268</v>
      </c>
      <c r="Q191" s="16" t="s">
        <v>1224</v>
      </c>
      <c r="R191" s="18" t="s">
        <v>172</v>
      </c>
      <c r="S191" s="16" t="s">
        <v>252</v>
      </c>
      <c r="T191" s="16" t="s">
        <v>149</v>
      </c>
      <c r="U191" s="15" t="s">
        <v>252</v>
      </c>
      <c r="V191" s="16" t="s">
        <v>150</v>
      </c>
      <c r="X191" t="s">
        <v>1167</v>
      </c>
    </row>
    <row r="192" spans="1:24" x14ac:dyDescent="0.2">
      <c r="J192" s="113"/>
      <c r="O192" s="15" t="s">
        <v>252</v>
      </c>
      <c r="P192" t="s">
        <v>151</v>
      </c>
      <c r="Q192" s="16" t="s">
        <v>252</v>
      </c>
      <c r="R192" s="168" t="s">
        <v>2060</v>
      </c>
      <c r="S192" s="16" t="s">
        <v>252</v>
      </c>
      <c r="T192" s="16"/>
      <c r="U192" s="15"/>
      <c r="V192" s="15"/>
      <c r="W192" s="15"/>
      <c r="X192" t="s">
        <v>1167</v>
      </c>
    </row>
    <row r="193" spans="10:24" x14ac:dyDescent="0.2">
      <c r="O193" s="15" t="s">
        <v>252</v>
      </c>
      <c r="P193" s="113" t="s">
        <v>974</v>
      </c>
      <c r="Q193" s="16" t="s">
        <v>252</v>
      </c>
      <c r="R193" s="115" t="s">
        <v>977</v>
      </c>
      <c r="S193" s="16" t="s">
        <v>1224</v>
      </c>
      <c r="T193" s="16" t="s">
        <v>296</v>
      </c>
      <c r="X193" t="s">
        <v>1167</v>
      </c>
    </row>
    <row r="194" spans="10:24" x14ac:dyDescent="0.2">
      <c r="O194" s="15" t="s">
        <v>252</v>
      </c>
      <c r="P194" s="115" t="s">
        <v>975</v>
      </c>
      <c r="Q194" s="16" t="s">
        <v>252</v>
      </c>
      <c r="R194" s="16"/>
      <c r="S194" s="16" t="s">
        <v>252</v>
      </c>
      <c r="T194" s="16" t="s">
        <v>887</v>
      </c>
      <c r="X194" t="s">
        <v>1167</v>
      </c>
    </row>
    <row r="195" spans="10:24" x14ac:dyDescent="0.2">
      <c r="O195" s="15" t="s">
        <v>252</v>
      </c>
      <c r="P195" t="s">
        <v>3169</v>
      </c>
      <c r="Q195" s="16" t="s">
        <v>252</v>
      </c>
      <c r="R195" s="16"/>
      <c r="S195" s="16"/>
      <c r="T195" s="16"/>
      <c r="X195" t="s">
        <v>1167</v>
      </c>
    </row>
    <row r="196" spans="10:24" x14ac:dyDescent="0.2">
      <c r="O196" s="15" t="s">
        <v>252</v>
      </c>
      <c r="P196" t="s">
        <v>889</v>
      </c>
      <c r="Q196" s="16" t="s">
        <v>1224</v>
      </c>
      <c r="R196" s="16" t="s">
        <v>325</v>
      </c>
      <c r="S196" s="16" t="s">
        <v>1224</v>
      </c>
      <c r="T196" s="16" t="s">
        <v>398</v>
      </c>
      <c r="X196" t="s">
        <v>1167</v>
      </c>
    </row>
    <row r="197" spans="10:24" x14ac:dyDescent="0.2">
      <c r="O197" s="15" t="s">
        <v>252</v>
      </c>
      <c r="P197" s="26" t="s">
        <v>2057</v>
      </c>
      <c r="Q197" s="16" t="s">
        <v>252</v>
      </c>
      <c r="R197" s="16" t="s">
        <v>326</v>
      </c>
      <c r="S197" s="16" t="s">
        <v>252</v>
      </c>
      <c r="T197" s="16" t="s">
        <v>327</v>
      </c>
      <c r="X197" t="s">
        <v>1167</v>
      </c>
    </row>
    <row r="198" spans="10:24" x14ac:dyDescent="0.2">
      <c r="Q198" s="16" t="s">
        <v>252</v>
      </c>
      <c r="R198" s="115" t="s">
        <v>607</v>
      </c>
      <c r="S198" s="16" t="s">
        <v>252</v>
      </c>
      <c r="T198" s="16"/>
      <c r="X198" t="s">
        <v>1167</v>
      </c>
    </row>
    <row r="199" spans="10:24" x14ac:dyDescent="0.2">
      <c r="O199" s="15" t="s">
        <v>1224</v>
      </c>
      <c r="P199" s="2" t="s">
        <v>483</v>
      </c>
      <c r="Q199" s="16" t="s">
        <v>252</v>
      </c>
      <c r="R199" s="16"/>
      <c r="S199" s="16" t="s">
        <v>1224</v>
      </c>
      <c r="T199" s="16" t="s">
        <v>484</v>
      </c>
      <c r="X199" t="s">
        <v>1167</v>
      </c>
    </row>
    <row r="200" spans="10:24" x14ac:dyDescent="0.2">
      <c r="O200" s="15" t="s">
        <v>252</v>
      </c>
      <c r="P200" t="s">
        <v>485</v>
      </c>
      <c r="Q200" s="16" t="s">
        <v>1224</v>
      </c>
      <c r="R200" s="16" t="s">
        <v>362</v>
      </c>
      <c r="S200" s="16" t="s">
        <v>252</v>
      </c>
      <c r="T200" s="16" t="s">
        <v>786</v>
      </c>
      <c r="X200" t="s">
        <v>1167</v>
      </c>
    </row>
    <row r="201" spans="10:24" x14ac:dyDescent="0.2">
      <c r="O201" s="15" t="s">
        <v>252</v>
      </c>
      <c r="Q201" s="16" t="s">
        <v>252</v>
      </c>
      <c r="R201" s="16" t="s">
        <v>1408</v>
      </c>
      <c r="S201" s="16"/>
      <c r="T201" s="16"/>
      <c r="X201" t="s">
        <v>1167</v>
      </c>
    </row>
    <row r="202" spans="10:24" x14ac:dyDescent="0.2">
      <c r="O202" s="15" t="s">
        <v>1224</v>
      </c>
      <c r="P202" s="2" t="s">
        <v>172</v>
      </c>
      <c r="Q202" s="16" t="s">
        <v>252</v>
      </c>
      <c r="R202" s="115" t="s">
        <v>977</v>
      </c>
      <c r="S202" s="16" t="s">
        <v>1224</v>
      </c>
      <c r="T202" s="16" t="s">
        <v>50</v>
      </c>
      <c r="X202" t="s">
        <v>1167</v>
      </c>
    </row>
    <row r="203" spans="10:24" x14ac:dyDescent="0.2">
      <c r="O203" s="15" t="s">
        <v>252</v>
      </c>
      <c r="P203" s="2" t="s">
        <v>610</v>
      </c>
      <c r="Q203" s="16" t="s">
        <v>252</v>
      </c>
      <c r="R203" s="16"/>
      <c r="S203" s="16" t="s">
        <v>252</v>
      </c>
      <c r="T203" s="16" t="s">
        <v>51</v>
      </c>
      <c r="X203" t="s">
        <v>1167</v>
      </c>
    </row>
    <row r="204" spans="10:24" x14ac:dyDescent="0.2">
      <c r="J204" s="2"/>
      <c r="O204" s="15" t="s">
        <v>252</v>
      </c>
      <c r="Q204" s="16" t="s">
        <v>1224</v>
      </c>
      <c r="R204" s="16" t="s">
        <v>219</v>
      </c>
      <c r="S204" s="16" t="s">
        <v>252</v>
      </c>
      <c r="T204" s="16"/>
      <c r="X204" t="s">
        <v>1167</v>
      </c>
    </row>
    <row r="205" spans="10:24" x14ac:dyDescent="0.2">
      <c r="J205" s="2"/>
      <c r="O205" s="15" t="s">
        <v>1224</v>
      </c>
      <c r="P205" s="2" t="s">
        <v>779</v>
      </c>
      <c r="Q205" s="16" t="s">
        <v>252</v>
      </c>
      <c r="R205" s="16" t="s">
        <v>52</v>
      </c>
      <c r="S205" s="16" t="s">
        <v>1224</v>
      </c>
      <c r="T205" s="16" t="s">
        <v>53</v>
      </c>
      <c r="X205" t="s">
        <v>1167</v>
      </c>
    </row>
    <row r="206" spans="10:24" x14ac:dyDescent="0.2">
      <c r="J206" s="2"/>
      <c r="O206" s="15" t="s">
        <v>252</v>
      </c>
      <c r="P206" s="2" t="s">
        <v>54</v>
      </c>
      <c r="Q206" s="16" t="s">
        <v>252</v>
      </c>
      <c r="R206" s="115" t="s">
        <v>977</v>
      </c>
      <c r="S206" s="16" t="s">
        <v>252</v>
      </c>
      <c r="T206" s="16" t="s">
        <v>55</v>
      </c>
      <c r="X206" t="s">
        <v>1167</v>
      </c>
    </row>
    <row r="207" spans="10:24" x14ac:dyDescent="0.2">
      <c r="J207" s="2"/>
      <c r="O207" s="15" t="s">
        <v>252</v>
      </c>
      <c r="Q207" s="16" t="s">
        <v>252</v>
      </c>
      <c r="R207" s="16"/>
      <c r="S207" s="16"/>
      <c r="T207" s="16"/>
      <c r="X207" t="s">
        <v>1167</v>
      </c>
    </row>
    <row r="208" spans="10:24" x14ac:dyDescent="0.2">
      <c r="O208" s="15" t="s">
        <v>1224</v>
      </c>
      <c r="P208" t="s">
        <v>53</v>
      </c>
      <c r="Q208" s="16" t="s">
        <v>1224</v>
      </c>
      <c r="R208" s="16" t="s">
        <v>1012</v>
      </c>
      <c r="S208" s="16"/>
      <c r="T208" s="16"/>
      <c r="X208" t="s">
        <v>1167</v>
      </c>
    </row>
    <row r="209" spans="10:24" x14ac:dyDescent="0.2">
      <c r="O209" s="15" t="s">
        <v>252</v>
      </c>
      <c r="P209" s="2" t="s">
        <v>611</v>
      </c>
      <c r="Q209" s="16" t="s">
        <v>252</v>
      </c>
      <c r="R209" s="115" t="s">
        <v>978</v>
      </c>
      <c r="S209" s="16"/>
      <c r="T209" s="16"/>
      <c r="X209" t="s">
        <v>1167</v>
      </c>
    </row>
    <row r="210" spans="10:24" x14ac:dyDescent="0.2">
      <c r="J210" s="113"/>
      <c r="O210" s="15" t="s">
        <v>252</v>
      </c>
      <c r="Q210" s="16"/>
      <c r="R210" s="16"/>
      <c r="S210" s="16"/>
      <c r="T210" s="16"/>
      <c r="X210" t="s">
        <v>1167</v>
      </c>
    </row>
    <row r="211" spans="10:24" x14ac:dyDescent="0.2">
      <c r="J211" s="113"/>
      <c r="O211" s="15" t="s">
        <v>1224</v>
      </c>
      <c r="P211" t="s">
        <v>362</v>
      </c>
      <c r="Q211" s="16" t="s">
        <v>1224</v>
      </c>
      <c r="R211" s="18" t="s">
        <v>1148</v>
      </c>
      <c r="S211" s="16" t="s">
        <v>1224</v>
      </c>
      <c r="T211" s="99" t="s">
        <v>1149</v>
      </c>
      <c r="X211" t="s">
        <v>1167</v>
      </c>
    </row>
    <row r="212" spans="10:24" x14ac:dyDescent="0.2">
      <c r="O212" s="15" t="s">
        <v>252</v>
      </c>
      <c r="P212" s="92" t="s">
        <v>612</v>
      </c>
      <c r="Q212" s="16" t="s">
        <v>252</v>
      </c>
      <c r="R212" s="16" t="s">
        <v>1150</v>
      </c>
      <c r="S212" s="16"/>
      <c r="T212" s="16"/>
      <c r="X212" t="s">
        <v>1167</v>
      </c>
    </row>
    <row r="213" spans="10:24" x14ac:dyDescent="0.2">
      <c r="J213" s="2"/>
      <c r="O213" s="15" t="s">
        <v>252</v>
      </c>
      <c r="Q213" s="16" t="s">
        <v>252</v>
      </c>
      <c r="R213" s="113" t="s">
        <v>977</v>
      </c>
      <c r="X213" t="s">
        <v>1167</v>
      </c>
    </row>
    <row r="214" spans="10:24" x14ac:dyDescent="0.2">
      <c r="O214" s="15" t="s">
        <v>1224</v>
      </c>
      <c r="P214" s="2" t="s">
        <v>1152</v>
      </c>
      <c r="Q214" s="16" t="s">
        <v>252</v>
      </c>
      <c r="R214" s="16"/>
      <c r="S214" s="16" t="s">
        <v>1224</v>
      </c>
      <c r="T214" s="99" t="s">
        <v>1151</v>
      </c>
      <c r="X214" t="s">
        <v>1167</v>
      </c>
    </row>
    <row r="215" spans="10:24" x14ac:dyDescent="0.2">
      <c r="J215" s="121"/>
      <c r="O215" s="15" t="s">
        <v>252</v>
      </c>
      <c r="P215" s="92" t="s">
        <v>613</v>
      </c>
      <c r="Q215" s="16" t="s">
        <v>1224</v>
      </c>
      <c r="R215" s="99" t="s">
        <v>1441</v>
      </c>
      <c r="S215" s="16" t="s">
        <v>252</v>
      </c>
      <c r="T215" s="99" t="s">
        <v>318</v>
      </c>
      <c r="X215" t="s">
        <v>1167</v>
      </c>
    </row>
    <row r="216" spans="10:24" x14ac:dyDescent="0.2">
      <c r="O216" s="15" t="s">
        <v>252</v>
      </c>
      <c r="Q216" s="16" t="s">
        <v>252</v>
      </c>
      <c r="R216" s="16" t="s">
        <v>319</v>
      </c>
      <c r="S216" s="16" t="s">
        <v>252</v>
      </c>
      <c r="T216" s="16"/>
      <c r="X216" t="s">
        <v>1167</v>
      </c>
    </row>
    <row r="217" spans="10:24" x14ac:dyDescent="0.2">
      <c r="O217" s="15" t="s">
        <v>1224</v>
      </c>
      <c r="P217" s="2" t="s">
        <v>1333</v>
      </c>
      <c r="Q217" s="16" t="s">
        <v>252</v>
      </c>
      <c r="R217" s="99" t="s">
        <v>970</v>
      </c>
      <c r="S217" s="16" t="s">
        <v>1224</v>
      </c>
      <c r="T217" s="99" t="s">
        <v>415</v>
      </c>
      <c r="X217" t="s">
        <v>1167</v>
      </c>
    </row>
    <row r="218" spans="10:24" x14ac:dyDescent="0.2">
      <c r="O218" s="15" t="s">
        <v>252</v>
      </c>
      <c r="P218" t="s">
        <v>591</v>
      </c>
      <c r="Q218" s="16" t="s">
        <v>252</v>
      </c>
      <c r="R218" s="99"/>
      <c r="S218" s="16" t="s">
        <v>252</v>
      </c>
      <c r="T218" s="99" t="s">
        <v>1420</v>
      </c>
      <c r="X218" t="s">
        <v>1167</v>
      </c>
    </row>
    <row r="219" spans="10:24" x14ac:dyDescent="0.2">
      <c r="O219" s="15" t="s">
        <v>252</v>
      </c>
      <c r="P219" t="s">
        <v>1421</v>
      </c>
      <c r="Q219" s="16" t="s">
        <v>1224</v>
      </c>
      <c r="R219" s="16" t="s">
        <v>1476</v>
      </c>
      <c r="S219" s="16"/>
      <c r="T219" s="16"/>
      <c r="X219" t="s">
        <v>1167</v>
      </c>
    </row>
    <row r="220" spans="10:24" x14ac:dyDescent="0.2">
      <c r="O220" s="15" t="s">
        <v>252</v>
      </c>
      <c r="P220" t="s">
        <v>1322</v>
      </c>
      <c r="Q220" s="16" t="s">
        <v>252</v>
      </c>
      <c r="R220" s="16" t="s">
        <v>1422</v>
      </c>
      <c r="S220" s="16"/>
      <c r="T220" s="16"/>
      <c r="X220" t="s">
        <v>1167</v>
      </c>
    </row>
    <row r="221" spans="10:24" x14ac:dyDescent="0.2">
      <c r="O221" s="15" t="s">
        <v>252</v>
      </c>
      <c r="P221" t="s">
        <v>614</v>
      </c>
      <c r="Q221" s="16" t="s">
        <v>252</v>
      </c>
      <c r="R221" s="16"/>
      <c r="S221" s="16"/>
      <c r="T221" s="16"/>
      <c r="X221" t="s">
        <v>1167</v>
      </c>
    </row>
    <row r="222" spans="10:24" x14ac:dyDescent="0.2">
      <c r="O222" s="15" t="s">
        <v>252</v>
      </c>
      <c r="P222" t="s">
        <v>1324</v>
      </c>
      <c r="Q222" s="16" t="s">
        <v>1224</v>
      </c>
      <c r="R222" s="99" t="s">
        <v>1323</v>
      </c>
      <c r="S222" s="16" t="s">
        <v>1224</v>
      </c>
      <c r="T222" s="99" t="s">
        <v>1706</v>
      </c>
      <c r="X222" t="s">
        <v>1167</v>
      </c>
    </row>
    <row r="223" spans="10:24" x14ac:dyDescent="0.2">
      <c r="O223" s="15" t="s">
        <v>252</v>
      </c>
      <c r="P223" s="113" t="s">
        <v>976</v>
      </c>
      <c r="Q223" s="16" t="s">
        <v>252</v>
      </c>
      <c r="R223" s="99" t="s">
        <v>745</v>
      </c>
      <c r="S223" s="16" t="s">
        <v>252</v>
      </c>
      <c r="T223" s="99" t="s">
        <v>746</v>
      </c>
      <c r="X223" t="s">
        <v>1167</v>
      </c>
    </row>
    <row r="224" spans="10:24" x14ac:dyDescent="0.2">
      <c r="O224" s="15" t="s">
        <v>252</v>
      </c>
      <c r="Q224" s="16" t="s">
        <v>252</v>
      </c>
      <c r="R224" s="99" t="s">
        <v>747</v>
      </c>
      <c r="S224" s="16"/>
      <c r="T224" s="99"/>
      <c r="X224" t="s">
        <v>1167</v>
      </c>
    </row>
    <row r="225" spans="15:24" x14ac:dyDescent="0.2">
      <c r="O225" s="15" t="s">
        <v>1224</v>
      </c>
      <c r="P225" s="16" t="s">
        <v>748</v>
      </c>
      <c r="Q225" s="16" t="s">
        <v>252</v>
      </c>
      <c r="R225" s="121" t="s">
        <v>1097</v>
      </c>
      <c r="S225" s="16"/>
      <c r="T225" s="16"/>
      <c r="X225" t="s">
        <v>1167</v>
      </c>
    </row>
    <row r="226" spans="15:24" x14ac:dyDescent="0.2">
      <c r="O226" s="15" t="s">
        <v>252</v>
      </c>
      <c r="P226" t="s">
        <v>42</v>
      </c>
      <c r="Q226" s="16" t="s">
        <v>1224</v>
      </c>
      <c r="R226" s="16" t="s">
        <v>278</v>
      </c>
      <c r="S226" s="16"/>
      <c r="T226" s="16"/>
      <c r="X226" t="s">
        <v>1167</v>
      </c>
    </row>
    <row r="227" spans="15:24" x14ac:dyDescent="0.2">
      <c r="O227" s="15"/>
      <c r="P227" s="121" t="s">
        <v>1097</v>
      </c>
      <c r="Q227" s="16" t="s">
        <v>252</v>
      </c>
      <c r="R227" s="16" t="s">
        <v>43</v>
      </c>
      <c r="S227" s="16"/>
      <c r="T227" s="16"/>
      <c r="X227" t="s">
        <v>1167</v>
      </c>
    </row>
    <row r="228" spans="15:24" x14ac:dyDescent="0.2">
      <c r="O228" s="15"/>
      <c r="P228" s="15"/>
      <c r="Q228" s="15"/>
      <c r="R228" s="15"/>
      <c r="S228" s="15"/>
      <c r="T228" s="15"/>
      <c r="U228" s="15"/>
      <c r="V228" s="15"/>
      <c r="W228" s="15"/>
      <c r="X228" t="s">
        <v>1167</v>
      </c>
    </row>
    <row r="229" spans="15:24" x14ac:dyDescent="0.2">
      <c r="O229" s="16"/>
      <c r="P229" s="16"/>
      <c r="S229" s="2" t="s">
        <v>1224</v>
      </c>
      <c r="T229" s="82" t="s">
        <v>2950</v>
      </c>
      <c r="U229" s="2" t="s">
        <v>1224</v>
      </c>
      <c r="V229" s="207" t="s">
        <v>2954</v>
      </c>
      <c r="W229" s="16"/>
      <c r="X229" t="s">
        <v>1167</v>
      </c>
    </row>
    <row r="230" spans="15:24" x14ac:dyDescent="0.2">
      <c r="O230" s="16"/>
      <c r="P230" s="16"/>
      <c r="S230" s="1">
        <v>1</v>
      </c>
      <c r="T230" s="154" t="s">
        <v>2840</v>
      </c>
      <c r="U230" s="1">
        <v>1</v>
      </c>
      <c r="V230" s="207" t="s">
        <v>758</v>
      </c>
      <c r="W230" s="16"/>
      <c r="X230" t="s">
        <v>1167</v>
      </c>
    </row>
    <row r="231" spans="15:24" x14ac:dyDescent="0.2">
      <c r="O231" s="16"/>
      <c r="P231" s="16"/>
      <c r="S231" t="s">
        <v>252</v>
      </c>
      <c r="T231" s="221" t="s">
        <v>3076</v>
      </c>
      <c r="U231" t="s">
        <v>252</v>
      </c>
      <c r="V231" s="207" t="s">
        <v>2951</v>
      </c>
      <c r="W231" s="16"/>
      <c r="X231" t="s">
        <v>1167</v>
      </c>
    </row>
    <row r="232" spans="15:24" x14ac:dyDescent="0.2">
      <c r="O232" s="16"/>
      <c r="P232" s="16"/>
      <c r="S232" t="s">
        <v>252</v>
      </c>
      <c r="T232" s="227" t="s">
        <v>989</v>
      </c>
      <c r="U232" s="16"/>
      <c r="V232" s="16"/>
      <c r="W232" s="16"/>
      <c r="X232" t="s">
        <v>1167</v>
      </c>
    </row>
    <row r="233" spans="15:24" x14ac:dyDescent="0.2">
      <c r="Q233" s="16"/>
      <c r="R233" s="16"/>
      <c r="S233" t="s">
        <v>252</v>
      </c>
      <c r="T233" s="238" t="s">
        <v>3575</v>
      </c>
      <c r="U233" s="16"/>
      <c r="V233" s="16"/>
      <c r="W233" s="16"/>
      <c r="X233" t="s">
        <v>1167</v>
      </c>
    </row>
    <row r="234" spans="15:24" x14ac:dyDescent="0.2">
      <c r="W234" s="16"/>
      <c r="X234" t="s">
        <v>1167</v>
      </c>
    </row>
    <row r="235" spans="15:24" x14ac:dyDescent="0.2">
      <c r="S235" s="2" t="s">
        <v>1224</v>
      </c>
      <c r="T235" s="207" t="s">
        <v>2953</v>
      </c>
      <c r="U235" s="2" t="s">
        <v>1224</v>
      </c>
      <c r="V235" s="207" t="s">
        <v>2952</v>
      </c>
      <c r="W235" s="16"/>
      <c r="X235" t="s">
        <v>1167</v>
      </c>
    </row>
    <row r="236" spans="15:24" x14ac:dyDescent="0.2">
      <c r="S236" s="1">
        <v>1</v>
      </c>
      <c r="T236" s="207" t="s">
        <v>1473</v>
      </c>
      <c r="W236" s="16"/>
      <c r="X236" t="s">
        <v>1167</v>
      </c>
    </row>
    <row r="237" spans="15:24" x14ac:dyDescent="0.2">
      <c r="O237" s="16"/>
      <c r="P237" s="16"/>
      <c r="S237" t="s">
        <v>252</v>
      </c>
      <c r="T237" s="207" t="s">
        <v>2951</v>
      </c>
      <c r="W237" s="16"/>
      <c r="X237" t="s">
        <v>1167</v>
      </c>
    </row>
    <row r="238" spans="15:24" s="266" customFormat="1" x14ac:dyDescent="0.2">
      <c r="O238" s="16"/>
      <c r="P238" s="16"/>
      <c r="S238" s="15"/>
      <c r="T238" s="15"/>
      <c r="U238" s="15"/>
      <c r="V238" s="15"/>
      <c r="W238" s="15"/>
      <c r="X238" s="266" t="s">
        <v>1167</v>
      </c>
    </row>
    <row r="239" spans="15:24" s="266" customFormat="1" x14ac:dyDescent="0.2">
      <c r="O239" s="16"/>
      <c r="P239" s="16"/>
      <c r="S239" s="15" t="s">
        <v>1224</v>
      </c>
      <c r="T239" s="262" t="s">
        <v>3808</v>
      </c>
      <c r="U239" s="2" t="s">
        <v>1224</v>
      </c>
      <c r="V239" s="260" t="s">
        <v>3802</v>
      </c>
      <c r="X239" s="266" t="s">
        <v>1167</v>
      </c>
    </row>
    <row r="240" spans="15:24" s="266" customFormat="1" x14ac:dyDescent="0.2">
      <c r="O240" s="16"/>
      <c r="P240" s="16"/>
      <c r="S240" s="15" t="s">
        <v>252</v>
      </c>
      <c r="T240" s="262" t="s">
        <v>3803</v>
      </c>
      <c r="U240" s="266" t="s">
        <v>252</v>
      </c>
      <c r="V240" s="260" t="s">
        <v>323</v>
      </c>
      <c r="X240" s="266" t="s">
        <v>1167</v>
      </c>
    </row>
    <row r="241" spans="1:24" s="266" customFormat="1" x14ac:dyDescent="0.2">
      <c r="O241" s="16"/>
      <c r="P241" s="16"/>
      <c r="S241" s="15" t="s">
        <v>252</v>
      </c>
      <c r="T241" s="260" t="s">
        <v>3804</v>
      </c>
      <c r="U241" s="266" t="s">
        <v>252</v>
      </c>
      <c r="V241" s="260" t="s">
        <v>3805</v>
      </c>
      <c r="X241" s="266" t="s">
        <v>1167</v>
      </c>
    </row>
    <row r="242" spans="1:24" s="266" customFormat="1" x14ac:dyDescent="0.2">
      <c r="O242" s="16"/>
      <c r="P242" s="16"/>
      <c r="S242" s="15"/>
      <c r="T242" s="15"/>
      <c r="U242" s="266" t="s">
        <v>252</v>
      </c>
      <c r="V242" s="260" t="s">
        <v>3806</v>
      </c>
      <c r="X242" s="266" t="s">
        <v>1167</v>
      </c>
    </row>
    <row r="243" spans="1:24" s="266" customFormat="1" x14ac:dyDescent="0.2">
      <c r="O243" s="16"/>
      <c r="P243" s="16"/>
      <c r="S243" s="268"/>
      <c r="T243" s="112"/>
      <c r="U243" s="266" t="s">
        <v>252</v>
      </c>
      <c r="V243" s="260" t="s">
        <v>3807</v>
      </c>
      <c r="X243" s="266" t="s">
        <v>1167</v>
      </c>
    </row>
    <row r="244" spans="1:24" x14ac:dyDescent="0.2">
      <c r="A244" s="16" t="s">
        <v>1108</v>
      </c>
      <c r="I244" s="168" t="s">
        <v>2595</v>
      </c>
      <c r="X244" t="s">
        <v>1167</v>
      </c>
    </row>
    <row r="245" spans="1:24" x14ac:dyDescent="0.2">
      <c r="G245" s="28" t="s">
        <v>2135</v>
      </c>
      <c r="I245" s="16"/>
      <c r="O245" s="38" t="s">
        <v>2136</v>
      </c>
      <c r="P245" s="15"/>
      <c r="Q245" s="15"/>
      <c r="S245" s="222" t="s">
        <v>3787</v>
      </c>
      <c r="T245" s="15"/>
      <c r="U245" s="15"/>
      <c r="X245" t="s">
        <v>1167</v>
      </c>
    </row>
    <row r="246" spans="1:24" x14ac:dyDescent="0.2">
      <c r="G246" s="28"/>
      <c r="I246" s="16"/>
      <c r="O246" s="15" t="s">
        <v>1224</v>
      </c>
      <c r="P246" s="181" t="s">
        <v>2280</v>
      </c>
      <c r="Q246" s="15"/>
      <c r="S246" s="15" t="s">
        <v>1224</v>
      </c>
      <c r="T246" s="173" t="s">
        <v>2073</v>
      </c>
      <c r="U246" s="15"/>
      <c r="X246" t="s">
        <v>1167</v>
      </c>
    </row>
    <row r="247" spans="1:24" x14ac:dyDescent="0.2">
      <c r="G247" s="28"/>
      <c r="I247" s="16"/>
      <c r="O247" s="15" t="s">
        <v>252</v>
      </c>
      <c r="P247" s="26" t="s">
        <v>2137</v>
      </c>
      <c r="Q247" s="15"/>
      <c r="S247" s="15" t="s">
        <v>252</v>
      </c>
      <c r="T247" s="158" t="s">
        <v>1534</v>
      </c>
      <c r="U247" s="15"/>
      <c r="X247" t="s">
        <v>1167</v>
      </c>
    </row>
    <row r="248" spans="1:24" x14ac:dyDescent="0.2">
      <c r="G248" s="28"/>
      <c r="I248" s="16"/>
      <c r="O248" s="15" t="s">
        <v>252</v>
      </c>
      <c r="P248" s="96" t="s">
        <v>2119</v>
      </c>
      <c r="Q248" s="15"/>
      <c r="S248" s="15" t="s">
        <v>252</v>
      </c>
      <c r="T248" s="184" t="s">
        <v>3785</v>
      </c>
      <c r="U248" s="15"/>
      <c r="X248" t="s">
        <v>1167</v>
      </c>
    </row>
    <row r="249" spans="1:24" x14ac:dyDescent="0.2">
      <c r="G249" s="28"/>
      <c r="I249" s="16"/>
      <c r="O249" s="15" t="s">
        <v>252</v>
      </c>
      <c r="P249" s="123" t="s">
        <v>2138</v>
      </c>
      <c r="Q249" s="15"/>
      <c r="S249" s="15" t="s">
        <v>252</v>
      </c>
      <c r="T249" s="260" t="s">
        <v>3786</v>
      </c>
      <c r="U249" s="15"/>
      <c r="X249" t="s">
        <v>1167</v>
      </c>
    </row>
    <row r="250" spans="1:24" x14ac:dyDescent="0.2">
      <c r="G250" s="28"/>
      <c r="I250" s="16"/>
      <c r="O250" s="15"/>
      <c r="P250" s="15"/>
      <c r="Q250" s="15"/>
      <c r="S250" s="15"/>
      <c r="T250" s="15"/>
      <c r="U250" s="15"/>
      <c r="X250" t="s">
        <v>1167</v>
      </c>
    </row>
    <row r="251" spans="1:24" x14ac:dyDescent="0.2">
      <c r="G251" s="28"/>
      <c r="I251" s="16"/>
      <c r="O251" s="38" t="s">
        <v>2139</v>
      </c>
      <c r="P251" s="15"/>
      <c r="Q251" s="15"/>
      <c r="R251" s="15"/>
      <c r="S251" s="15"/>
      <c r="X251" t="s">
        <v>1167</v>
      </c>
    </row>
    <row r="252" spans="1:24" x14ac:dyDescent="0.2">
      <c r="G252" s="28"/>
      <c r="I252" s="16"/>
      <c r="O252" s="15"/>
      <c r="P252" s="121" t="s">
        <v>1098</v>
      </c>
      <c r="Q252" s="16" t="s">
        <v>1224</v>
      </c>
      <c r="R252" s="79" t="s">
        <v>821</v>
      </c>
      <c r="S252" s="15"/>
      <c r="U252" s="16" t="s">
        <v>1224</v>
      </c>
      <c r="V252" s="184" t="s">
        <v>2278</v>
      </c>
      <c r="X252" t="s">
        <v>1167</v>
      </c>
    </row>
    <row r="253" spans="1:24" x14ac:dyDescent="0.2">
      <c r="O253" s="15" t="s">
        <v>1224</v>
      </c>
      <c r="P253" s="4" t="s">
        <v>49</v>
      </c>
      <c r="Q253" s="16" t="s">
        <v>252</v>
      </c>
      <c r="R253" s="59" t="s">
        <v>822</v>
      </c>
      <c r="S253" s="15"/>
      <c r="U253" s="1">
        <v>1</v>
      </c>
      <c r="V253" s="184" t="s">
        <v>2279</v>
      </c>
      <c r="X253" t="s">
        <v>1167</v>
      </c>
    </row>
    <row r="254" spans="1:24" x14ac:dyDescent="0.2">
      <c r="O254" s="15" t="s">
        <v>252</v>
      </c>
      <c r="P254" s="2" t="s">
        <v>1853</v>
      </c>
      <c r="Q254" s="16" t="s">
        <v>252</v>
      </c>
      <c r="R254" s="33" t="s">
        <v>823</v>
      </c>
      <c r="S254" s="15"/>
      <c r="X254" t="s">
        <v>1167</v>
      </c>
    </row>
    <row r="255" spans="1:24" x14ac:dyDescent="0.2">
      <c r="O255" s="15" t="s">
        <v>252</v>
      </c>
      <c r="P255" s="123" t="s">
        <v>820</v>
      </c>
      <c r="Q255" s="16" t="s">
        <v>252</v>
      </c>
      <c r="R255" s="92" t="s">
        <v>3470</v>
      </c>
      <c r="S255" s="15"/>
      <c r="X255" t="s">
        <v>1167</v>
      </c>
    </row>
    <row r="256" spans="1:24" x14ac:dyDescent="0.2">
      <c r="A256" s="168" t="s">
        <v>3217</v>
      </c>
      <c r="I256" s="16"/>
      <c r="O256" s="15"/>
      <c r="P256" s="15"/>
      <c r="Q256" s="15"/>
      <c r="R256" s="15"/>
      <c r="S256" s="15"/>
      <c r="V256" s="26"/>
      <c r="X256" t="s">
        <v>1167</v>
      </c>
    </row>
    <row r="257" spans="1:24" x14ac:dyDescent="0.2">
      <c r="G257" s="28" t="s">
        <v>543</v>
      </c>
      <c r="S257" s="222" t="s">
        <v>3132</v>
      </c>
      <c r="T257" s="15"/>
      <c r="U257" s="16" t="s">
        <v>1224</v>
      </c>
      <c r="V257" s="213" t="s">
        <v>2957</v>
      </c>
      <c r="X257" t="s">
        <v>1167</v>
      </c>
    </row>
    <row r="258" spans="1:24" x14ac:dyDescent="0.2">
      <c r="S258" s="15" t="s">
        <v>1224</v>
      </c>
      <c r="T258" s="26" t="s">
        <v>3801</v>
      </c>
      <c r="U258" s="1">
        <v>1</v>
      </c>
      <c r="V258" s="238" t="s">
        <v>3626</v>
      </c>
      <c r="X258" t="s">
        <v>1167</v>
      </c>
    </row>
    <row r="259" spans="1:24" x14ac:dyDescent="0.2">
      <c r="S259" s="15" t="s">
        <v>252</v>
      </c>
      <c r="T259" s="108" t="s">
        <v>2981</v>
      </c>
      <c r="U259" s="16" t="s">
        <v>252</v>
      </c>
      <c r="V259" s="228" t="s">
        <v>3134</v>
      </c>
      <c r="X259" t="s">
        <v>1167</v>
      </c>
    </row>
    <row r="260" spans="1:24" x14ac:dyDescent="0.2">
      <c r="S260" s="15" t="s">
        <v>252</v>
      </c>
      <c r="T260" s="127" t="s">
        <v>3130</v>
      </c>
      <c r="U260" s="16" t="s">
        <v>252</v>
      </c>
      <c r="V260" s="238" t="s">
        <v>3625</v>
      </c>
      <c r="X260" t="s">
        <v>1167</v>
      </c>
    </row>
    <row r="261" spans="1:24" x14ac:dyDescent="0.2">
      <c r="Q261" s="16"/>
      <c r="R261" s="148"/>
      <c r="S261" s="15" t="s">
        <v>252</v>
      </c>
      <c r="T261" s="127" t="s">
        <v>3131</v>
      </c>
      <c r="U261" s="16" t="s">
        <v>252</v>
      </c>
      <c r="V261" s="238" t="s">
        <v>3642</v>
      </c>
      <c r="X261" t="s">
        <v>1167</v>
      </c>
    </row>
    <row r="262" spans="1:24" s="266" customFormat="1" x14ac:dyDescent="0.2">
      <c r="Q262" s="16"/>
      <c r="R262" s="148"/>
      <c r="S262" s="15" t="s">
        <v>252</v>
      </c>
      <c r="T262" s="15"/>
      <c r="U262" s="15"/>
      <c r="V262" s="238"/>
      <c r="X262" s="266" t="s">
        <v>1167</v>
      </c>
    </row>
    <row r="263" spans="1:24" s="266" customFormat="1" x14ac:dyDescent="0.2">
      <c r="Q263" s="16"/>
      <c r="R263" s="148"/>
      <c r="S263" s="16" t="s">
        <v>252</v>
      </c>
      <c r="T263" s="81" t="s">
        <v>3800</v>
      </c>
      <c r="U263" s="16"/>
      <c r="V263" s="238"/>
      <c r="X263" s="266" t="s">
        <v>1167</v>
      </c>
    </row>
    <row r="264" spans="1:24" s="266" customFormat="1" x14ac:dyDescent="0.2">
      <c r="Q264" s="16"/>
      <c r="R264" s="148"/>
      <c r="S264" s="23">
        <v>1</v>
      </c>
      <c r="T264" s="81" t="s">
        <v>952</v>
      </c>
      <c r="U264" s="16"/>
      <c r="V264" s="238"/>
      <c r="X264" s="266" t="s">
        <v>1167</v>
      </c>
    </row>
    <row r="265" spans="1:24" s="266" customFormat="1" x14ac:dyDescent="0.2">
      <c r="Q265" s="16"/>
      <c r="R265" s="148"/>
      <c r="S265" s="16" t="s">
        <v>252</v>
      </c>
      <c r="T265" s="148" t="s">
        <v>3006</v>
      </c>
      <c r="U265" s="16"/>
      <c r="V265" s="238"/>
      <c r="X265" s="266" t="s">
        <v>1167</v>
      </c>
    </row>
    <row r="266" spans="1:24" s="266" customFormat="1" x14ac:dyDescent="0.2">
      <c r="Q266" s="16"/>
      <c r="R266" s="148"/>
      <c r="S266" s="16" t="s">
        <v>252</v>
      </c>
      <c r="T266" s="148" t="s">
        <v>3641</v>
      </c>
      <c r="U266" s="16"/>
      <c r="V266" s="238"/>
      <c r="X266" s="266" t="s">
        <v>1167</v>
      </c>
    </row>
    <row r="267" spans="1:24" x14ac:dyDescent="0.2">
      <c r="A267" s="168" t="s">
        <v>3217</v>
      </c>
      <c r="I267" s="16"/>
      <c r="Q267" s="16"/>
      <c r="R267" s="16"/>
      <c r="U267" s="15"/>
      <c r="V267" s="26"/>
      <c r="X267" t="s">
        <v>1167</v>
      </c>
    </row>
    <row r="268" spans="1:24" x14ac:dyDescent="0.2">
      <c r="G268" s="28" t="s">
        <v>1964</v>
      </c>
      <c r="Q268" s="37" t="s">
        <v>1966</v>
      </c>
      <c r="R268" s="15"/>
      <c r="S268" s="15"/>
      <c r="X268" t="s">
        <v>1167</v>
      </c>
    </row>
    <row r="269" spans="1:24" x14ac:dyDescent="0.2">
      <c r="Q269" s="37"/>
      <c r="R269" s="121" t="s">
        <v>146</v>
      </c>
      <c r="S269" s="15"/>
      <c r="X269" t="s">
        <v>1167</v>
      </c>
    </row>
    <row r="270" spans="1:24" x14ac:dyDescent="0.2">
      <c r="Q270" s="15" t="s">
        <v>1224</v>
      </c>
      <c r="R270" t="s">
        <v>334</v>
      </c>
      <c r="S270" s="15"/>
      <c r="X270" t="s">
        <v>1167</v>
      </c>
    </row>
    <row r="271" spans="1:24" x14ac:dyDescent="0.2">
      <c r="Q271" s="15" t="s">
        <v>252</v>
      </c>
      <c r="R271" s="79" t="s">
        <v>6</v>
      </c>
      <c r="S271" s="15"/>
      <c r="X271" t="s">
        <v>1167</v>
      </c>
    </row>
    <row r="272" spans="1:24" x14ac:dyDescent="0.2">
      <c r="Q272" s="15" t="s">
        <v>252</v>
      </c>
      <c r="R272" s="125" t="s">
        <v>1967</v>
      </c>
      <c r="S272" s="15"/>
      <c r="X272" t="s">
        <v>1167</v>
      </c>
    </row>
    <row r="273" spans="1:24" x14ac:dyDescent="0.2">
      <c r="Q273" s="15"/>
      <c r="R273" s="15"/>
      <c r="S273" s="15"/>
      <c r="X273" t="s">
        <v>1167</v>
      </c>
    </row>
    <row r="274" spans="1:24" x14ac:dyDescent="0.2">
      <c r="A274" s="168" t="s">
        <v>3217</v>
      </c>
      <c r="I274" s="16"/>
      <c r="V274" s="26"/>
      <c r="X274" t="s">
        <v>1167</v>
      </c>
    </row>
    <row r="275" spans="1:24" x14ac:dyDescent="0.2">
      <c r="G275" s="28" t="s">
        <v>117</v>
      </c>
      <c r="M275" s="16" t="s">
        <v>1224</v>
      </c>
      <c r="N275" s="173" t="s">
        <v>2194</v>
      </c>
      <c r="O275" s="16" t="s">
        <v>1224</v>
      </c>
      <c r="P275" s="228" t="s">
        <v>3311</v>
      </c>
      <c r="Q275" s="16" t="s">
        <v>1224</v>
      </c>
      <c r="R275" s="231" t="s">
        <v>3318</v>
      </c>
      <c r="S275" s="16" t="s">
        <v>1224</v>
      </c>
      <c r="T275" s="235" t="s">
        <v>3307</v>
      </c>
      <c r="X275" t="s">
        <v>1167</v>
      </c>
    </row>
    <row r="276" spans="1:24" x14ac:dyDescent="0.2">
      <c r="G276" s="5" t="s">
        <v>3584</v>
      </c>
      <c r="M276" s="23">
        <v>1</v>
      </c>
      <c r="N276" s="207" t="s">
        <v>2825</v>
      </c>
      <c r="O276" s="16" t="s">
        <v>252</v>
      </c>
      <c r="P276" s="228" t="s">
        <v>3312</v>
      </c>
      <c r="Q276" s="23">
        <v>1</v>
      </c>
      <c r="R276" s="228" t="s">
        <v>3751</v>
      </c>
      <c r="S276" s="16" t="s">
        <v>252</v>
      </c>
      <c r="T276" s="231" t="s">
        <v>399</v>
      </c>
      <c r="X276" t="s">
        <v>1167</v>
      </c>
    </row>
    <row r="277" spans="1:24" x14ac:dyDescent="0.2">
      <c r="K277" s="16" t="s">
        <v>1224</v>
      </c>
      <c r="L277" s="173" t="s">
        <v>2819</v>
      </c>
      <c r="M277" s="16" t="s">
        <v>252</v>
      </c>
      <c r="N277" s="164" t="s">
        <v>3472</v>
      </c>
      <c r="O277" s="16"/>
      <c r="Q277" s="16" t="s">
        <v>252</v>
      </c>
      <c r="R277" s="228" t="s">
        <v>3317</v>
      </c>
      <c r="S277" s="16" t="s">
        <v>252</v>
      </c>
      <c r="T277" s="228" t="s">
        <v>3305</v>
      </c>
      <c r="X277" t="s">
        <v>1167</v>
      </c>
    </row>
    <row r="278" spans="1:24" x14ac:dyDescent="0.2">
      <c r="K278" s="23">
        <v>1</v>
      </c>
      <c r="L278" s="173" t="s">
        <v>694</v>
      </c>
      <c r="M278" s="16" t="s">
        <v>252</v>
      </c>
      <c r="N278" s="173" t="s">
        <v>2185</v>
      </c>
      <c r="Q278" s="16" t="s">
        <v>252</v>
      </c>
      <c r="R278" s="228" t="s">
        <v>3310</v>
      </c>
      <c r="S278" s="16" t="s">
        <v>252</v>
      </c>
      <c r="T278" s="228" t="s">
        <v>3306</v>
      </c>
      <c r="X278" t="s">
        <v>1167</v>
      </c>
    </row>
    <row r="279" spans="1:24" x14ac:dyDescent="0.2">
      <c r="K279" s="16" t="s">
        <v>252</v>
      </c>
      <c r="L279" s="173" t="s">
        <v>2186</v>
      </c>
      <c r="M279" s="23">
        <v>1</v>
      </c>
      <c r="N279" s="228" t="s">
        <v>3315</v>
      </c>
      <c r="O279" s="37" t="s">
        <v>1316</v>
      </c>
      <c r="P279" s="15"/>
      <c r="Q279" s="15"/>
      <c r="R279" s="235"/>
      <c r="S279" s="16" t="s">
        <v>252</v>
      </c>
      <c r="X279" t="s">
        <v>1167</v>
      </c>
    </row>
    <row r="280" spans="1:24" x14ac:dyDescent="0.2">
      <c r="K280" s="23">
        <v>1</v>
      </c>
      <c r="L280" s="173" t="s">
        <v>1007</v>
      </c>
      <c r="O280" s="37"/>
      <c r="P280" s="121" t="s">
        <v>147</v>
      </c>
      <c r="Q280" s="15"/>
      <c r="S280" s="16" t="s">
        <v>1224</v>
      </c>
      <c r="T280" s="235" t="s">
        <v>3319</v>
      </c>
      <c r="U280" s="16" t="s">
        <v>1224</v>
      </c>
      <c r="V280" s="174" t="s">
        <v>2195</v>
      </c>
      <c r="X280" t="s">
        <v>1167</v>
      </c>
    </row>
    <row r="281" spans="1:24" x14ac:dyDescent="0.2">
      <c r="K281" s="16" t="s">
        <v>252</v>
      </c>
      <c r="L281" s="173" t="s">
        <v>2187</v>
      </c>
      <c r="O281" s="15" t="s">
        <v>1224</v>
      </c>
      <c r="P281" s="2" t="s">
        <v>1193</v>
      </c>
      <c r="Q281" s="15"/>
      <c r="S281" s="16" t="s">
        <v>252</v>
      </c>
      <c r="T281" s="228" t="s">
        <v>3308</v>
      </c>
      <c r="U281" s="16" t="s">
        <v>252</v>
      </c>
      <c r="V281" s="231" t="s">
        <v>3304</v>
      </c>
      <c r="X281" t="s">
        <v>1167</v>
      </c>
    </row>
    <row r="282" spans="1:24" x14ac:dyDescent="0.2">
      <c r="K282" s="16" t="s">
        <v>252</v>
      </c>
      <c r="L282" s="173" t="s">
        <v>2188</v>
      </c>
      <c r="O282" s="15" t="s">
        <v>252</v>
      </c>
      <c r="P282" s="41" t="s">
        <v>2193</v>
      </c>
      <c r="Q282" s="15"/>
      <c r="S282" s="168" t="s">
        <v>422</v>
      </c>
      <c r="U282" s="16" t="s">
        <v>252</v>
      </c>
      <c r="V282" s="173" t="s">
        <v>2196</v>
      </c>
      <c r="X282" t="s">
        <v>1167</v>
      </c>
    </row>
    <row r="283" spans="1:24" x14ac:dyDescent="0.2">
      <c r="O283" s="15" t="s">
        <v>252</v>
      </c>
      <c r="P283" s="96" t="s">
        <v>1194</v>
      </c>
      <c r="Q283" s="15"/>
      <c r="S283" s="16" t="s">
        <v>1224</v>
      </c>
      <c r="T283" s="235" t="s">
        <v>3309</v>
      </c>
      <c r="X283" t="s">
        <v>1167</v>
      </c>
    </row>
    <row r="284" spans="1:24" x14ac:dyDescent="0.2">
      <c r="O284" s="15" t="s">
        <v>252</v>
      </c>
      <c r="P284" s="124" t="s">
        <v>1856</v>
      </c>
      <c r="Q284" s="15"/>
      <c r="S284" s="168" t="s">
        <v>422</v>
      </c>
      <c r="U284" s="16" t="s">
        <v>1224</v>
      </c>
      <c r="V284" s="262" t="s">
        <v>3728</v>
      </c>
      <c r="X284" t="s">
        <v>1167</v>
      </c>
    </row>
    <row r="285" spans="1:24" x14ac:dyDescent="0.2">
      <c r="O285" s="15"/>
      <c r="P285" s="15"/>
      <c r="Q285" s="15"/>
      <c r="S285" s="16" t="s">
        <v>1224</v>
      </c>
      <c r="T285" s="262" t="s">
        <v>3677</v>
      </c>
      <c r="U285" s="16" t="s">
        <v>252</v>
      </c>
      <c r="V285" s="260" t="s">
        <v>3752</v>
      </c>
      <c r="X285" t="s">
        <v>1167</v>
      </c>
    </row>
    <row r="286" spans="1:24" x14ac:dyDescent="0.2">
      <c r="S286" s="16" t="s">
        <v>252</v>
      </c>
      <c r="T286" s="263" t="s">
        <v>3679</v>
      </c>
      <c r="U286" s="16" t="s">
        <v>422</v>
      </c>
      <c r="X286" t="s">
        <v>1167</v>
      </c>
    </row>
    <row r="287" spans="1:24" x14ac:dyDescent="0.2">
      <c r="S287" s="168" t="s">
        <v>422</v>
      </c>
      <c r="T287" s="228"/>
      <c r="U287" s="16" t="s">
        <v>1224</v>
      </c>
      <c r="V287" s="262" t="s">
        <v>3678</v>
      </c>
      <c r="X287" t="s">
        <v>1167</v>
      </c>
    </row>
    <row r="288" spans="1:24" x14ac:dyDescent="0.2">
      <c r="S288" s="16" t="s">
        <v>1224</v>
      </c>
      <c r="T288" s="228" t="s">
        <v>3316</v>
      </c>
      <c r="U288" s="16" t="s">
        <v>252</v>
      </c>
      <c r="V288" s="260" t="s">
        <v>3750</v>
      </c>
      <c r="X288" t="s">
        <v>1167</v>
      </c>
    </row>
    <row r="289" spans="1:24" x14ac:dyDescent="0.2">
      <c r="A289" s="168" t="s">
        <v>3217</v>
      </c>
      <c r="I289" s="16"/>
      <c r="V289" s="26"/>
      <c r="X289" t="s">
        <v>1167</v>
      </c>
    </row>
    <row r="290" spans="1:24" x14ac:dyDescent="0.2">
      <c r="A290" s="28"/>
      <c r="G290" s="28" t="s">
        <v>1177</v>
      </c>
      <c r="S290" s="37" t="s">
        <v>1178</v>
      </c>
      <c r="T290" s="15"/>
      <c r="U290" s="15"/>
      <c r="V290" s="15"/>
      <c r="W290" s="15"/>
      <c r="X290" t="s">
        <v>1167</v>
      </c>
    </row>
    <row r="291" spans="1:24" x14ac:dyDescent="0.2">
      <c r="A291" s="28"/>
      <c r="S291" s="37"/>
      <c r="T291" s="121" t="s">
        <v>941</v>
      </c>
      <c r="V291" s="121" t="s">
        <v>941</v>
      </c>
      <c r="X291" t="s">
        <v>1167</v>
      </c>
    </row>
    <row r="292" spans="1:24" x14ac:dyDescent="0.2">
      <c r="A292" s="28"/>
      <c r="S292" s="15" t="s">
        <v>1224</v>
      </c>
      <c r="T292" s="26" t="s">
        <v>3345</v>
      </c>
      <c r="U292" t="s">
        <v>98</v>
      </c>
      <c r="V292" t="s">
        <v>756</v>
      </c>
      <c r="X292" t="s">
        <v>1167</v>
      </c>
    </row>
    <row r="293" spans="1:24" x14ac:dyDescent="0.2">
      <c r="A293" s="28"/>
      <c r="S293" s="15" t="s">
        <v>252</v>
      </c>
      <c r="T293" s="92" t="s">
        <v>757</v>
      </c>
      <c r="U293" t="s">
        <v>252</v>
      </c>
      <c r="V293" t="s">
        <v>758</v>
      </c>
      <c r="X293" t="s">
        <v>1167</v>
      </c>
    </row>
    <row r="294" spans="1:24" x14ac:dyDescent="0.2">
      <c r="A294" s="28"/>
      <c r="S294" s="15" t="s">
        <v>252</v>
      </c>
      <c r="T294" t="s">
        <v>759</v>
      </c>
      <c r="U294" t="s">
        <v>252</v>
      </c>
      <c r="X294" t="s">
        <v>1167</v>
      </c>
    </row>
    <row r="295" spans="1:24" x14ac:dyDescent="0.2">
      <c r="A295" s="28"/>
      <c r="S295" s="15" t="s">
        <v>252</v>
      </c>
      <c r="T295" s="92" t="s">
        <v>3072</v>
      </c>
      <c r="U295" t="s">
        <v>98</v>
      </c>
      <c r="V295" t="s">
        <v>1780</v>
      </c>
      <c r="X295" t="s">
        <v>1167</v>
      </c>
    </row>
    <row r="296" spans="1:24" x14ac:dyDescent="0.2">
      <c r="A296" s="28"/>
      <c r="S296" s="15" t="s">
        <v>252</v>
      </c>
      <c r="T296" s="92" t="s">
        <v>3073</v>
      </c>
      <c r="U296" t="s">
        <v>252</v>
      </c>
      <c r="V296" t="s">
        <v>1052</v>
      </c>
      <c r="X296" t="s">
        <v>1167</v>
      </c>
    </row>
    <row r="297" spans="1:24" x14ac:dyDescent="0.2">
      <c r="A297" s="28"/>
      <c r="S297" s="15"/>
      <c r="T297" s="15"/>
      <c r="U297" s="15"/>
      <c r="V297" s="15"/>
      <c r="W297" s="15"/>
      <c r="X297" t="s">
        <v>1167</v>
      </c>
    </row>
    <row r="298" spans="1:24" x14ac:dyDescent="0.2">
      <c r="A298" s="168" t="s">
        <v>3217</v>
      </c>
      <c r="I298" s="16"/>
      <c r="V298" s="26"/>
      <c r="X298" t="s">
        <v>1167</v>
      </c>
    </row>
    <row r="299" spans="1:24" x14ac:dyDescent="0.2">
      <c r="A299" s="28"/>
      <c r="G299" s="28" t="s">
        <v>1244</v>
      </c>
      <c r="I299" s="16"/>
      <c r="K299" s="15"/>
      <c r="L299" s="15"/>
      <c r="M299" s="37" t="s">
        <v>44</v>
      </c>
      <c r="N299" s="15"/>
      <c r="O299" s="15"/>
      <c r="P299" s="15"/>
      <c r="Q299" s="15"/>
      <c r="R299" s="15"/>
      <c r="S299" s="15"/>
      <c r="T299" s="15"/>
      <c r="U299" s="15"/>
      <c r="X299" t="s">
        <v>1167</v>
      </c>
    </row>
    <row r="300" spans="1:24" x14ac:dyDescent="0.2">
      <c r="A300" s="28"/>
      <c r="G300" s="28"/>
      <c r="I300" s="16"/>
      <c r="K300" s="15"/>
      <c r="S300" s="16" t="s">
        <v>1224</v>
      </c>
      <c r="T300" t="s">
        <v>1707</v>
      </c>
      <c r="U300" s="15"/>
      <c r="X300" t="s">
        <v>1167</v>
      </c>
    </row>
    <row r="301" spans="1:24" x14ac:dyDescent="0.2">
      <c r="A301" s="28"/>
      <c r="G301" s="28"/>
      <c r="I301" s="16"/>
      <c r="K301" s="15"/>
      <c r="Q301" s="16" t="s">
        <v>1224</v>
      </c>
      <c r="R301" s="18" t="s">
        <v>1709</v>
      </c>
      <c r="S301" t="s">
        <v>252</v>
      </c>
      <c r="T301" t="s">
        <v>1708</v>
      </c>
      <c r="U301" s="15"/>
      <c r="X301" t="s">
        <v>1167</v>
      </c>
    </row>
    <row r="302" spans="1:24" x14ac:dyDescent="0.2">
      <c r="A302" s="28"/>
      <c r="G302" s="28"/>
      <c r="I302" s="16"/>
      <c r="K302" s="15"/>
      <c r="Q302" s="16" t="s">
        <v>252</v>
      </c>
      <c r="R302" s="188" t="s">
        <v>2321</v>
      </c>
      <c r="S302" t="s">
        <v>252</v>
      </c>
      <c r="T302" s="121" t="s">
        <v>1097</v>
      </c>
      <c r="U302" s="15"/>
      <c r="X302" t="s">
        <v>1167</v>
      </c>
    </row>
    <row r="303" spans="1:24" x14ac:dyDescent="0.2">
      <c r="A303" s="28"/>
      <c r="G303" s="28"/>
      <c r="I303" s="16"/>
      <c r="K303" s="15"/>
      <c r="Q303" s="16" t="s">
        <v>252</v>
      </c>
      <c r="R303" s="108" t="s">
        <v>2302</v>
      </c>
      <c r="S303" s="16" t="s">
        <v>1224</v>
      </c>
      <c r="T303" t="s">
        <v>1816</v>
      </c>
      <c r="U303" s="15"/>
      <c r="X303" t="s">
        <v>1167</v>
      </c>
    </row>
    <row r="304" spans="1:24" x14ac:dyDescent="0.2">
      <c r="A304" s="28"/>
      <c r="G304" s="28"/>
      <c r="I304" s="16"/>
      <c r="K304" s="15"/>
      <c r="Q304" s="16" t="s">
        <v>252</v>
      </c>
      <c r="R304" s="113" t="s">
        <v>2289</v>
      </c>
      <c r="S304" t="s">
        <v>252</v>
      </c>
      <c r="T304" t="s">
        <v>218</v>
      </c>
      <c r="U304" s="15"/>
      <c r="X304" t="s">
        <v>1167</v>
      </c>
    </row>
    <row r="305" spans="1:24" x14ac:dyDescent="0.2">
      <c r="A305" s="28"/>
      <c r="G305" s="28"/>
      <c r="I305" s="16"/>
      <c r="K305" s="15"/>
      <c r="Q305" s="16" t="s">
        <v>252</v>
      </c>
      <c r="R305" s="16"/>
      <c r="U305" s="15"/>
      <c r="X305" t="s">
        <v>1167</v>
      </c>
    </row>
    <row r="306" spans="1:24" x14ac:dyDescent="0.2">
      <c r="A306" s="28"/>
      <c r="G306" s="28"/>
      <c r="I306" s="16"/>
      <c r="K306" s="15"/>
      <c r="Q306" s="16" t="s">
        <v>1224</v>
      </c>
      <c r="R306" s="16" t="s">
        <v>219</v>
      </c>
      <c r="S306" s="16" t="s">
        <v>1224</v>
      </c>
      <c r="T306" t="s">
        <v>203</v>
      </c>
      <c r="U306" s="15"/>
      <c r="X306" t="s">
        <v>1167</v>
      </c>
    </row>
    <row r="307" spans="1:24" x14ac:dyDescent="0.2">
      <c r="A307" s="28"/>
      <c r="G307" s="28"/>
      <c r="I307" s="16"/>
      <c r="K307" s="15"/>
      <c r="Q307" s="16" t="s">
        <v>252</v>
      </c>
      <c r="R307" s="168" t="s">
        <v>2322</v>
      </c>
      <c r="S307" t="s">
        <v>252</v>
      </c>
      <c r="T307" t="s">
        <v>2331</v>
      </c>
      <c r="U307" s="15"/>
      <c r="X307" t="s">
        <v>1167</v>
      </c>
    </row>
    <row r="308" spans="1:24" x14ac:dyDescent="0.2">
      <c r="A308" s="28"/>
      <c r="G308" s="28"/>
      <c r="I308" s="16"/>
      <c r="K308" s="15"/>
      <c r="Q308" s="16" t="s">
        <v>252</v>
      </c>
      <c r="R308" s="113" t="s">
        <v>2289</v>
      </c>
      <c r="U308" s="15"/>
      <c r="X308" t="s">
        <v>1167</v>
      </c>
    </row>
    <row r="309" spans="1:24" x14ac:dyDescent="0.2">
      <c r="A309" s="28"/>
      <c r="K309" s="15"/>
      <c r="Q309" s="16" t="s">
        <v>252</v>
      </c>
      <c r="R309" s="113" t="s">
        <v>2323</v>
      </c>
      <c r="U309" s="15"/>
      <c r="X309" t="s">
        <v>1167</v>
      </c>
    </row>
    <row r="310" spans="1:24" x14ac:dyDescent="0.2">
      <c r="A310" s="28"/>
      <c r="K310" s="15"/>
      <c r="Q310" s="16" t="s">
        <v>252</v>
      </c>
      <c r="R310" s="16" t="s">
        <v>363</v>
      </c>
      <c r="U310" s="15"/>
      <c r="X310" t="s">
        <v>1167</v>
      </c>
    </row>
    <row r="311" spans="1:24" x14ac:dyDescent="0.2">
      <c r="A311" s="28"/>
      <c r="K311" s="15"/>
      <c r="Q311" s="16" t="s">
        <v>252</v>
      </c>
      <c r="R311" s="16"/>
      <c r="S311" s="16" t="s">
        <v>1224</v>
      </c>
      <c r="T311" t="s">
        <v>364</v>
      </c>
      <c r="U311" s="15"/>
      <c r="X311" t="s">
        <v>1167</v>
      </c>
    </row>
    <row r="312" spans="1:24" x14ac:dyDescent="0.2">
      <c r="A312" s="28"/>
      <c r="K312" s="15"/>
      <c r="Q312" s="16" t="s">
        <v>1224</v>
      </c>
      <c r="R312" s="16" t="s">
        <v>292</v>
      </c>
      <c r="S312" t="s">
        <v>252</v>
      </c>
      <c r="T312" s="184" t="s">
        <v>2282</v>
      </c>
      <c r="U312" s="15"/>
      <c r="X312" t="s">
        <v>1167</v>
      </c>
    </row>
    <row r="313" spans="1:24" x14ac:dyDescent="0.2">
      <c r="A313" s="28"/>
      <c r="K313" s="15"/>
      <c r="O313" t="s">
        <v>1224</v>
      </c>
      <c r="P313" s="16" t="s">
        <v>362</v>
      </c>
      <c r="Q313" s="16" t="s">
        <v>252</v>
      </c>
      <c r="R313" s="192" t="s">
        <v>2427</v>
      </c>
      <c r="S313" t="s">
        <v>252</v>
      </c>
      <c r="T313" s="98" t="s">
        <v>293</v>
      </c>
      <c r="U313" s="15"/>
      <c r="X313" t="s">
        <v>1167</v>
      </c>
    </row>
    <row r="314" spans="1:24" x14ac:dyDescent="0.2">
      <c r="A314" s="28"/>
      <c r="K314" s="15"/>
      <c r="O314" s="16" t="s">
        <v>252</v>
      </c>
      <c r="P314" s="99" t="s">
        <v>2300</v>
      </c>
      <c r="Q314" s="16" t="s">
        <v>252</v>
      </c>
      <c r="R314" s="189" t="s">
        <v>2424</v>
      </c>
      <c r="S314" t="s">
        <v>252</v>
      </c>
      <c r="T314" s="189" t="s">
        <v>2337</v>
      </c>
      <c r="U314" s="15"/>
      <c r="X314" t="s">
        <v>1167</v>
      </c>
    </row>
    <row r="315" spans="1:24" x14ac:dyDescent="0.2">
      <c r="A315" s="28"/>
      <c r="K315" s="15"/>
      <c r="O315" s="16" t="s">
        <v>252</v>
      </c>
      <c r="P315" s="16" t="s">
        <v>2301</v>
      </c>
      <c r="Q315" s="16" t="s">
        <v>252</v>
      </c>
      <c r="R315" s="189" t="s">
        <v>2425</v>
      </c>
      <c r="S315" t="s">
        <v>252</v>
      </c>
      <c r="T315" s="115" t="s">
        <v>2325</v>
      </c>
      <c r="U315" s="15"/>
      <c r="X315" t="s">
        <v>1167</v>
      </c>
    </row>
    <row r="316" spans="1:24" x14ac:dyDescent="0.2">
      <c r="A316" s="28"/>
      <c r="K316" s="15"/>
      <c r="O316" s="16" t="s">
        <v>252</v>
      </c>
      <c r="P316" s="16" t="s">
        <v>1843</v>
      </c>
      <c r="Q316" s="16" t="s">
        <v>252</v>
      </c>
      <c r="R316" s="120" t="s">
        <v>2324</v>
      </c>
      <c r="T316" s="98"/>
      <c r="U316" s="15"/>
      <c r="X316" t="s">
        <v>1167</v>
      </c>
    </row>
    <row r="317" spans="1:24" x14ac:dyDescent="0.2">
      <c r="A317" s="28"/>
      <c r="K317" s="15"/>
      <c r="O317" s="16" t="s">
        <v>252</v>
      </c>
      <c r="P317" s="16"/>
      <c r="Q317" s="16" t="s">
        <v>252</v>
      </c>
      <c r="R317" s="115" t="s">
        <v>2426</v>
      </c>
      <c r="T317" s="115"/>
      <c r="U317" s="15"/>
      <c r="X317" t="s">
        <v>1167</v>
      </c>
    </row>
    <row r="318" spans="1:24" x14ac:dyDescent="0.2">
      <c r="A318" s="28"/>
      <c r="K318" s="15"/>
      <c r="O318" t="s">
        <v>1224</v>
      </c>
      <c r="P318" s="16" t="s">
        <v>1845</v>
      </c>
      <c r="Q318" s="16" t="s">
        <v>252</v>
      </c>
      <c r="R318" s="189" t="s">
        <v>2337</v>
      </c>
      <c r="U318" s="15"/>
      <c r="X318" t="s">
        <v>1167</v>
      </c>
    </row>
    <row r="319" spans="1:24" x14ac:dyDescent="0.2">
      <c r="A319" s="28"/>
      <c r="K319" s="15"/>
      <c r="O319" s="16" t="s">
        <v>252</v>
      </c>
      <c r="P319" s="16" t="s">
        <v>1848</v>
      </c>
      <c r="Q319" s="16" t="s">
        <v>252</v>
      </c>
      <c r="R319" s="16"/>
      <c r="S319" s="16" t="s">
        <v>1224</v>
      </c>
      <c r="T319" t="s">
        <v>1844</v>
      </c>
      <c r="U319" s="15"/>
      <c r="X319" t="s">
        <v>1167</v>
      </c>
    </row>
    <row r="320" spans="1:24" x14ac:dyDescent="0.2">
      <c r="A320" s="28"/>
      <c r="K320" s="15"/>
      <c r="O320" s="16" t="s">
        <v>252</v>
      </c>
      <c r="P320" s="108" t="s">
        <v>2302</v>
      </c>
      <c r="Q320" s="16" t="s">
        <v>1224</v>
      </c>
      <c r="R320" s="18" t="s">
        <v>1846</v>
      </c>
      <c r="S320" t="s">
        <v>252</v>
      </c>
      <c r="T320" t="s">
        <v>1847</v>
      </c>
      <c r="U320" s="15"/>
      <c r="X320" t="s">
        <v>1167</v>
      </c>
    </row>
    <row r="321" spans="1:24" x14ac:dyDescent="0.2">
      <c r="A321" s="28"/>
      <c r="K321" s="15"/>
      <c r="O321" s="16" t="s">
        <v>252</v>
      </c>
      <c r="P321" s="113" t="s">
        <v>2289</v>
      </c>
      <c r="Q321" s="16" t="s">
        <v>252</v>
      </c>
      <c r="R321" s="168" t="s">
        <v>2336</v>
      </c>
      <c r="U321" s="15"/>
      <c r="X321" t="s">
        <v>1167</v>
      </c>
    </row>
    <row r="322" spans="1:24" x14ac:dyDescent="0.2">
      <c r="A322" s="28"/>
      <c r="K322" s="15"/>
      <c r="O322" s="16" t="s">
        <v>252</v>
      </c>
      <c r="P322" s="113" t="s">
        <v>2290</v>
      </c>
      <c r="Q322" s="16" t="s">
        <v>252</v>
      </c>
      <c r="R322" s="115" t="s">
        <v>2308</v>
      </c>
      <c r="S322" s="16" t="s">
        <v>1224</v>
      </c>
      <c r="T322" t="s">
        <v>1849</v>
      </c>
      <c r="U322" s="15"/>
      <c r="X322" t="s">
        <v>1167</v>
      </c>
    </row>
    <row r="323" spans="1:24" x14ac:dyDescent="0.2">
      <c r="A323" s="28"/>
      <c r="K323" s="15"/>
      <c r="O323" s="16" t="s">
        <v>252</v>
      </c>
      <c r="P323" s="18"/>
      <c r="Q323" s="16" t="s">
        <v>252</v>
      </c>
      <c r="S323" t="s">
        <v>252</v>
      </c>
      <c r="T323" t="s">
        <v>1851</v>
      </c>
      <c r="U323" s="15"/>
      <c r="X323" t="s">
        <v>1167</v>
      </c>
    </row>
    <row r="324" spans="1:24" x14ac:dyDescent="0.2">
      <c r="A324" s="28"/>
      <c r="K324" s="15"/>
      <c r="M324" s="37" t="s">
        <v>44</v>
      </c>
      <c r="N324" s="15"/>
      <c r="O324" t="s">
        <v>1224</v>
      </c>
      <c r="P324" s="187" t="s">
        <v>2330</v>
      </c>
      <c r="Q324" s="16" t="s">
        <v>1224</v>
      </c>
      <c r="R324" s="18" t="s">
        <v>1850</v>
      </c>
      <c r="S324" t="s">
        <v>252</v>
      </c>
      <c r="U324" s="15"/>
      <c r="X324" t="s">
        <v>1167</v>
      </c>
    </row>
    <row r="325" spans="1:24" x14ac:dyDescent="0.2">
      <c r="A325" s="28"/>
      <c r="K325" s="15"/>
      <c r="M325" t="s">
        <v>1224</v>
      </c>
      <c r="N325" s="168" t="s">
        <v>2319</v>
      </c>
      <c r="O325" s="16" t="s">
        <v>252</v>
      </c>
      <c r="P325" s="148" t="s">
        <v>2303</v>
      </c>
      <c r="Q325" s="16" t="s">
        <v>252</v>
      </c>
      <c r="R325" s="16" t="s">
        <v>1852</v>
      </c>
      <c r="S325" s="16" t="s">
        <v>1224</v>
      </c>
      <c r="T325" t="s">
        <v>779</v>
      </c>
      <c r="U325" s="15"/>
      <c r="X325" t="s">
        <v>1167</v>
      </c>
    </row>
    <row r="326" spans="1:24" x14ac:dyDescent="0.2">
      <c r="A326" s="28"/>
      <c r="K326" s="15"/>
      <c r="M326" s="16" t="s">
        <v>252</v>
      </c>
      <c r="N326" s="16" t="s">
        <v>2283</v>
      </c>
      <c r="O326" s="16" t="s">
        <v>252</v>
      </c>
      <c r="P326" s="91" t="s">
        <v>2304</v>
      </c>
      <c r="Q326" s="16" t="s">
        <v>252</v>
      </c>
      <c r="R326" s="115" t="s">
        <v>2308</v>
      </c>
      <c r="S326" t="s">
        <v>252</v>
      </c>
      <c r="T326" t="s">
        <v>1357</v>
      </c>
      <c r="U326" s="15"/>
      <c r="X326" t="s">
        <v>1167</v>
      </c>
    </row>
    <row r="327" spans="1:24" x14ac:dyDescent="0.2">
      <c r="A327" s="28"/>
      <c r="K327" s="15"/>
      <c r="M327" s="16" t="s">
        <v>252</v>
      </c>
      <c r="N327" s="16" t="s">
        <v>2284</v>
      </c>
      <c r="O327" s="16" t="s">
        <v>252</v>
      </c>
      <c r="P327" s="113" t="s">
        <v>2289</v>
      </c>
      <c r="Q327" s="16" t="s">
        <v>252</v>
      </c>
      <c r="R327" s="16"/>
      <c r="U327" s="15"/>
      <c r="X327" t="s">
        <v>1167</v>
      </c>
    </row>
    <row r="328" spans="1:24" x14ac:dyDescent="0.2">
      <c r="A328" s="28"/>
      <c r="K328" s="15"/>
      <c r="M328" s="16" t="s">
        <v>252</v>
      </c>
      <c r="N328" s="16" t="s">
        <v>2285</v>
      </c>
      <c r="O328" s="16" t="s">
        <v>252</v>
      </c>
      <c r="P328" s="113" t="s">
        <v>2305</v>
      </c>
      <c r="Q328" s="16" t="s">
        <v>1224</v>
      </c>
      <c r="R328" s="16" t="s">
        <v>1468</v>
      </c>
      <c r="S328" s="16" t="s">
        <v>1224</v>
      </c>
      <c r="T328" t="s">
        <v>1816</v>
      </c>
      <c r="U328" s="15"/>
      <c r="X328" t="s">
        <v>1167</v>
      </c>
    </row>
    <row r="329" spans="1:24" x14ac:dyDescent="0.2">
      <c r="A329" s="28"/>
      <c r="K329" s="15"/>
      <c r="M329" s="16" t="s">
        <v>252</v>
      </c>
      <c r="N329" s="148" t="s">
        <v>2286</v>
      </c>
      <c r="O329" s="16" t="s">
        <v>252</v>
      </c>
      <c r="P329" s="148" t="s">
        <v>2306</v>
      </c>
      <c r="Q329" s="16" t="s">
        <v>252</v>
      </c>
      <c r="R329" s="16" t="s">
        <v>2326</v>
      </c>
      <c r="S329" t="s">
        <v>252</v>
      </c>
      <c r="T329" s="173" t="s">
        <v>2332</v>
      </c>
      <c r="U329" s="15"/>
      <c r="X329" t="s">
        <v>1167</v>
      </c>
    </row>
    <row r="330" spans="1:24" x14ac:dyDescent="0.2">
      <c r="A330" s="28"/>
      <c r="K330" s="15"/>
      <c r="M330" s="16" t="s">
        <v>252</v>
      </c>
      <c r="N330" s="16" t="s">
        <v>2287</v>
      </c>
      <c r="O330" s="16" t="s">
        <v>252</v>
      </c>
      <c r="P330" s="16" t="s">
        <v>1471</v>
      </c>
      <c r="Q330" s="16" t="s">
        <v>252</v>
      </c>
      <c r="R330" s="16"/>
      <c r="S330" s="15" t="s">
        <v>252</v>
      </c>
      <c r="T330" s="37" t="s">
        <v>2333</v>
      </c>
      <c r="U330" s="15"/>
      <c r="X330" t="s">
        <v>1167</v>
      </c>
    </row>
    <row r="331" spans="1:24" x14ac:dyDescent="0.2">
      <c r="A331" s="28"/>
      <c r="K331" s="15"/>
      <c r="M331" s="16" t="s">
        <v>252</v>
      </c>
      <c r="N331" s="99" t="s">
        <v>2288</v>
      </c>
      <c r="O331" s="16" t="s">
        <v>252</v>
      </c>
      <c r="P331" s="18" t="s">
        <v>220</v>
      </c>
      <c r="Q331" s="16" t="s">
        <v>1224</v>
      </c>
      <c r="R331" s="16" t="s">
        <v>222</v>
      </c>
      <c r="S331" s="15" t="s">
        <v>2334</v>
      </c>
      <c r="T331" t="s">
        <v>224</v>
      </c>
      <c r="U331" s="15"/>
      <c r="X331" t="s">
        <v>1167</v>
      </c>
    </row>
    <row r="332" spans="1:24" x14ac:dyDescent="0.2">
      <c r="A332" s="28"/>
      <c r="K332" s="15"/>
      <c r="M332" s="16" t="s">
        <v>252</v>
      </c>
      <c r="N332" s="113" t="s">
        <v>2289</v>
      </c>
      <c r="O332" s="16" t="s">
        <v>252</v>
      </c>
      <c r="P332" s="16" t="s">
        <v>221</v>
      </c>
      <c r="Q332" s="16" t="s">
        <v>252</v>
      </c>
      <c r="R332" s="16" t="s">
        <v>2327</v>
      </c>
      <c r="S332" s="15" t="s">
        <v>252</v>
      </c>
      <c r="T332" t="s">
        <v>226</v>
      </c>
      <c r="U332" s="15"/>
      <c r="X332" t="s">
        <v>1167</v>
      </c>
    </row>
    <row r="333" spans="1:24" x14ac:dyDescent="0.2">
      <c r="A333" s="28"/>
      <c r="K333" s="15"/>
      <c r="M333" s="16" t="s">
        <v>252</v>
      </c>
      <c r="N333" s="113" t="s">
        <v>2290</v>
      </c>
      <c r="O333" s="16" t="s">
        <v>252</v>
      </c>
      <c r="P333" s="16" t="s">
        <v>225</v>
      </c>
      <c r="Q333" s="16" t="s">
        <v>252</v>
      </c>
      <c r="R333" s="114" t="s">
        <v>2328</v>
      </c>
      <c r="S333" s="15" t="s">
        <v>252</v>
      </c>
      <c r="T333" s="15"/>
      <c r="U333" s="15"/>
      <c r="X333" t="s">
        <v>1167</v>
      </c>
    </row>
    <row r="334" spans="1:24" x14ac:dyDescent="0.2">
      <c r="A334" s="28"/>
      <c r="K334" s="15"/>
      <c r="M334" s="16" t="s">
        <v>252</v>
      </c>
      <c r="N334" s="113"/>
      <c r="O334" s="16" t="s">
        <v>252</v>
      </c>
      <c r="P334" s="16" t="s">
        <v>2307</v>
      </c>
      <c r="Q334" s="16" t="s">
        <v>252</v>
      </c>
      <c r="R334" s="115" t="s">
        <v>2329</v>
      </c>
      <c r="S334" s="16" t="s">
        <v>1224</v>
      </c>
      <c r="T334" s="114" t="s">
        <v>2335</v>
      </c>
      <c r="U334" s="15"/>
      <c r="X334" t="s">
        <v>1167</v>
      </c>
    </row>
    <row r="335" spans="1:24" x14ac:dyDescent="0.2">
      <c r="A335" s="28"/>
      <c r="K335" s="15"/>
      <c r="M335" s="16" t="s">
        <v>252</v>
      </c>
      <c r="U335" s="15"/>
      <c r="X335" t="s">
        <v>1167</v>
      </c>
    </row>
    <row r="336" spans="1:24" x14ac:dyDescent="0.2">
      <c r="A336" s="28"/>
      <c r="K336" s="15"/>
      <c r="M336" t="s">
        <v>1224</v>
      </c>
      <c r="N336" t="s">
        <v>779</v>
      </c>
      <c r="O336" t="s">
        <v>1224</v>
      </c>
      <c r="P336" s="108" t="s">
        <v>2309</v>
      </c>
      <c r="Q336" s="16"/>
      <c r="R336" s="16"/>
      <c r="U336" s="15"/>
      <c r="X336" t="s">
        <v>1167</v>
      </c>
    </row>
    <row r="337" spans="1:24" x14ac:dyDescent="0.2">
      <c r="A337" s="28"/>
      <c r="K337" s="15"/>
      <c r="M337" t="s">
        <v>252</v>
      </c>
      <c r="N337" s="108" t="s">
        <v>2291</v>
      </c>
      <c r="O337" t="s">
        <v>252</v>
      </c>
      <c r="P337" s="108" t="s">
        <v>2310</v>
      </c>
      <c r="Q337" s="16"/>
      <c r="R337" s="16"/>
      <c r="U337" s="15"/>
      <c r="X337" t="s">
        <v>1167</v>
      </c>
    </row>
    <row r="338" spans="1:24" x14ac:dyDescent="0.2">
      <c r="A338" s="28"/>
      <c r="K338" s="15"/>
      <c r="M338" t="s">
        <v>252</v>
      </c>
      <c r="N338" t="s">
        <v>2292</v>
      </c>
      <c r="O338" t="s">
        <v>422</v>
      </c>
      <c r="Q338" s="16"/>
      <c r="R338" s="16"/>
      <c r="U338" s="15"/>
      <c r="X338" t="s">
        <v>1167</v>
      </c>
    </row>
    <row r="339" spans="1:24" x14ac:dyDescent="0.2">
      <c r="A339" s="28"/>
      <c r="K339" s="15"/>
      <c r="M339" t="s">
        <v>252</v>
      </c>
      <c r="N339" s="113" t="s">
        <v>2290</v>
      </c>
      <c r="O339" t="s">
        <v>1224</v>
      </c>
      <c r="P339" s="2" t="s">
        <v>483</v>
      </c>
      <c r="Q339" s="16"/>
      <c r="R339" s="16"/>
      <c r="S339" s="16"/>
      <c r="T339" s="16"/>
      <c r="U339" s="15"/>
      <c r="X339" t="s">
        <v>1167</v>
      </c>
    </row>
    <row r="340" spans="1:24" x14ac:dyDescent="0.2">
      <c r="A340" s="28"/>
      <c r="K340" s="15"/>
      <c r="M340" t="s">
        <v>252</v>
      </c>
      <c r="O340" s="16" t="s">
        <v>252</v>
      </c>
      <c r="P340" t="s">
        <v>485</v>
      </c>
      <c r="Q340" s="16"/>
      <c r="R340" s="16"/>
      <c r="S340" s="16"/>
      <c r="T340" s="16"/>
      <c r="U340" s="15"/>
      <c r="X340" t="s">
        <v>1167</v>
      </c>
    </row>
    <row r="341" spans="1:24" x14ac:dyDescent="0.2">
      <c r="A341" s="28"/>
      <c r="K341" s="15"/>
      <c r="M341" t="s">
        <v>252</v>
      </c>
      <c r="O341" s="16" t="s">
        <v>252</v>
      </c>
      <c r="Q341" s="16"/>
      <c r="R341" s="16"/>
      <c r="S341" s="16"/>
      <c r="T341" s="16"/>
      <c r="U341" s="15"/>
      <c r="X341" t="s">
        <v>1167</v>
      </c>
    </row>
    <row r="342" spans="1:24" x14ac:dyDescent="0.2">
      <c r="A342" s="28"/>
      <c r="K342" s="15"/>
      <c r="M342" t="s">
        <v>252</v>
      </c>
      <c r="O342" t="s">
        <v>1224</v>
      </c>
      <c r="P342" s="2" t="s">
        <v>172</v>
      </c>
      <c r="Q342" s="16"/>
      <c r="R342" s="16"/>
      <c r="S342" s="16"/>
      <c r="T342" s="16"/>
      <c r="U342" s="15"/>
      <c r="X342" t="s">
        <v>1167</v>
      </c>
    </row>
    <row r="343" spans="1:24" x14ac:dyDescent="0.2">
      <c r="A343" s="28"/>
      <c r="K343" s="15"/>
      <c r="M343" t="s">
        <v>252</v>
      </c>
      <c r="O343" s="16" t="s">
        <v>252</v>
      </c>
      <c r="P343" s="2" t="s">
        <v>2311</v>
      </c>
      <c r="Q343" s="16"/>
      <c r="R343" s="16"/>
      <c r="S343" s="16"/>
      <c r="T343" s="16"/>
      <c r="U343" s="15"/>
      <c r="X343" t="s">
        <v>1167</v>
      </c>
    </row>
    <row r="344" spans="1:24" x14ac:dyDescent="0.2">
      <c r="A344" s="28"/>
      <c r="K344" s="15"/>
      <c r="M344" t="s">
        <v>252</v>
      </c>
      <c r="O344" s="16" t="s">
        <v>252</v>
      </c>
      <c r="Q344" s="16" t="s">
        <v>1224</v>
      </c>
      <c r="R344" s="18" t="s">
        <v>1148</v>
      </c>
      <c r="S344" s="16" t="s">
        <v>1224</v>
      </c>
      <c r="T344" s="99" t="s">
        <v>1149</v>
      </c>
      <c r="U344" s="15"/>
      <c r="X344" t="s">
        <v>1167</v>
      </c>
    </row>
    <row r="345" spans="1:24" x14ac:dyDescent="0.2">
      <c r="A345" s="28"/>
      <c r="K345" s="15"/>
      <c r="M345" t="s">
        <v>252</v>
      </c>
      <c r="O345" t="s">
        <v>1224</v>
      </c>
      <c r="P345" s="2" t="s">
        <v>779</v>
      </c>
      <c r="Q345" s="16" t="s">
        <v>252</v>
      </c>
      <c r="R345" s="16" t="s">
        <v>1150</v>
      </c>
      <c r="S345" s="16"/>
      <c r="T345" s="16"/>
      <c r="U345" s="15"/>
      <c r="X345" t="s">
        <v>1167</v>
      </c>
    </row>
    <row r="346" spans="1:24" x14ac:dyDescent="0.2">
      <c r="A346" s="28"/>
      <c r="K346" s="15"/>
      <c r="M346" t="s">
        <v>1224</v>
      </c>
      <c r="N346" s="4" t="s">
        <v>2320</v>
      </c>
      <c r="O346" t="s">
        <v>252</v>
      </c>
      <c r="P346" s="2" t="s">
        <v>54</v>
      </c>
      <c r="Q346" s="16" t="s">
        <v>252</v>
      </c>
      <c r="R346" s="113" t="s">
        <v>2317</v>
      </c>
      <c r="S346" s="16"/>
      <c r="T346" s="16"/>
      <c r="U346" s="15"/>
      <c r="X346" t="s">
        <v>1167</v>
      </c>
    </row>
    <row r="347" spans="1:24" x14ac:dyDescent="0.2">
      <c r="A347" s="28"/>
      <c r="K347" s="15"/>
      <c r="M347" t="s">
        <v>252</v>
      </c>
      <c r="N347" s="2" t="s">
        <v>2293</v>
      </c>
      <c r="O347" t="s">
        <v>252</v>
      </c>
      <c r="P347" s="90" t="s">
        <v>2312</v>
      </c>
      <c r="Q347" s="16" t="s">
        <v>252</v>
      </c>
      <c r="R347" s="113" t="s">
        <v>2323</v>
      </c>
      <c r="S347" s="16"/>
      <c r="T347" s="121" t="s">
        <v>1097</v>
      </c>
      <c r="U347" s="15"/>
      <c r="X347" t="s">
        <v>1167</v>
      </c>
    </row>
    <row r="348" spans="1:24" x14ac:dyDescent="0.2">
      <c r="A348" s="28"/>
      <c r="K348" s="15"/>
      <c r="M348" t="s">
        <v>252</v>
      </c>
      <c r="N348" s="2" t="s">
        <v>2294</v>
      </c>
      <c r="O348" s="16" t="s">
        <v>252</v>
      </c>
      <c r="Q348" s="16" t="s">
        <v>252</v>
      </c>
      <c r="R348" s="113" t="s">
        <v>2305</v>
      </c>
      <c r="S348" s="16" t="s">
        <v>1224</v>
      </c>
      <c r="T348" s="99" t="s">
        <v>1151</v>
      </c>
      <c r="U348" s="15"/>
      <c r="X348" t="s">
        <v>1167</v>
      </c>
    </row>
    <row r="349" spans="1:24" x14ac:dyDescent="0.2">
      <c r="A349" s="28"/>
      <c r="K349" s="15"/>
      <c r="M349" t="s">
        <v>252</v>
      </c>
      <c r="N349" s="2" t="s">
        <v>2295</v>
      </c>
      <c r="O349" t="s">
        <v>1224</v>
      </c>
      <c r="P349" t="s">
        <v>53</v>
      </c>
      <c r="Q349" s="16" t="s">
        <v>252</v>
      </c>
      <c r="S349" s="16" t="s">
        <v>252</v>
      </c>
      <c r="T349" s="99" t="s">
        <v>318</v>
      </c>
      <c r="U349" s="15"/>
      <c r="X349" t="s">
        <v>1167</v>
      </c>
    </row>
    <row r="350" spans="1:24" x14ac:dyDescent="0.2">
      <c r="A350" s="28"/>
      <c r="K350" s="15"/>
      <c r="M350" t="s">
        <v>252</v>
      </c>
      <c r="N350" t="s">
        <v>2296</v>
      </c>
      <c r="O350" s="16" t="s">
        <v>252</v>
      </c>
      <c r="P350" s="2" t="s">
        <v>2313</v>
      </c>
      <c r="Q350" s="16" t="s">
        <v>1224</v>
      </c>
      <c r="R350" s="99" t="s">
        <v>1441</v>
      </c>
      <c r="S350" s="16" t="s">
        <v>252</v>
      </c>
      <c r="T350" s="16"/>
      <c r="U350" s="15"/>
      <c r="X350" t="s">
        <v>1167</v>
      </c>
    </row>
    <row r="351" spans="1:24" x14ac:dyDescent="0.2">
      <c r="A351" s="28"/>
      <c r="K351" s="15"/>
      <c r="M351" t="s">
        <v>252</v>
      </c>
      <c r="N351" t="s">
        <v>2297</v>
      </c>
      <c r="O351" s="16" t="s">
        <v>252</v>
      </c>
      <c r="Q351" s="16" t="s">
        <v>252</v>
      </c>
      <c r="R351" s="16" t="s">
        <v>319</v>
      </c>
      <c r="S351" s="16" t="s">
        <v>1224</v>
      </c>
      <c r="T351" s="99" t="s">
        <v>415</v>
      </c>
      <c r="U351" s="15"/>
      <c r="X351" t="s">
        <v>1167</v>
      </c>
    </row>
    <row r="352" spans="1:24" x14ac:dyDescent="0.2">
      <c r="A352" s="28"/>
      <c r="K352" s="15"/>
      <c r="M352" t="s">
        <v>252</v>
      </c>
      <c r="N352" s="113" t="s">
        <v>2290</v>
      </c>
      <c r="O352" t="s">
        <v>1224</v>
      </c>
      <c r="P352" t="s">
        <v>362</v>
      </c>
      <c r="Q352" s="16" t="s">
        <v>252</v>
      </c>
      <c r="R352" s="99" t="s">
        <v>970</v>
      </c>
      <c r="S352" s="16" t="s">
        <v>252</v>
      </c>
      <c r="T352" s="99" t="s">
        <v>1420</v>
      </c>
      <c r="U352" s="15"/>
      <c r="X352" t="s">
        <v>1167</v>
      </c>
    </row>
    <row r="353" spans="1:24" x14ac:dyDescent="0.2">
      <c r="A353" s="28"/>
      <c r="K353" s="15"/>
      <c r="M353" t="s">
        <v>252</v>
      </c>
      <c r="N353" s="113"/>
      <c r="O353" s="16" t="s">
        <v>252</v>
      </c>
      <c r="P353" s="92" t="s">
        <v>2314</v>
      </c>
      <c r="Q353" s="16" t="s">
        <v>252</v>
      </c>
      <c r="R353" s="99"/>
      <c r="S353" s="16"/>
      <c r="T353" s="16"/>
      <c r="U353" s="15"/>
      <c r="X353" t="s">
        <v>1167</v>
      </c>
    </row>
    <row r="354" spans="1:24" x14ac:dyDescent="0.2">
      <c r="A354" s="28"/>
      <c r="K354" s="15"/>
      <c r="M354" t="s">
        <v>1224</v>
      </c>
      <c r="N354" t="s">
        <v>278</v>
      </c>
      <c r="O354" s="16" t="s">
        <v>252</v>
      </c>
      <c r="P354" s="92"/>
      <c r="Q354" s="16" t="s">
        <v>1224</v>
      </c>
      <c r="R354" s="16" t="s">
        <v>1476</v>
      </c>
      <c r="S354" s="16"/>
      <c r="T354" s="16"/>
      <c r="U354" s="15"/>
      <c r="X354" t="s">
        <v>1167</v>
      </c>
    </row>
    <row r="355" spans="1:24" x14ac:dyDescent="0.2">
      <c r="A355" s="28"/>
      <c r="K355" s="15"/>
      <c r="M355" t="s">
        <v>252</v>
      </c>
      <c r="N355" s="2" t="s">
        <v>2298</v>
      </c>
      <c r="O355" t="s">
        <v>1224</v>
      </c>
      <c r="P355" s="110" t="s">
        <v>2315</v>
      </c>
      <c r="Q355" s="16" t="s">
        <v>252</v>
      </c>
      <c r="R355" s="16" t="s">
        <v>1422</v>
      </c>
      <c r="S355" s="16"/>
      <c r="T355" s="121" t="s">
        <v>1097</v>
      </c>
      <c r="U355" s="15"/>
      <c r="X355" t="s">
        <v>1167</v>
      </c>
    </row>
    <row r="356" spans="1:24" x14ac:dyDescent="0.2">
      <c r="A356" s="28"/>
      <c r="K356" s="15"/>
      <c r="M356" t="s">
        <v>252</v>
      </c>
      <c r="N356" t="s">
        <v>2299</v>
      </c>
      <c r="O356" s="16" t="s">
        <v>252</v>
      </c>
      <c r="P356" s="92" t="s">
        <v>2316</v>
      </c>
      <c r="Q356" s="16" t="s">
        <v>252</v>
      </c>
      <c r="R356" s="16"/>
      <c r="S356" s="16" t="s">
        <v>1224</v>
      </c>
      <c r="T356" s="99" t="s">
        <v>1706</v>
      </c>
      <c r="U356" s="15"/>
      <c r="X356" t="s">
        <v>1167</v>
      </c>
    </row>
    <row r="357" spans="1:24" x14ac:dyDescent="0.2">
      <c r="A357" s="28"/>
      <c r="K357" s="15"/>
      <c r="N357" s="121" t="s">
        <v>1097</v>
      </c>
      <c r="O357" s="16" t="s">
        <v>252</v>
      </c>
      <c r="Q357" s="16" t="s">
        <v>1224</v>
      </c>
      <c r="R357" s="99" t="s">
        <v>1323</v>
      </c>
      <c r="S357" s="16" t="s">
        <v>252</v>
      </c>
      <c r="T357" s="99" t="s">
        <v>746</v>
      </c>
      <c r="U357" s="15"/>
      <c r="X357" t="s">
        <v>1167</v>
      </c>
    </row>
    <row r="358" spans="1:24" x14ac:dyDescent="0.2">
      <c r="A358" s="28"/>
      <c r="K358" s="15"/>
      <c r="O358" s="16" t="s">
        <v>223</v>
      </c>
      <c r="P358" s="4" t="s">
        <v>2320</v>
      </c>
      <c r="Q358" s="16" t="s">
        <v>252</v>
      </c>
      <c r="R358" s="99" t="s">
        <v>745</v>
      </c>
      <c r="U358" s="15"/>
      <c r="X358" t="s">
        <v>1167</v>
      </c>
    </row>
    <row r="359" spans="1:24" x14ac:dyDescent="0.2">
      <c r="A359" s="28"/>
      <c r="K359" s="15"/>
      <c r="O359" s="16" t="s">
        <v>252</v>
      </c>
      <c r="P359" t="s">
        <v>591</v>
      </c>
      <c r="Q359" s="16" t="s">
        <v>252</v>
      </c>
      <c r="R359" s="99" t="s">
        <v>747</v>
      </c>
      <c r="U359" s="15"/>
      <c r="X359" t="s">
        <v>1167</v>
      </c>
    </row>
    <row r="360" spans="1:24" x14ac:dyDescent="0.2">
      <c r="A360" s="28"/>
      <c r="K360" s="15"/>
      <c r="O360" s="16" t="s">
        <v>252</v>
      </c>
      <c r="P360" s="113" t="s">
        <v>2290</v>
      </c>
      <c r="Q360" s="16" t="s">
        <v>252</v>
      </c>
      <c r="R360" s="113" t="s">
        <v>2305</v>
      </c>
      <c r="U360" s="15"/>
      <c r="X360" t="s">
        <v>1167</v>
      </c>
    </row>
    <row r="361" spans="1:24" x14ac:dyDescent="0.2">
      <c r="A361" s="28"/>
      <c r="K361" s="15"/>
      <c r="O361" s="16" t="s">
        <v>252</v>
      </c>
      <c r="P361" s="113" t="s">
        <v>2317</v>
      </c>
      <c r="Q361" s="16" t="s">
        <v>252</v>
      </c>
      <c r="R361" s="121" t="s">
        <v>1097</v>
      </c>
      <c r="U361" s="15"/>
      <c r="X361" t="s">
        <v>1167</v>
      </c>
    </row>
    <row r="362" spans="1:24" x14ac:dyDescent="0.2">
      <c r="A362" s="28"/>
      <c r="K362" s="15"/>
      <c r="O362" s="16" t="s">
        <v>252</v>
      </c>
      <c r="P362" s="113" t="s">
        <v>2305</v>
      </c>
      <c r="Q362" s="16" t="s">
        <v>1224</v>
      </c>
      <c r="R362" s="16" t="s">
        <v>278</v>
      </c>
      <c r="U362" s="15"/>
      <c r="X362" t="s">
        <v>1167</v>
      </c>
    </row>
    <row r="363" spans="1:24" x14ac:dyDescent="0.2">
      <c r="A363" s="28"/>
      <c r="K363" s="15"/>
      <c r="O363" s="16" t="s">
        <v>252</v>
      </c>
      <c r="P363" s="208" t="s">
        <v>2818</v>
      </c>
      <c r="Q363" s="16" t="s">
        <v>252</v>
      </c>
      <c r="R363" s="16" t="s">
        <v>43</v>
      </c>
      <c r="U363" s="15"/>
      <c r="X363" t="s">
        <v>1167</v>
      </c>
    </row>
    <row r="364" spans="1:24" x14ac:dyDescent="0.2">
      <c r="A364" s="28"/>
      <c r="K364" s="15"/>
      <c r="O364" s="16" t="s">
        <v>252</v>
      </c>
      <c r="P364" t="s">
        <v>1421</v>
      </c>
      <c r="U364" s="15"/>
      <c r="X364" t="s">
        <v>1167</v>
      </c>
    </row>
    <row r="365" spans="1:24" x14ac:dyDescent="0.2">
      <c r="A365" s="28"/>
      <c r="K365" s="15"/>
      <c r="M365" s="16" t="s">
        <v>1224</v>
      </c>
      <c r="N365" s="212" t="s">
        <v>2856</v>
      </c>
      <c r="O365" s="16" t="s">
        <v>252</v>
      </c>
      <c r="P365" t="s">
        <v>1322</v>
      </c>
      <c r="U365" s="15"/>
      <c r="X365" t="s">
        <v>1167</v>
      </c>
    </row>
    <row r="366" spans="1:24" x14ac:dyDescent="0.2">
      <c r="A366" s="28"/>
      <c r="K366" s="15"/>
      <c r="M366" s="16" t="s">
        <v>252</v>
      </c>
      <c r="N366" s="213" t="s">
        <v>2857</v>
      </c>
      <c r="O366" s="16" t="s">
        <v>252</v>
      </c>
      <c r="P366" s="26" t="s">
        <v>2318</v>
      </c>
      <c r="U366" s="15"/>
      <c r="X366" t="s">
        <v>1167</v>
      </c>
    </row>
    <row r="367" spans="1:24" x14ac:dyDescent="0.2">
      <c r="A367" s="28"/>
      <c r="K367" s="15"/>
      <c r="O367" s="16" t="s">
        <v>252</v>
      </c>
      <c r="P367" t="s">
        <v>1324</v>
      </c>
      <c r="U367" s="15"/>
      <c r="X367" t="s">
        <v>1167</v>
      </c>
    </row>
    <row r="368" spans="1:24" x14ac:dyDescent="0.2">
      <c r="A368" s="28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X368" t="s">
        <v>1167</v>
      </c>
    </row>
    <row r="369" spans="1:24" x14ac:dyDescent="0.2">
      <c r="A369" s="28"/>
      <c r="U369" s="16" t="s">
        <v>1224</v>
      </c>
      <c r="V369" s="245" t="s">
        <v>3346</v>
      </c>
      <c r="X369" t="s">
        <v>1167</v>
      </c>
    </row>
    <row r="370" spans="1:24" x14ac:dyDescent="0.2">
      <c r="A370" s="28"/>
      <c r="U370" s="1">
        <v>1</v>
      </c>
      <c r="V370" s="245" t="s">
        <v>3314</v>
      </c>
      <c r="X370" t="s">
        <v>1167</v>
      </c>
    </row>
    <row r="371" spans="1:24" x14ac:dyDescent="0.2">
      <c r="A371" s="28"/>
      <c r="Q371" s="16" t="s">
        <v>1224</v>
      </c>
      <c r="R371" s="212" t="s">
        <v>2856</v>
      </c>
      <c r="S371" t="s">
        <v>1224</v>
      </c>
      <c r="T371" s="197" t="s">
        <v>2955</v>
      </c>
      <c r="U371" s="16" t="s">
        <v>252</v>
      </c>
      <c r="V371" s="245" t="s">
        <v>3347</v>
      </c>
      <c r="X371" t="s">
        <v>1167</v>
      </c>
    </row>
    <row r="372" spans="1:24" x14ac:dyDescent="0.2">
      <c r="A372" s="28"/>
      <c r="Q372" s="16" t="s">
        <v>252</v>
      </c>
      <c r="R372" s="213" t="s">
        <v>2857</v>
      </c>
      <c r="S372" s="1">
        <v>1</v>
      </c>
      <c r="T372" s="207" t="s">
        <v>2956</v>
      </c>
      <c r="X372" t="s">
        <v>1167</v>
      </c>
    </row>
    <row r="373" spans="1:24" x14ac:dyDescent="0.2">
      <c r="A373" s="28"/>
      <c r="U373" t="s">
        <v>1224</v>
      </c>
      <c r="V373" s="235" t="s">
        <v>3324</v>
      </c>
      <c r="X373" t="s">
        <v>1167</v>
      </c>
    </row>
    <row r="374" spans="1:24" x14ac:dyDescent="0.2">
      <c r="A374" s="28"/>
      <c r="Q374" s="16" t="s">
        <v>1224</v>
      </c>
      <c r="R374" s="238" t="s">
        <v>1845</v>
      </c>
      <c r="U374" s="16" t="s">
        <v>252</v>
      </c>
      <c r="V374" s="228" t="s">
        <v>3325</v>
      </c>
      <c r="X374" t="s">
        <v>1167</v>
      </c>
    </row>
    <row r="375" spans="1:24" x14ac:dyDescent="0.2">
      <c r="A375" s="28"/>
      <c r="Q375" s="1">
        <v>1</v>
      </c>
      <c r="R375" s="238" t="s">
        <v>3573</v>
      </c>
      <c r="U375" s="16" t="s">
        <v>252</v>
      </c>
      <c r="V375" s="228" t="s">
        <v>3326</v>
      </c>
      <c r="X375" t="s">
        <v>1167</v>
      </c>
    </row>
    <row r="376" spans="1:24" x14ac:dyDescent="0.2">
      <c r="A376" s="28"/>
      <c r="Q376" s="16" t="s">
        <v>252</v>
      </c>
      <c r="R376" s="251" t="s">
        <v>3574</v>
      </c>
      <c r="X376" t="s">
        <v>1167</v>
      </c>
    </row>
    <row r="377" spans="1:24" x14ac:dyDescent="0.2">
      <c r="A377" s="28"/>
      <c r="X377" t="s">
        <v>1167</v>
      </c>
    </row>
    <row r="378" spans="1:24" x14ac:dyDescent="0.2">
      <c r="A378" s="28"/>
      <c r="X378" t="s">
        <v>1167</v>
      </c>
    </row>
    <row r="379" spans="1:24" x14ac:dyDescent="0.2">
      <c r="A379" s="168" t="s">
        <v>3217</v>
      </c>
      <c r="U379" s="16"/>
      <c r="V379" s="228"/>
      <c r="X379" t="s">
        <v>1167</v>
      </c>
    </row>
    <row r="380" spans="1:24" x14ac:dyDescent="0.2">
      <c r="A380" s="28"/>
      <c r="G380" s="5" t="s">
        <v>3550</v>
      </c>
      <c r="S380" s="15"/>
      <c r="T380" s="222" t="s">
        <v>3544</v>
      </c>
      <c r="U380" s="16"/>
      <c r="V380" s="228"/>
      <c r="X380" t="s">
        <v>1167</v>
      </c>
    </row>
    <row r="381" spans="1:24" x14ac:dyDescent="0.2">
      <c r="A381" s="28"/>
      <c r="S381" s="17" t="s">
        <v>1224</v>
      </c>
      <c r="T381" s="184" t="s">
        <v>3545</v>
      </c>
      <c r="U381" s="16"/>
      <c r="V381" s="228"/>
      <c r="X381" t="s">
        <v>1167</v>
      </c>
    </row>
    <row r="382" spans="1:24" x14ac:dyDescent="0.2">
      <c r="A382" s="28"/>
      <c r="S382" s="17" t="s">
        <v>252</v>
      </c>
      <c r="T382" s="184" t="s">
        <v>3546</v>
      </c>
      <c r="U382" s="16"/>
      <c r="V382" s="228"/>
      <c r="X382" t="s">
        <v>1167</v>
      </c>
    </row>
    <row r="383" spans="1:24" x14ac:dyDescent="0.2">
      <c r="A383" s="28"/>
      <c r="S383" s="17" t="s">
        <v>252</v>
      </c>
      <c r="T383" s="166" t="s">
        <v>3547</v>
      </c>
      <c r="U383" s="16"/>
      <c r="V383" s="228"/>
      <c r="X383" t="s">
        <v>1167</v>
      </c>
    </row>
    <row r="384" spans="1:24" x14ac:dyDescent="0.2">
      <c r="A384" s="28"/>
      <c r="S384" s="17" t="s">
        <v>252</v>
      </c>
      <c r="T384" s="26" t="s">
        <v>3548</v>
      </c>
      <c r="U384" s="16"/>
      <c r="V384" s="228"/>
      <c r="X384" t="s">
        <v>1167</v>
      </c>
    </row>
    <row r="385" spans="1:24" x14ac:dyDescent="0.2">
      <c r="A385" s="28"/>
      <c r="S385" s="17" t="s">
        <v>252</v>
      </c>
      <c r="T385" s="26" t="s">
        <v>3549</v>
      </c>
      <c r="U385" s="16"/>
      <c r="V385" s="228"/>
      <c r="X385" t="s">
        <v>1167</v>
      </c>
    </row>
    <row r="386" spans="1:24" x14ac:dyDescent="0.2">
      <c r="A386" s="168" t="s">
        <v>3217</v>
      </c>
      <c r="I386" s="16"/>
      <c r="S386" s="17"/>
      <c r="T386" s="17"/>
      <c r="V386" s="26"/>
      <c r="X386" t="s">
        <v>1167</v>
      </c>
    </row>
    <row r="387" spans="1:24" x14ac:dyDescent="0.2">
      <c r="A387" s="28"/>
      <c r="G387" s="28" t="s">
        <v>1353</v>
      </c>
      <c r="O387" s="37" t="s">
        <v>44</v>
      </c>
      <c r="P387" s="15"/>
      <c r="Q387" s="15"/>
      <c r="R387" s="15"/>
      <c r="S387" s="15"/>
      <c r="T387" s="15"/>
      <c r="U387" s="15"/>
      <c r="X387" t="s">
        <v>1167</v>
      </c>
    </row>
    <row r="388" spans="1:24" x14ac:dyDescent="0.2">
      <c r="A388" s="28"/>
      <c r="O388" s="15" t="s">
        <v>1224</v>
      </c>
      <c r="P388" t="s">
        <v>1268</v>
      </c>
      <c r="Q388" s="16" t="s">
        <v>1224</v>
      </c>
      <c r="R388" s="18" t="s">
        <v>172</v>
      </c>
      <c r="S388" s="16"/>
      <c r="T388" s="16"/>
      <c r="U388" s="15"/>
      <c r="X388" t="s">
        <v>1167</v>
      </c>
    </row>
    <row r="389" spans="1:24" x14ac:dyDescent="0.2">
      <c r="A389" s="28"/>
      <c r="O389" s="15" t="s">
        <v>252</v>
      </c>
      <c r="P389" t="s">
        <v>151</v>
      </c>
      <c r="Q389" s="16" t="s">
        <v>252</v>
      </c>
      <c r="R389" s="168" t="s">
        <v>2060</v>
      </c>
      <c r="S389" s="16"/>
      <c r="T389" s="16"/>
      <c r="U389" s="15"/>
      <c r="X389" t="s">
        <v>1167</v>
      </c>
    </row>
    <row r="390" spans="1:24" x14ac:dyDescent="0.2">
      <c r="A390" s="28"/>
      <c r="O390" s="15" t="s">
        <v>252</v>
      </c>
      <c r="P390" t="s">
        <v>886</v>
      </c>
      <c r="Q390" s="16" t="s">
        <v>252</v>
      </c>
      <c r="R390" s="16" t="s">
        <v>886</v>
      </c>
      <c r="S390" s="16"/>
      <c r="T390" s="16"/>
      <c r="U390" s="15"/>
      <c r="X390" t="s">
        <v>1167</v>
      </c>
    </row>
    <row r="391" spans="1:24" x14ac:dyDescent="0.2">
      <c r="A391" s="28"/>
      <c r="O391" s="15" t="s">
        <v>252</v>
      </c>
      <c r="P391" t="s">
        <v>3170</v>
      </c>
      <c r="Q391" s="16" t="s">
        <v>252</v>
      </c>
      <c r="R391" s="121" t="s">
        <v>1097</v>
      </c>
      <c r="S391" s="16"/>
      <c r="T391" s="16"/>
      <c r="U391" s="15"/>
      <c r="X391" t="s">
        <v>1167</v>
      </c>
    </row>
    <row r="392" spans="1:24" x14ac:dyDescent="0.2">
      <c r="A392" s="28"/>
      <c r="O392" s="15" t="s">
        <v>252</v>
      </c>
      <c r="P392" t="s">
        <v>888</v>
      </c>
      <c r="Q392" s="16" t="s">
        <v>252</v>
      </c>
      <c r="R392" s="16"/>
      <c r="S392" s="16"/>
      <c r="T392" s="121" t="s">
        <v>1097</v>
      </c>
      <c r="U392" s="15"/>
      <c r="X392" t="s">
        <v>1167</v>
      </c>
    </row>
    <row r="393" spans="1:24" x14ac:dyDescent="0.2">
      <c r="A393" s="28"/>
      <c r="O393" s="15" t="s">
        <v>252</v>
      </c>
      <c r="P393" t="s">
        <v>889</v>
      </c>
      <c r="Q393" s="16" t="s">
        <v>1224</v>
      </c>
      <c r="R393" s="16" t="s">
        <v>325</v>
      </c>
      <c r="S393" s="16" t="s">
        <v>1224</v>
      </c>
      <c r="T393" s="16" t="s">
        <v>398</v>
      </c>
      <c r="U393" s="15"/>
      <c r="X393" t="s">
        <v>1167</v>
      </c>
    </row>
    <row r="394" spans="1:24" x14ac:dyDescent="0.2">
      <c r="A394" s="28"/>
      <c r="O394" s="15" t="s">
        <v>252</v>
      </c>
      <c r="P394" t="s">
        <v>2057</v>
      </c>
      <c r="Q394" s="16" t="s">
        <v>252</v>
      </c>
      <c r="R394" s="16" t="s">
        <v>326</v>
      </c>
      <c r="S394" s="16" t="s">
        <v>252</v>
      </c>
      <c r="T394" s="16" t="s">
        <v>327</v>
      </c>
      <c r="U394" s="15"/>
      <c r="X394" t="s">
        <v>1167</v>
      </c>
    </row>
    <row r="395" spans="1:24" x14ac:dyDescent="0.2">
      <c r="A395" s="28"/>
      <c r="O395" s="15"/>
      <c r="P395" s="121" t="s">
        <v>1097</v>
      </c>
      <c r="Q395" s="16" t="s">
        <v>252</v>
      </c>
      <c r="R395" s="16" t="s">
        <v>328</v>
      </c>
      <c r="S395" s="16" t="s">
        <v>252</v>
      </c>
      <c r="T395" s="16"/>
      <c r="U395" s="15"/>
      <c r="X395" t="s">
        <v>1167</v>
      </c>
    </row>
    <row r="396" spans="1:24" x14ac:dyDescent="0.2">
      <c r="A396" s="28"/>
      <c r="O396" s="15"/>
      <c r="Q396" s="16" t="s">
        <v>252</v>
      </c>
      <c r="R396" s="16"/>
      <c r="S396" s="16" t="s">
        <v>1224</v>
      </c>
      <c r="T396" s="16" t="s">
        <v>484</v>
      </c>
      <c r="U396" s="15"/>
      <c r="X396" t="s">
        <v>1167</v>
      </c>
    </row>
    <row r="397" spans="1:24" x14ac:dyDescent="0.2">
      <c r="A397" s="28"/>
      <c r="O397" s="15"/>
      <c r="Q397" s="16" t="s">
        <v>1224</v>
      </c>
      <c r="R397" s="16" t="s">
        <v>362</v>
      </c>
      <c r="S397" s="16" t="s">
        <v>252</v>
      </c>
      <c r="T397" s="16" t="s">
        <v>786</v>
      </c>
      <c r="U397" s="15"/>
      <c r="X397" t="s">
        <v>1167</v>
      </c>
    </row>
    <row r="398" spans="1:24" x14ac:dyDescent="0.2">
      <c r="A398" s="28"/>
      <c r="O398" s="15"/>
      <c r="Q398" s="16" t="s">
        <v>252</v>
      </c>
      <c r="R398" s="16" t="s">
        <v>1408</v>
      </c>
      <c r="S398" s="16"/>
      <c r="T398" s="16"/>
      <c r="U398" s="15"/>
      <c r="X398" t="s">
        <v>1167</v>
      </c>
    </row>
    <row r="399" spans="1:24" x14ac:dyDescent="0.2">
      <c r="A399" s="28"/>
      <c r="O399" s="15"/>
      <c r="Q399" s="16" t="s">
        <v>252</v>
      </c>
      <c r="R399" s="16" t="s">
        <v>1409</v>
      </c>
      <c r="S399" s="16" t="s">
        <v>1224</v>
      </c>
      <c r="T399" s="16" t="s">
        <v>50</v>
      </c>
      <c r="U399" s="15"/>
      <c r="X399" t="s">
        <v>1167</v>
      </c>
    </row>
    <row r="400" spans="1:24" x14ac:dyDescent="0.2">
      <c r="A400" s="28"/>
      <c r="O400" s="15"/>
      <c r="Q400" s="16" t="s">
        <v>252</v>
      </c>
      <c r="R400" s="16"/>
      <c r="S400" s="16" t="s">
        <v>252</v>
      </c>
      <c r="T400" s="16" t="s">
        <v>51</v>
      </c>
      <c r="U400" s="15"/>
      <c r="X400" t="s">
        <v>1167</v>
      </c>
    </row>
    <row r="401" spans="1:24" x14ac:dyDescent="0.2">
      <c r="A401" s="28"/>
      <c r="O401" s="15"/>
      <c r="Q401" s="16" t="s">
        <v>1224</v>
      </c>
      <c r="R401" s="16" t="s">
        <v>219</v>
      </c>
      <c r="S401" s="16" t="s">
        <v>252</v>
      </c>
      <c r="T401" s="121" t="s">
        <v>1097</v>
      </c>
      <c r="U401" s="15"/>
      <c r="X401" t="s">
        <v>1167</v>
      </c>
    </row>
    <row r="402" spans="1:24" x14ac:dyDescent="0.2">
      <c r="A402" s="28"/>
      <c r="O402" s="15"/>
      <c r="Q402" s="16" t="s">
        <v>252</v>
      </c>
      <c r="R402" s="16" t="s">
        <v>52</v>
      </c>
      <c r="S402" s="16" t="s">
        <v>1224</v>
      </c>
      <c r="T402" s="16" t="s">
        <v>53</v>
      </c>
      <c r="U402" s="15"/>
      <c r="X402" t="s">
        <v>1167</v>
      </c>
    </row>
    <row r="403" spans="1:24" x14ac:dyDescent="0.2">
      <c r="A403" s="28"/>
      <c r="O403" s="15"/>
      <c r="Q403" s="16" t="s">
        <v>252</v>
      </c>
      <c r="R403" s="16" t="s">
        <v>1409</v>
      </c>
      <c r="S403" s="16" t="s">
        <v>252</v>
      </c>
      <c r="T403" s="16" t="s">
        <v>55</v>
      </c>
      <c r="U403" s="15"/>
      <c r="X403" t="s">
        <v>1167</v>
      </c>
    </row>
    <row r="404" spans="1:24" x14ac:dyDescent="0.2">
      <c r="A404" s="28"/>
      <c r="O404" s="15"/>
      <c r="Q404" s="16" t="s">
        <v>252</v>
      </c>
      <c r="R404" s="121" t="s">
        <v>1097</v>
      </c>
      <c r="S404" s="15"/>
      <c r="T404" s="15"/>
      <c r="U404" s="15"/>
      <c r="X404" t="s">
        <v>1167</v>
      </c>
    </row>
    <row r="405" spans="1:24" x14ac:dyDescent="0.2">
      <c r="A405" s="28"/>
      <c r="O405" s="15"/>
      <c r="Q405" s="16" t="s">
        <v>1224</v>
      </c>
      <c r="R405" s="16" t="s">
        <v>1012</v>
      </c>
      <c r="S405" s="15"/>
      <c r="T405" s="16"/>
      <c r="X405" t="s">
        <v>1167</v>
      </c>
    </row>
    <row r="406" spans="1:24" x14ac:dyDescent="0.2">
      <c r="A406" s="28"/>
      <c r="O406" s="15"/>
      <c r="Q406" s="16" t="s">
        <v>252</v>
      </c>
      <c r="R406" s="168" t="s">
        <v>2059</v>
      </c>
      <c r="S406" s="15"/>
      <c r="T406" s="16"/>
      <c r="X406" t="s">
        <v>1167</v>
      </c>
    </row>
    <row r="407" spans="1:24" x14ac:dyDescent="0.2">
      <c r="A407" s="168" t="s">
        <v>3217</v>
      </c>
      <c r="O407" s="15"/>
      <c r="P407" s="15"/>
      <c r="Q407" s="15"/>
      <c r="R407" s="15"/>
      <c r="S407" s="15"/>
      <c r="T407" s="16"/>
      <c r="X407" t="s">
        <v>1167</v>
      </c>
    </row>
    <row r="408" spans="1:24" x14ac:dyDescent="0.2">
      <c r="A408" s="28"/>
      <c r="G408" s="5" t="s">
        <v>3172</v>
      </c>
      <c r="Q408" s="22" t="s">
        <v>1966</v>
      </c>
      <c r="R408" s="15"/>
      <c r="S408" s="15"/>
      <c r="X408" t="s">
        <v>1167</v>
      </c>
    </row>
    <row r="409" spans="1:24" x14ac:dyDescent="0.2">
      <c r="A409" s="28"/>
      <c r="Q409" s="15" t="s">
        <v>1224</v>
      </c>
      <c r="R409" s="10" t="s">
        <v>440</v>
      </c>
      <c r="S409" s="15"/>
      <c r="X409" t="s">
        <v>1167</v>
      </c>
    </row>
    <row r="410" spans="1:24" x14ac:dyDescent="0.2">
      <c r="A410" s="28"/>
      <c r="Q410" s="15" t="s">
        <v>252</v>
      </c>
      <c r="R410" s="151" t="s">
        <v>1138</v>
      </c>
      <c r="S410" s="15"/>
      <c r="X410" t="s">
        <v>1167</v>
      </c>
    </row>
    <row r="411" spans="1:24" x14ac:dyDescent="0.2">
      <c r="A411" s="28"/>
      <c r="Q411" s="15" t="s">
        <v>252</v>
      </c>
      <c r="R411" s="173" t="s">
        <v>2146</v>
      </c>
      <c r="S411" s="15"/>
      <c r="X411" t="s">
        <v>1167</v>
      </c>
    </row>
    <row r="412" spans="1:24" x14ac:dyDescent="0.2">
      <c r="A412" s="28"/>
      <c r="Q412" s="15" t="s">
        <v>252</v>
      </c>
      <c r="R412" s="228" t="s">
        <v>3171</v>
      </c>
      <c r="S412" s="15"/>
      <c r="X412" t="s">
        <v>1167</v>
      </c>
    </row>
    <row r="413" spans="1:24" x14ac:dyDescent="0.2">
      <c r="A413" s="28"/>
      <c r="Q413" s="15" t="s">
        <v>252</v>
      </c>
      <c r="R413" s="228" t="s">
        <v>3467</v>
      </c>
      <c r="S413" s="15"/>
      <c r="X413" t="s">
        <v>1167</v>
      </c>
    </row>
    <row r="414" spans="1:24" x14ac:dyDescent="0.2">
      <c r="A414" s="28"/>
      <c r="Q414" s="22" t="s">
        <v>3265</v>
      </c>
      <c r="R414" s="15"/>
      <c r="S414" s="15"/>
      <c r="X414" t="s">
        <v>1167</v>
      </c>
    </row>
    <row r="415" spans="1:24" x14ac:dyDescent="0.2">
      <c r="A415" s="28"/>
      <c r="Q415" s="15" t="s">
        <v>1224</v>
      </c>
      <c r="R415" s="173" t="s">
        <v>3263</v>
      </c>
      <c r="S415" s="15"/>
      <c r="X415" t="s">
        <v>1167</v>
      </c>
    </row>
    <row r="416" spans="1:24" x14ac:dyDescent="0.2">
      <c r="A416" s="28"/>
      <c r="M416" s="26"/>
      <c r="N416" s="238"/>
      <c r="Q416" s="15" t="s">
        <v>252</v>
      </c>
      <c r="R416" s="238" t="s">
        <v>3353</v>
      </c>
      <c r="S416" s="15"/>
      <c r="X416" t="s">
        <v>1167</v>
      </c>
    </row>
    <row r="417" spans="1:24" x14ac:dyDescent="0.2">
      <c r="A417" s="28"/>
      <c r="M417" s="1"/>
      <c r="Q417" s="15" t="s">
        <v>252</v>
      </c>
      <c r="R417" s="238" t="s">
        <v>3264</v>
      </c>
      <c r="S417" s="15"/>
      <c r="X417" t="s">
        <v>1167</v>
      </c>
    </row>
    <row r="418" spans="1:24" x14ac:dyDescent="0.2">
      <c r="A418" s="28"/>
      <c r="Q418" s="15"/>
      <c r="R418" s="15"/>
      <c r="S418" s="15"/>
      <c r="X418" t="s">
        <v>1167</v>
      </c>
    </row>
    <row r="419" spans="1:24" x14ac:dyDescent="0.2">
      <c r="A419" s="168" t="s">
        <v>3217</v>
      </c>
      <c r="I419" s="16"/>
      <c r="Q419" s="16"/>
      <c r="R419" s="16"/>
      <c r="S419" s="16"/>
      <c r="T419" s="16"/>
      <c r="V419" s="26"/>
      <c r="X419" t="s">
        <v>1167</v>
      </c>
    </row>
    <row r="420" spans="1:24" x14ac:dyDescent="0.2">
      <c r="A420" s="28"/>
      <c r="G420" s="28" t="s">
        <v>2058</v>
      </c>
      <c r="Q420" s="16" t="s">
        <v>1224</v>
      </c>
      <c r="R420" s="231" t="s">
        <v>3150</v>
      </c>
      <c r="U420" s="22" t="s">
        <v>3676</v>
      </c>
      <c r="V420" s="15"/>
      <c r="W420" s="15"/>
      <c r="X420" t="s">
        <v>1167</v>
      </c>
    </row>
    <row r="421" spans="1:24" x14ac:dyDescent="0.2">
      <c r="A421" s="28"/>
      <c r="Q421" s="23">
        <v>1</v>
      </c>
      <c r="R421" s="231" t="s">
        <v>628</v>
      </c>
      <c r="S421" s="16" t="s">
        <v>1224</v>
      </c>
      <c r="T421" s="171" t="s">
        <v>3675</v>
      </c>
      <c r="U421" s="16" t="s">
        <v>1224</v>
      </c>
      <c r="V421" s="238" t="s">
        <v>3670</v>
      </c>
      <c r="X421" t="s">
        <v>1167</v>
      </c>
    </row>
    <row r="422" spans="1:24" x14ac:dyDescent="0.2">
      <c r="A422" s="28"/>
      <c r="Q422" s="16" t="s">
        <v>252</v>
      </c>
      <c r="R422" s="231" t="s">
        <v>3147</v>
      </c>
      <c r="S422" s="23">
        <v>1</v>
      </c>
      <c r="T422" s="173" t="s">
        <v>2201</v>
      </c>
      <c r="U422" s="16" t="s">
        <v>252</v>
      </c>
      <c r="V422" s="238" t="s">
        <v>3671</v>
      </c>
      <c r="X422" t="s">
        <v>1167</v>
      </c>
    </row>
    <row r="423" spans="1:24" x14ac:dyDescent="0.2">
      <c r="A423" s="28"/>
      <c r="Q423" s="16" t="s">
        <v>252</v>
      </c>
      <c r="R423" s="231" t="s">
        <v>3148</v>
      </c>
      <c r="S423" s="22" t="s">
        <v>2706</v>
      </c>
      <c r="T423" s="15"/>
      <c r="U423" s="16" t="s">
        <v>252</v>
      </c>
      <c r="V423" s="238" t="s">
        <v>3672</v>
      </c>
      <c r="X423" t="s">
        <v>1167</v>
      </c>
    </row>
    <row r="424" spans="1:24" x14ac:dyDescent="0.2">
      <c r="A424" s="28"/>
      <c r="S424" s="15" t="s">
        <v>1224</v>
      </c>
      <c r="T424" s="184" t="s">
        <v>2702</v>
      </c>
      <c r="U424" s="16" t="s">
        <v>252</v>
      </c>
      <c r="X424" t="s">
        <v>1167</v>
      </c>
    </row>
    <row r="425" spans="1:24" x14ac:dyDescent="0.2">
      <c r="A425" s="28"/>
      <c r="S425" s="15" t="s">
        <v>252</v>
      </c>
      <c r="T425" s="184" t="s">
        <v>2703</v>
      </c>
      <c r="U425" s="16" t="s">
        <v>1224</v>
      </c>
      <c r="V425" s="238" t="s">
        <v>3673</v>
      </c>
      <c r="X425" t="s">
        <v>1167</v>
      </c>
    </row>
    <row r="426" spans="1:24" x14ac:dyDescent="0.2">
      <c r="A426" s="28"/>
      <c r="S426" s="15" t="s">
        <v>252</v>
      </c>
      <c r="T426" s="184" t="s">
        <v>2704</v>
      </c>
      <c r="U426" s="16" t="s">
        <v>252</v>
      </c>
      <c r="V426" s="238" t="s">
        <v>3520</v>
      </c>
      <c r="X426" t="s">
        <v>1167</v>
      </c>
    </row>
    <row r="427" spans="1:24" x14ac:dyDescent="0.2">
      <c r="A427" s="28"/>
      <c r="S427" s="15" t="s">
        <v>252</v>
      </c>
      <c r="T427" s="197" t="s">
        <v>2705</v>
      </c>
      <c r="U427" s="16" t="s">
        <v>252</v>
      </c>
      <c r="X427" t="s">
        <v>1167</v>
      </c>
    </row>
    <row r="428" spans="1:24" x14ac:dyDescent="0.2">
      <c r="A428" s="28"/>
      <c r="S428" s="15"/>
      <c r="T428" s="15"/>
      <c r="U428" s="15" t="s">
        <v>1224</v>
      </c>
      <c r="V428" s="260" t="s">
        <v>3674</v>
      </c>
      <c r="X428" t="s">
        <v>1167</v>
      </c>
    </row>
    <row r="429" spans="1:24" x14ac:dyDescent="0.2">
      <c r="A429" s="28"/>
      <c r="U429" s="15" t="s">
        <v>252</v>
      </c>
      <c r="V429" s="260" t="s">
        <v>2423</v>
      </c>
      <c r="X429" t="s">
        <v>1167</v>
      </c>
    </row>
    <row r="430" spans="1:24" x14ac:dyDescent="0.2">
      <c r="A430" s="28"/>
      <c r="S430" s="22" t="s">
        <v>3685</v>
      </c>
      <c r="T430" s="15"/>
      <c r="U430" s="15"/>
      <c r="V430" s="15"/>
      <c r="W430" s="15"/>
      <c r="X430" t="s">
        <v>1167</v>
      </c>
    </row>
    <row r="431" spans="1:24" x14ac:dyDescent="0.2">
      <c r="A431" s="28"/>
      <c r="S431" s="15" t="s">
        <v>1224</v>
      </c>
      <c r="T431" s="221" t="s">
        <v>3680</v>
      </c>
      <c r="U431" t="s">
        <v>1224</v>
      </c>
      <c r="V431" s="260" t="s">
        <v>3681</v>
      </c>
      <c r="X431" t="s">
        <v>1167</v>
      </c>
    </row>
    <row r="432" spans="1:24" x14ac:dyDescent="0.2">
      <c r="A432" s="28"/>
      <c r="S432" s="15" t="s">
        <v>252</v>
      </c>
      <c r="T432" s="221" t="s">
        <v>3143</v>
      </c>
      <c r="U432" t="s">
        <v>1224</v>
      </c>
      <c r="V432" s="260" t="s">
        <v>3682</v>
      </c>
      <c r="X432" t="s">
        <v>1167</v>
      </c>
    </row>
    <row r="433" spans="1:24" x14ac:dyDescent="0.2">
      <c r="A433" s="28"/>
      <c r="S433" s="15" t="s">
        <v>252</v>
      </c>
      <c r="T433" s="221" t="s">
        <v>3683</v>
      </c>
      <c r="X433" t="s">
        <v>1167</v>
      </c>
    </row>
    <row r="434" spans="1:24" x14ac:dyDescent="0.2">
      <c r="A434" s="28"/>
      <c r="S434" s="15" t="s">
        <v>252</v>
      </c>
      <c r="T434" s="260" t="s">
        <v>3684</v>
      </c>
      <c r="X434" t="s">
        <v>1167</v>
      </c>
    </row>
    <row r="435" spans="1:24" x14ac:dyDescent="0.2">
      <c r="A435" s="28"/>
      <c r="S435" s="15"/>
      <c r="T435" s="15"/>
      <c r="U435" s="15"/>
      <c r="V435" s="15"/>
      <c r="W435" s="15"/>
      <c r="X435" t="s">
        <v>1167</v>
      </c>
    </row>
    <row r="436" spans="1:24" x14ac:dyDescent="0.2">
      <c r="A436" s="168" t="s">
        <v>3217</v>
      </c>
      <c r="I436" s="16"/>
      <c r="X436" t="s">
        <v>1167</v>
      </c>
    </row>
    <row r="437" spans="1:24" x14ac:dyDescent="0.2">
      <c r="A437" s="28"/>
      <c r="G437" s="28" t="s">
        <v>1734</v>
      </c>
      <c r="Q437" s="37" t="s">
        <v>503</v>
      </c>
      <c r="R437" s="15"/>
      <c r="S437" s="15"/>
      <c r="T437" s="15"/>
      <c r="U437" s="15"/>
      <c r="X437" t="s">
        <v>1167</v>
      </c>
    </row>
    <row r="438" spans="1:24" x14ac:dyDescent="0.2">
      <c r="A438" s="28"/>
      <c r="Q438" s="37"/>
      <c r="R438" s="121" t="s">
        <v>1295</v>
      </c>
      <c r="T438" s="121" t="s">
        <v>1295</v>
      </c>
      <c r="U438" s="15"/>
      <c r="X438" t="s">
        <v>1167</v>
      </c>
    </row>
    <row r="439" spans="1:24" x14ac:dyDescent="0.2">
      <c r="A439" s="28"/>
      <c r="Q439" s="15" t="s">
        <v>1224</v>
      </c>
      <c r="R439" t="s">
        <v>1392</v>
      </c>
      <c r="S439" t="s">
        <v>1224</v>
      </c>
      <c r="T439" t="s">
        <v>654</v>
      </c>
      <c r="U439" s="15"/>
      <c r="X439" t="s">
        <v>1167</v>
      </c>
    </row>
    <row r="440" spans="1:24" x14ac:dyDescent="0.2">
      <c r="A440" s="28"/>
      <c r="Q440" s="15" t="s">
        <v>252</v>
      </c>
      <c r="R440" t="s">
        <v>499</v>
      </c>
      <c r="S440" t="s">
        <v>252</v>
      </c>
      <c r="T440" s="92" t="s">
        <v>500</v>
      </c>
      <c r="U440" s="15"/>
      <c r="X440" t="s">
        <v>1167</v>
      </c>
    </row>
    <row r="441" spans="1:24" x14ac:dyDescent="0.2">
      <c r="A441" s="28"/>
      <c r="M441" s="15"/>
      <c r="N441" s="37" t="s">
        <v>1991</v>
      </c>
      <c r="O441" s="15"/>
      <c r="Q441" s="15" t="s">
        <v>252</v>
      </c>
      <c r="R441" t="s">
        <v>501</v>
      </c>
      <c r="S441" t="s">
        <v>252</v>
      </c>
      <c r="T441" s="92" t="s">
        <v>502</v>
      </c>
      <c r="U441" s="15"/>
      <c r="X441" t="s">
        <v>1167</v>
      </c>
    </row>
    <row r="442" spans="1:24" x14ac:dyDescent="0.2">
      <c r="A442" s="28"/>
      <c r="M442" s="15" t="s">
        <v>1224</v>
      </c>
      <c r="N442" s="92" t="s">
        <v>1990</v>
      </c>
      <c r="O442" s="15"/>
      <c r="Q442" s="15" t="s">
        <v>252</v>
      </c>
      <c r="R442" t="s">
        <v>3025</v>
      </c>
      <c r="S442" t="s">
        <v>252</v>
      </c>
      <c r="T442" s="92" t="s">
        <v>1122</v>
      </c>
      <c r="U442" s="15"/>
      <c r="X442" t="s">
        <v>1167</v>
      </c>
    </row>
    <row r="443" spans="1:24" x14ac:dyDescent="0.2">
      <c r="A443" s="28"/>
      <c r="M443" s="15" t="s">
        <v>252</v>
      </c>
      <c r="N443" s="92" t="s">
        <v>1983</v>
      </c>
      <c r="O443" s="15"/>
      <c r="Q443" s="15" t="s">
        <v>252</v>
      </c>
      <c r="R443" s="113" t="s">
        <v>1601</v>
      </c>
      <c r="T443" s="92"/>
      <c r="U443" s="15"/>
      <c r="X443" t="s">
        <v>1167</v>
      </c>
    </row>
    <row r="444" spans="1:24" x14ac:dyDescent="0.2">
      <c r="A444" s="28"/>
      <c r="M444" s="15" t="s">
        <v>252</v>
      </c>
      <c r="N444" s="164" t="s">
        <v>1984</v>
      </c>
      <c r="O444" s="15"/>
      <c r="Q444" s="15" t="s">
        <v>252</v>
      </c>
      <c r="R444" s="113" t="s">
        <v>1602</v>
      </c>
      <c r="T444" s="92"/>
      <c r="U444" s="15"/>
      <c r="X444" t="s">
        <v>1167</v>
      </c>
    </row>
    <row r="445" spans="1:24" x14ac:dyDescent="0.2">
      <c r="A445" s="28"/>
      <c r="M445" s="15" t="s">
        <v>252</v>
      </c>
      <c r="N445" s="92" t="s">
        <v>1985</v>
      </c>
      <c r="O445" s="15"/>
      <c r="Q445" s="37" t="s">
        <v>1399</v>
      </c>
      <c r="R445" s="15"/>
      <c r="S445" s="15"/>
      <c r="T445" s="15"/>
      <c r="U445" s="15"/>
      <c r="X445" t="s">
        <v>1167</v>
      </c>
    </row>
    <row r="446" spans="1:24" x14ac:dyDescent="0.2">
      <c r="A446" s="28"/>
      <c r="M446" s="15" t="s">
        <v>252</v>
      </c>
      <c r="N446" s="37" t="s">
        <v>1992</v>
      </c>
      <c r="O446" s="15"/>
      <c r="Q446" s="15"/>
      <c r="R446" s="121" t="s">
        <v>1099</v>
      </c>
      <c r="S446" s="15"/>
      <c r="T446" s="16"/>
      <c r="U446" s="16"/>
      <c r="X446" t="s">
        <v>1167</v>
      </c>
    </row>
    <row r="447" spans="1:24" x14ac:dyDescent="0.2">
      <c r="A447" s="28"/>
      <c r="M447" s="15" t="s">
        <v>252</v>
      </c>
      <c r="N447" s="165" t="s">
        <v>1986</v>
      </c>
      <c r="O447" s="15"/>
      <c r="Q447" s="15" t="s">
        <v>1224</v>
      </c>
      <c r="R447" s="2" t="s">
        <v>1396</v>
      </c>
      <c r="S447" s="15"/>
      <c r="T447" s="16"/>
      <c r="U447" s="16"/>
      <c r="X447" t="s">
        <v>1167</v>
      </c>
    </row>
    <row r="448" spans="1:24" x14ac:dyDescent="0.2">
      <c r="A448" s="28"/>
      <c r="M448" s="15" t="s">
        <v>252</v>
      </c>
      <c r="N448" s="166" t="s">
        <v>1987</v>
      </c>
      <c r="O448" s="15"/>
      <c r="Q448" s="15" t="s">
        <v>252</v>
      </c>
      <c r="R448" s="1" t="s">
        <v>1395</v>
      </c>
      <c r="S448" s="15"/>
      <c r="T448" s="16"/>
      <c r="U448" s="16"/>
      <c r="X448" t="s">
        <v>1167</v>
      </c>
    </row>
    <row r="449" spans="1:24" x14ac:dyDescent="0.2">
      <c r="A449" s="28"/>
      <c r="M449" s="15" t="s">
        <v>252</v>
      </c>
      <c r="N449" s="166" t="s">
        <v>1988</v>
      </c>
      <c r="O449" s="15"/>
      <c r="Q449" s="15" t="s">
        <v>252</v>
      </c>
      <c r="R449" s="2" t="s">
        <v>1393</v>
      </c>
      <c r="S449" s="15"/>
      <c r="T449" s="16"/>
      <c r="U449" s="16"/>
      <c r="X449" t="s">
        <v>1167</v>
      </c>
    </row>
    <row r="450" spans="1:24" x14ac:dyDescent="0.2">
      <c r="A450" s="28"/>
      <c r="M450" s="15" t="s">
        <v>252</v>
      </c>
      <c r="N450" s="166" t="s">
        <v>1989</v>
      </c>
      <c r="O450" s="15"/>
      <c r="Q450" s="15" t="s">
        <v>252</v>
      </c>
      <c r="R450" s="92" t="s">
        <v>1394</v>
      </c>
      <c r="S450" s="15"/>
      <c r="T450" s="16"/>
      <c r="U450" s="16"/>
      <c r="X450" t="s">
        <v>1167</v>
      </c>
    </row>
    <row r="451" spans="1:24" x14ac:dyDescent="0.2">
      <c r="A451" s="28"/>
      <c r="M451" s="15"/>
      <c r="N451" s="15"/>
      <c r="O451" s="15"/>
      <c r="Q451" s="15" t="s">
        <v>252</v>
      </c>
      <c r="R451" s="2" t="s">
        <v>3024</v>
      </c>
      <c r="S451" s="15"/>
      <c r="T451" s="16"/>
      <c r="U451" s="16"/>
      <c r="X451" t="s">
        <v>1167</v>
      </c>
    </row>
    <row r="452" spans="1:24" x14ac:dyDescent="0.2">
      <c r="A452" s="28"/>
      <c r="Q452" s="37" t="s">
        <v>1399</v>
      </c>
      <c r="R452" s="15"/>
      <c r="S452" s="15"/>
      <c r="T452" s="16"/>
      <c r="U452" s="16"/>
      <c r="X452" t="s">
        <v>1167</v>
      </c>
    </row>
    <row r="453" spans="1:24" x14ac:dyDescent="0.2">
      <c r="A453" s="28"/>
      <c r="Q453" s="37"/>
      <c r="R453" s="121" t="s">
        <v>1099</v>
      </c>
      <c r="S453" s="15"/>
      <c r="T453" s="16"/>
      <c r="U453" s="16"/>
      <c r="X453" t="s">
        <v>1167</v>
      </c>
    </row>
    <row r="454" spans="1:24" x14ac:dyDescent="0.2">
      <c r="A454" s="28"/>
      <c r="Q454" s="15" t="s">
        <v>1224</v>
      </c>
      <c r="R454" s="59" t="s">
        <v>335</v>
      </c>
      <c r="S454" s="15"/>
      <c r="T454" s="16"/>
      <c r="U454" s="16"/>
      <c r="X454" t="s">
        <v>1167</v>
      </c>
    </row>
    <row r="455" spans="1:24" x14ac:dyDescent="0.2">
      <c r="A455" s="28"/>
      <c r="Q455" s="15" t="s">
        <v>252</v>
      </c>
      <c r="R455" t="s">
        <v>1397</v>
      </c>
      <c r="S455" s="15"/>
      <c r="T455" s="16"/>
      <c r="U455" s="16"/>
      <c r="X455" t="s">
        <v>1167</v>
      </c>
    </row>
    <row r="456" spans="1:24" x14ac:dyDescent="0.2">
      <c r="A456" s="28"/>
      <c r="Q456" s="15" t="s">
        <v>252</v>
      </c>
      <c r="R456" s="92" t="s">
        <v>1398</v>
      </c>
      <c r="S456" s="15"/>
      <c r="T456" s="16"/>
      <c r="U456" s="16"/>
      <c r="X456" t="s">
        <v>1167</v>
      </c>
    </row>
    <row r="457" spans="1:24" x14ac:dyDescent="0.2">
      <c r="A457" s="28"/>
      <c r="Q457" s="15" t="s">
        <v>252</v>
      </c>
      <c r="R457" s="92" t="s">
        <v>3026</v>
      </c>
      <c r="S457" s="15"/>
      <c r="T457" s="16"/>
      <c r="U457" s="16"/>
      <c r="X457" t="s">
        <v>1167</v>
      </c>
    </row>
    <row r="458" spans="1:24" x14ac:dyDescent="0.2">
      <c r="A458" s="28"/>
      <c r="Q458" s="22" t="s">
        <v>1527</v>
      </c>
      <c r="R458" s="15"/>
      <c r="S458" s="15"/>
      <c r="T458" s="16"/>
      <c r="U458" s="16"/>
      <c r="X458" t="s">
        <v>1167</v>
      </c>
    </row>
    <row r="459" spans="1:24" x14ac:dyDescent="0.2">
      <c r="A459" s="28"/>
      <c r="Q459" s="22"/>
      <c r="R459" s="121" t="s">
        <v>1098</v>
      </c>
      <c r="S459" s="15"/>
      <c r="T459" s="16"/>
      <c r="U459" s="16"/>
      <c r="X459" t="s">
        <v>1167</v>
      </c>
    </row>
    <row r="460" spans="1:24" x14ac:dyDescent="0.2">
      <c r="A460" s="28"/>
      <c r="Q460" s="15" t="s">
        <v>1224</v>
      </c>
      <c r="R460" s="2" t="s">
        <v>1963</v>
      </c>
      <c r="S460" s="15"/>
      <c r="T460" s="16"/>
      <c r="U460" s="16"/>
      <c r="X460" t="s">
        <v>1167</v>
      </c>
    </row>
    <row r="461" spans="1:24" x14ac:dyDescent="0.2">
      <c r="A461" s="28"/>
      <c r="Q461" s="15" t="s">
        <v>252</v>
      </c>
      <c r="R461" s="97" t="s">
        <v>1175</v>
      </c>
      <c r="S461" s="15"/>
      <c r="T461" s="16"/>
      <c r="U461" s="16"/>
      <c r="X461" t="s">
        <v>1167</v>
      </c>
    </row>
    <row r="462" spans="1:24" x14ac:dyDescent="0.2">
      <c r="A462" s="28"/>
      <c r="Q462" s="15" t="s">
        <v>252</v>
      </c>
      <c r="R462" s="92" t="s">
        <v>1528</v>
      </c>
      <c r="S462" s="15"/>
      <c r="T462" s="16"/>
      <c r="U462" s="16"/>
      <c r="X462" t="s">
        <v>1167</v>
      </c>
    </row>
    <row r="463" spans="1:24" x14ac:dyDescent="0.2">
      <c r="A463" s="28"/>
      <c r="Q463" s="37" t="s">
        <v>1966</v>
      </c>
      <c r="R463" s="15"/>
      <c r="S463" s="15"/>
      <c r="T463" s="16"/>
      <c r="U463" s="16"/>
      <c r="X463" t="s">
        <v>1167</v>
      </c>
    </row>
    <row r="464" spans="1:24" x14ac:dyDescent="0.2">
      <c r="A464" s="28"/>
      <c r="Q464" s="37"/>
      <c r="R464" s="121" t="s">
        <v>146</v>
      </c>
      <c r="S464" s="15"/>
      <c r="T464" s="16"/>
      <c r="U464" s="16"/>
      <c r="X464" t="s">
        <v>1167</v>
      </c>
    </row>
    <row r="465" spans="1:24" x14ac:dyDescent="0.2">
      <c r="A465" s="28"/>
      <c r="Q465" s="15" t="s">
        <v>1224</v>
      </c>
      <c r="R465" t="s">
        <v>208</v>
      </c>
      <c r="S465" s="15"/>
      <c r="T465" s="16"/>
      <c r="U465" s="16"/>
      <c r="X465" t="s">
        <v>1167</v>
      </c>
    </row>
    <row r="466" spans="1:24" x14ac:dyDescent="0.2">
      <c r="A466" s="28"/>
      <c r="Q466" s="15" t="s">
        <v>252</v>
      </c>
      <c r="R466" s="79" t="s">
        <v>570</v>
      </c>
      <c r="S466" s="15"/>
      <c r="T466" s="16"/>
      <c r="U466" s="16"/>
      <c r="X466" t="s">
        <v>1167</v>
      </c>
    </row>
    <row r="467" spans="1:24" x14ac:dyDescent="0.2">
      <c r="A467" s="28"/>
      <c r="Q467" s="15" t="s">
        <v>252</v>
      </c>
      <c r="R467" t="s">
        <v>1965</v>
      </c>
      <c r="S467" s="15"/>
      <c r="T467" s="16"/>
      <c r="U467" s="16"/>
      <c r="X467" t="s">
        <v>1167</v>
      </c>
    </row>
    <row r="468" spans="1:24" x14ac:dyDescent="0.2">
      <c r="A468" s="28"/>
      <c r="Q468" s="15"/>
      <c r="R468" s="15"/>
      <c r="S468" s="15"/>
      <c r="T468" s="16"/>
      <c r="U468" s="16"/>
      <c r="X468" t="s">
        <v>1167</v>
      </c>
    </row>
    <row r="469" spans="1:24" x14ac:dyDescent="0.2">
      <c r="H469" t="s">
        <v>1628</v>
      </c>
      <c r="J469" s="2" t="s">
        <v>1629</v>
      </c>
      <c r="L469" s="2" t="s">
        <v>1630</v>
      </c>
      <c r="N469" s="2" t="s">
        <v>288</v>
      </c>
      <c r="P469" s="2" t="s">
        <v>289</v>
      </c>
      <c r="R469" s="2" t="s">
        <v>290</v>
      </c>
      <c r="T469" s="2" t="s">
        <v>291</v>
      </c>
      <c r="V469" s="2" t="s">
        <v>1078</v>
      </c>
      <c r="X469" s="1" t="s">
        <v>1167</v>
      </c>
    </row>
    <row r="470" spans="1:24" x14ac:dyDescent="0.2">
      <c r="H470" s="2" t="s">
        <v>1957</v>
      </c>
      <c r="J470" s="2" t="s">
        <v>1512</v>
      </c>
      <c r="L470" s="2" t="s">
        <v>1513</v>
      </c>
      <c r="N470" s="2" t="s">
        <v>1514</v>
      </c>
      <c r="O470" s="2"/>
      <c r="P470" s="1" t="s">
        <v>1946</v>
      </c>
      <c r="R470" t="s">
        <v>1947</v>
      </c>
      <c r="T470" t="s">
        <v>1948</v>
      </c>
      <c r="V470" t="s">
        <v>1949</v>
      </c>
      <c r="X470" t="s">
        <v>1167</v>
      </c>
    </row>
    <row r="471" spans="1:24" x14ac:dyDescent="0.2">
      <c r="G471" t="s">
        <v>1631</v>
      </c>
      <c r="H471" t="s">
        <v>1243</v>
      </c>
      <c r="I471" t="s">
        <v>1243</v>
      </c>
      <c r="L471" s="182" t="s">
        <v>838</v>
      </c>
      <c r="N471" t="s">
        <v>1243</v>
      </c>
      <c r="P471" t="s">
        <v>1243</v>
      </c>
      <c r="Q471" t="s">
        <v>1631</v>
      </c>
      <c r="R471" t="s">
        <v>1243</v>
      </c>
      <c r="S471" t="s">
        <v>1631</v>
      </c>
      <c r="T471" t="s">
        <v>1243</v>
      </c>
      <c r="U471" t="s">
        <v>1631</v>
      </c>
      <c r="V471" t="s">
        <v>1243</v>
      </c>
      <c r="W471" t="s">
        <v>1360</v>
      </c>
      <c r="X471" t="s">
        <v>1167</v>
      </c>
    </row>
    <row r="472" spans="1:24" x14ac:dyDescent="0.2">
      <c r="F472" s="2" t="s">
        <v>382</v>
      </c>
      <c r="H472" s="1">
        <f>SUM(G28:G467)</f>
        <v>0</v>
      </c>
      <c r="J472" s="1">
        <f>SUM(I28:I467)</f>
        <v>0</v>
      </c>
      <c r="L472" s="1">
        <f>SUM(K28:K467)</f>
        <v>2</v>
      </c>
      <c r="N472" s="1">
        <f>SUM(M28:M467)</f>
        <v>2</v>
      </c>
      <c r="O472" s="2"/>
      <c r="P472" s="1">
        <f>SUM(O28:O467)</f>
        <v>0</v>
      </c>
      <c r="Q472" s="1"/>
      <c r="R472" s="1">
        <f>SUM(Q28:Q467)</f>
        <v>4</v>
      </c>
      <c r="S472" s="1"/>
      <c r="T472" s="1">
        <f>SUM(S28:S467)</f>
        <v>7</v>
      </c>
      <c r="U472" s="1"/>
      <c r="V472" s="1">
        <f>SUM(U28:U467)</f>
        <v>5</v>
      </c>
      <c r="W472" s="1">
        <f>SUM(G472:V472)</f>
        <v>20</v>
      </c>
      <c r="X472" t="s">
        <v>1167</v>
      </c>
    </row>
    <row r="473" spans="1:24" x14ac:dyDescent="0.2">
      <c r="F473" s="2" t="s">
        <v>1004</v>
      </c>
      <c r="H473" s="1">
        <v>0</v>
      </c>
      <c r="J473" s="1">
        <v>0</v>
      </c>
      <c r="L473" s="1">
        <v>0</v>
      </c>
      <c r="N473" s="1">
        <v>0</v>
      </c>
      <c r="O473" s="2"/>
      <c r="P473" s="1">
        <v>2</v>
      </c>
      <c r="Q473" s="1"/>
      <c r="R473" s="1">
        <v>1</v>
      </c>
      <c r="S473" s="1"/>
      <c r="T473" s="1">
        <v>1</v>
      </c>
      <c r="U473" s="1"/>
      <c r="V473" s="1">
        <v>3</v>
      </c>
      <c r="W473" s="1">
        <f>SUM(G473:U473)</f>
        <v>4</v>
      </c>
      <c r="X473" t="s">
        <v>1167</v>
      </c>
    </row>
    <row r="474" spans="1:24" x14ac:dyDescent="0.2">
      <c r="F474" s="2" t="s">
        <v>383</v>
      </c>
      <c r="H474" s="1">
        <f>H472+H473</f>
        <v>0</v>
      </c>
      <c r="J474" s="1">
        <f>J472+J473</f>
        <v>0</v>
      </c>
      <c r="L474" s="1">
        <f>L472+L473</f>
        <v>2</v>
      </c>
      <c r="N474" s="1">
        <f>N472+N473</f>
        <v>2</v>
      </c>
      <c r="O474" s="2"/>
      <c r="P474" s="1">
        <f>P472+P473</f>
        <v>2</v>
      </c>
      <c r="Q474" s="1"/>
      <c r="R474" s="1">
        <f>R472+R473</f>
        <v>5</v>
      </c>
      <c r="S474" s="1"/>
      <c r="T474" s="1">
        <f>T472+T473</f>
        <v>8</v>
      </c>
      <c r="U474" s="1"/>
      <c r="V474" s="1">
        <f>V472+V473</f>
        <v>8</v>
      </c>
      <c r="W474" s="1">
        <f>SUM(W472:W473)</f>
        <v>24</v>
      </c>
      <c r="X474" t="s">
        <v>1167</v>
      </c>
    </row>
    <row r="475" spans="1:24" x14ac:dyDescent="0.2">
      <c r="A475" s="168" t="s">
        <v>3217</v>
      </c>
      <c r="N475" t="s">
        <v>1563</v>
      </c>
      <c r="P475" t="s">
        <v>1077</v>
      </c>
      <c r="R475" t="s">
        <v>1563</v>
      </c>
      <c r="T475" t="s">
        <v>286</v>
      </c>
      <c r="V475" t="s">
        <v>286</v>
      </c>
      <c r="W475" t="s">
        <v>143</v>
      </c>
      <c r="X475" t="s">
        <v>1167</v>
      </c>
    </row>
  </sheetData>
  <sortState ref="A54:A59">
    <sortCondition ref="A88"/>
  </sortState>
  <phoneticPr fontId="0" type="noConversion"/>
  <hyperlinks>
    <hyperlink ref="A116" r:id="rId1" display="http://freepages.genealogy.rootsweb.com/~gregheberle/HEBERLE-IMAGES.htm"/>
    <hyperlink ref="A123" r:id="rId2" display="..\HEBERLE-HOUSES-BUSINESSES-WEBPAGES.htm"/>
    <hyperlink ref="A115" r:id="rId3"/>
    <hyperlink ref="A121" r:id="rId4" display="..\Htm\Sport\Sport.htm"/>
    <hyperlink ref="A113" r:id="rId5" display="..\Htm\Doctors-Professors\DoctorsProfessors.htm"/>
    <hyperlink ref="A114" r:id="rId6" display="..\Htm\Immigration\Migration.htm"/>
    <hyperlink ref="A118" r:id="rId7" display="..\Htm\Politicians\Politicians.htm"/>
    <hyperlink ref="A119" r:id="rId8" display="..\Htm\Publications\Books-Papers.htm"/>
    <hyperlink ref="A120" r:id="rId9" display="..\Htm\Religious\ReligiousProfessionals.htm"/>
    <hyperlink ref="A122" r:id="rId10" display="..\Htm\WarService\WarService.htm"/>
    <hyperlink ref="F1" r:id="rId11"/>
  </hyperlinks>
  <printOptions gridLinesSet="0"/>
  <pageMargins left="0" right="0" top="0.39370078740157483" bottom="0.39370078740157483" header="0.31496062992125984" footer="0.31496062992125984"/>
  <pageSetup paperSize="9" scale="11" orientation="landscape" horizontalDpi="300" r:id="rId12"/>
  <headerFooter alignWithMargins="0">
    <oddHeader>&amp;A</oddHeader>
    <oddFooter>&amp;LSheet 15 Asia&amp;CPage &amp;P</oddFooter>
  </headerFooter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8"/>
  <sheetViews>
    <sheetView showGridLines="0" topLeftCell="O1" zoomScale="60" workbookViewId="0">
      <selection activeCell="AA290" sqref="AA290"/>
    </sheetView>
  </sheetViews>
  <sheetFormatPr defaultRowHeight="12.75" x14ac:dyDescent="0.2"/>
  <cols>
    <col min="2" max="2" width="2.85546875" customWidth="1"/>
    <col min="3" max="4" width="3.28515625" customWidth="1"/>
    <col min="5" max="5" width="3.42578125" customWidth="1"/>
    <col min="6" max="6" width="3" customWidth="1"/>
    <col min="7" max="7" width="2" customWidth="1"/>
    <col min="8" max="8" width="10.5703125" customWidth="1"/>
    <col min="9" max="9" width="1.7109375" customWidth="1"/>
    <col min="10" max="10" width="10.85546875" customWidth="1"/>
    <col min="11" max="11" width="2" customWidth="1"/>
    <col min="12" max="12" width="10.7109375" customWidth="1"/>
    <col min="13" max="13" width="3" customWidth="1"/>
    <col min="14" max="14" width="23.5703125" customWidth="1"/>
    <col min="15" max="15" width="2.85546875" customWidth="1"/>
    <col min="16" max="16" width="31.42578125" customWidth="1"/>
    <col min="17" max="17" width="2.85546875" customWidth="1"/>
    <col min="18" max="18" width="36.5703125" customWidth="1"/>
    <col min="19" max="19" width="2.7109375" customWidth="1"/>
    <col min="20" max="20" width="28.140625" customWidth="1"/>
    <col min="21" max="21" width="2.85546875" customWidth="1"/>
    <col min="22" max="22" width="29.28515625" customWidth="1"/>
    <col min="23" max="23" width="2.140625" customWidth="1"/>
    <col min="24" max="24" width="18.5703125" customWidth="1"/>
    <col min="25" max="25" width="11" customWidth="1"/>
    <col min="26" max="26" width="2.28515625" customWidth="1"/>
  </cols>
  <sheetData>
    <row r="1" spans="1:26" ht="30" x14ac:dyDescent="0.4">
      <c r="A1" s="24" t="s">
        <v>1082</v>
      </c>
      <c r="H1" s="157" t="s">
        <v>1086</v>
      </c>
      <c r="N1" t="s">
        <v>794</v>
      </c>
      <c r="P1" t="s">
        <v>794</v>
      </c>
      <c r="R1" t="s">
        <v>794</v>
      </c>
      <c r="T1" t="s">
        <v>794</v>
      </c>
      <c r="V1" t="s">
        <v>794</v>
      </c>
      <c r="X1" t="s">
        <v>794</v>
      </c>
      <c r="Y1" t="s">
        <v>1166</v>
      </c>
      <c r="Z1" t="s">
        <v>1167</v>
      </c>
    </row>
    <row r="2" spans="1:26" x14ac:dyDescent="0.2">
      <c r="N2" s="2" t="s">
        <v>1628</v>
      </c>
      <c r="O2" s="2"/>
      <c r="P2" s="2" t="s">
        <v>1629</v>
      </c>
      <c r="R2" s="2" t="s">
        <v>1630</v>
      </c>
      <c r="T2" s="2" t="s">
        <v>288</v>
      </c>
      <c r="U2" s="2"/>
      <c r="V2" s="4" t="s">
        <v>289</v>
      </c>
      <c r="X2" s="4" t="s">
        <v>290</v>
      </c>
      <c r="Z2" t="s">
        <v>1167</v>
      </c>
    </row>
    <row r="3" spans="1:26" x14ac:dyDescent="0.2">
      <c r="A3" t="s">
        <v>1631</v>
      </c>
      <c r="B3" t="s">
        <v>1243</v>
      </c>
      <c r="H3" s="2" t="s">
        <v>1957</v>
      </c>
      <c r="J3" s="2" t="s">
        <v>1512</v>
      </c>
      <c r="L3" s="2" t="s">
        <v>1513</v>
      </c>
      <c r="N3" s="2" t="s">
        <v>1514</v>
      </c>
      <c r="O3" s="1" t="s">
        <v>1946</v>
      </c>
      <c r="P3" s="2"/>
      <c r="R3" s="2" t="s">
        <v>489</v>
      </c>
      <c r="T3" s="2" t="s">
        <v>1074</v>
      </c>
      <c r="U3" s="2"/>
      <c r="V3" t="s">
        <v>1949</v>
      </c>
      <c r="X3" s="26" t="s">
        <v>2273</v>
      </c>
      <c r="Z3" t="s">
        <v>1167</v>
      </c>
    </row>
    <row r="4" spans="1:26" x14ac:dyDescent="0.2">
      <c r="H4" s="2"/>
      <c r="J4" s="2"/>
      <c r="L4" s="86" t="s">
        <v>2375</v>
      </c>
      <c r="N4" s="8" t="s">
        <v>3286</v>
      </c>
      <c r="O4" s="1"/>
      <c r="R4" s="2"/>
      <c r="T4" s="2"/>
      <c r="U4" s="37" t="s">
        <v>2376</v>
      </c>
      <c r="V4" s="15"/>
      <c r="W4" s="15"/>
      <c r="X4" s="15"/>
      <c r="Y4" s="15"/>
      <c r="Z4" t="s">
        <v>1167</v>
      </c>
    </row>
    <row r="5" spans="1:26" x14ac:dyDescent="0.2">
      <c r="A5" s="5" t="s">
        <v>1746</v>
      </c>
      <c r="H5" s="2"/>
      <c r="J5" s="2"/>
      <c r="L5" s="86"/>
      <c r="N5" s="2"/>
      <c r="O5" s="1"/>
      <c r="P5" s="2"/>
      <c r="R5" s="2"/>
      <c r="T5" s="2"/>
      <c r="U5" s="15" t="s">
        <v>1224</v>
      </c>
      <c r="V5" s="197" t="s">
        <v>2545</v>
      </c>
      <c r="W5" s="197" t="s">
        <v>1224</v>
      </c>
      <c r="X5" s="199" t="s">
        <v>2422</v>
      </c>
      <c r="Z5" t="s">
        <v>1167</v>
      </c>
    </row>
    <row r="6" spans="1:26" x14ac:dyDescent="0.2">
      <c r="A6" s="5" t="s">
        <v>1083</v>
      </c>
      <c r="H6" s="2"/>
      <c r="J6" s="2"/>
      <c r="L6" s="86"/>
      <c r="N6" s="2"/>
      <c r="O6" s="1"/>
      <c r="P6" s="2"/>
      <c r="R6" s="2"/>
      <c r="T6" s="2"/>
      <c r="U6" s="15" t="s">
        <v>252</v>
      </c>
      <c r="V6" s="197" t="s">
        <v>2373</v>
      </c>
      <c r="W6" s="197" t="s">
        <v>252</v>
      </c>
      <c r="X6" s="197" t="s">
        <v>2423</v>
      </c>
      <c r="Z6" t="s">
        <v>1167</v>
      </c>
    </row>
    <row r="7" spans="1:26" x14ac:dyDescent="0.2">
      <c r="A7" s="28" t="s">
        <v>1329</v>
      </c>
      <c r="H7" s="2"/>
      <c r="J7" s="2"/>
      <c r="L7" s="2"/>
      <c r="N7" s="2"/>
      <c r="O7" s="1"/>
      <c r="P7" s="2"/>
      <c r="R7" s="2"/>
      <c r="T7" s="2"/>
      <c r="U7" s="15" t="s">
        <v>252</v>
      </c>
      <c r="V7" s="197" t="s">
        <v>2544</v>
      </c>
      <c r="W7" s="197"/>
      <c r="X7" s="197"/>
      <c r="Z7" t="s">
        <v>1167</v>
      </c>
    </row>
    <row r="8" spans="1:26" x14ac:dyDescent="0.2">
      <c r="A8" s="2" t="s">
        <v>994</v>
      </c>
      <c r="H8" s="2"/>
      <c r="J8" s="2"/>
      <c r="L8" s="2"/>
      <c r="N8" s="2"/>
      <c r="O8" s="1"/>
      <c r="P8" s="2"/>
      <c r="R8" s="2"/>
      <c r="T8" s="2"/>
      <c r="U8" s="15" t="s">
        <v>252</v>
      </c>
      <c r="V8" s="197" t="s">
        <v>2374</v>
      </c>
      <c r="W8" s="197"/>
      <c r="X8" s="197"/>
      <c r="Z8" t="s">
        <v>1167</v>
      </c>
    </row>
    <row r="9" spans="1:26" x14ac:dyDescent="0.2">
      <c r="A9" s="261" t="s">
        <v>3814</v>
      </c>
      <c r="H9" s="2"/>
      <c r="J9" s="2"/>
      <c r="L9" s="16" t="s">
        <v>1108</v>
      </c>
      <c r="N9" s="2"/>
      <c r="O9" s="1"/>
      <c r="P9" s="2"/>
      <c r="R9" s="2"/>
      <c r="T9" s="2"/>
      <c r="U9" s="15"/>
      <c r="V9" s="15"/>
      <c r="W9" s="15"/>
      <c r="X9" s="15"/>
      <c r="Y9" s="15"/>
      <c r="Z9" t="s">
        <v>1167</v>
      </c>
    </row>
    <row r="10" spans="1:26" x14ac:dyDescent="0.2">
      <c r="H10" s="2"/>
      <c r="J10" s="2"/>
      <c r="L10" s="86" t="s">
        <v>601</v>
      </c>
      <c r="N10" s="2"/>
      <c r="O10" s="2"/>
      <c r="P10" s="2"/>
      <c r="R10" s="2"/>
      <c r="S10" s="2" t="s">
        <v>1224</v>
      </c>
      <c r="T10" s="244" t="s">
        <v>3439</v>
      </c>
      <c r="U10" s="15"/>
      <c r="V10" s="22" t="s">
        <v>3251</v>
      </c>
      <c r="W10" s="15"/>
      <c r="Z10" t="s">
        <v>1167</v>
      </c>
    </row>
    <row r="11" spans="1:26" x14ac:dyDescent="0.2">
      <c r="H11" s="2"/>
      <c r="J11" s="2"/>
      <c r="L11" s="2"/>
      <c r="N11" s="2"/>
      <c r="O11" s="2"/>
      <c r="P11" s="2"/>
      <c r="R11" s="2"/>
      <c r="S11" s="1">
        <v>1</v>
      </c>
      <c r="T11" s="93" t="s">
        <v>1687</v>
      </c>
      <c r="U11" s="15" t="s">
        <v>1224</v>
      </c>
      <c r="V11" s="207" t="s">
        <v>3247</v>
      </c>
      <c r="W11" s="15"/>
      <c r="Z11" t="s">
        <v>1167</v>
      </c>
    </row>
    <row r="12" spans="1:26" x14ac:dyDescent="0.2">
      <c r="A12" s="65" t="s">
        <v>1480</v>
      </c>
      <c r="H12" s="2"/>
      <c r="J12" s="2"/>
      <c r="L12" s="2"/>
      <c r="N12" s="2"/>
      <c r="O12" s="2"/>
      <c r="P12" s="2"/>
      <c r="R12" s="2"/>
      <c r="S12" s="16" t="s">
        <v>252</v>
      </c>
      <c r="T12" s="93" t="s">
        <v>3252</v>
      </c>
      <c r="U12" s="15" t="s">
        <v>252</v>
      </c>
      <c r="V12" s="207" t="s">
        <v>3248</v>
      </c>
      <c r="W12" s="15"/>
      <c r="Z12" t="s">
        <v>1167</v>
      </c>
    </row>
    <row r="13" spans="1:26" x14ac:dyDescent="0.2">
      <c r="A13" s="65"/>
      <c r="H13" s="2"/>
      <c r="J13" s="2"/>
      <c r="L13" s="2"/>
      <c r="N13" s="2"/>
      <c r="O13" s="2"/>
      <c r="P13" s="2"/>
      <c r="R13" s="2"/>
      <c r="S13" s="16" t="s">
        <v>252</v>
      </c>
      <c r="T13" s="93" t="s">
        <v>3253</v>
      </c>
      <c r="U13" s="15" t="s">
        <v>252</v>
      </c>
      <c r="V13" s="221" t="s">
        <v>3249</v>
      </c>
      <c r="W13" s="15"/>
      <c r="Z13" t="s">
        <v>1167</v>
      </c>
    </row>
    <row r="14" spans="1:26" x14ac:dyDescent="0.2">
      <c r="A14" s="65"/>
      <c r="H14" s="2"/>
      <c r="J14" s="2"/>
      <c r="L14" s="2"/>
      <c r="N14" s="2"/>
      <c r="O14" s="2"/>
      <c r="P14" s="2"/>
      <c r="R14" s="2"/>
      <c r="S14" s="16"/>
      <c r="T14" s="93"/>
      <c r="U14" s="15" t="s">
        <v>252</v>
      </c>
      <c r="V14" s="221" t="s">
        <v>3250</v>
      </c>
      <c r="W14" s="15"/>
      <c r="Z14" t="s">
        <v>1167</v>
      </c>
    </row>
    <row r="15" spans="1:26" x14ac:dyDescent="0.2">
      <c r="A15" s="65" t="s">
        <v>1481</v>
      </c>
      <c r="H15" s="2"/>
      <c r="J15" s="2"/>
      <c r="L15" s="16" t="s">
        <v>1108</v>
      </c>
      <c r="N15" s="2"/>
      <c r="O15" s="2"/>
      <c r="P15" s="2"/>
      <c r="R15" s="2"/>
      <c r="T15" s="2"/>
      <c r="U15" s="15"/>
      <c r="V15" s="15"/>
      <c r="Z15" t="s">
        <v>1167</v>
      </c>
    </row>
    <row r="16" spans="1:26" x14ac:dyDescent="0.2">
      <c r="A16" s="65" t="s">
        <v>1455</v>
      </c>
      <c r="G16" s="2"/>
      <c r="H16" s="71"/>
      <c r="I16" s="2"/>
      <c r="J16" s="71"/>
      <c r="K16" s="2"/>
      <c r="L16" s="5" t="s">
        <v>2978</v>
      </c>
      <c r="N16" s="28"/>
      <c r="O16" s="28"/>
      <c r="P16" s="28"/>
      <c r="Q16" s="2" t="s">
        <v>1224</v>
      </c>
      <c r="R16" s="229" t="s">
        <v>3279</v>
      </c>
      <c r="S16" s="2" t="s">
        <v>1224</v>
      </c>
      <c r="T16" s="68" t="s">
        <v>3282</v>
      </c>
      <c r="U16" s="2" t="s">
        <v>1224</v>
      </c>
      <c r="V16" s="239" t="s">
        <v>3283</v>
      </c>
      <c r="Z16" t="s">
        <v>1167</v>
      </c>
    </row>
    <row r="17" spans="1:26" x14ac:dyDescent="0.2">
      <c r="A17" s="65"/>
      <c r="G17" s="2"/>
      <c r="H17" s="71"/>
      <c r="I17" s="2"/>
      <c r="J17" s="71"/>
      <c r="K17" s="2"/>
      <c r="L17" s="5"/>
      <c r="N17" s="28"/>
      <c r="O17" s="28"/>
      <c r="P17" s="28"/>
      <c r="Q17" s="1">
        <v>1</v>
      </c>
      <c r="R17" s="229" t="s">
        <v>2645</v>
      </c>
      <c r="S17" s="1">
        <v>1</v>
      </c>
      <c r="T17" s="68" t="s">
        <v>1681</v>
      </c>
      <c r="U17" s="16" t="s">
        <v>252</v>
      </c>
      <c r="V17" s="229" t="s">
        <v>323</v>
      </c>
      <c r="Z17" t="s">
        <v>1167</v>
      </c>
    </row>
    <row r="18" spans="1:26" x14ac:dyDescent="0.2">
      <c r="A18" s="65"/>
      <c r="G18" s="2"/>
      <c r="H18" s="71"/>
      <c r="I18" s="2"/>
      <c r="J18" s="71"/>
      <c r="K18" s="2"/>
      <c r="L18" s="5"/>
      <c r="N18" s="28"/>
      <c r="O18" s="28"/>
      <c r="P18" s="28"/>
      <c r="Q18" s="16" t="s">
        <v>252</v>
      </c>
      <c r="R18" s="229" t="s">
        <v>3278</v>
      </c>
      <c r="S18" s="16" t="s">
        <v>252</v>
      </c>
      <c r="T18" s="7" t="s">
        <v>3276</v>
      </c>
      <c r="U18" s="16" t="s">
        <v>252</v>
      </c>
      <c r="Z18" t="s">
        <v>1167</v>
      </c>
    </row>
    <row r="19" spans="1:26" x14ac:dyDescent="0.2">
      <c r="H19" s="58"/>
      <c r="J19" s="58"/>
      <c r="L19" s="58"/>
      <c r="N19" s="28"/>
      <c r="O19" s="28"/>
      <c r="P19" s="28"/>
      <c r="Q19" s="1">
        <v>1</v>
      </c>
      <c r="R19" s="229" t="s">
        <v>3281</v>
      </c>
      <c r="S19" s="16" t="s">
        <v>252</v>
      </c>
      <c r="T19" s="7" t="s">
        <v>3277</v>
      </c>
      <c r="U19" s="2" t="s">
        <v>1224</v>
      </c>
      <c r="V19" s="239" t="s">
        <v>3275</v>
      </c>
      <c r="Z19" t="s">
        <v>1167</v>
      </c>
    </row>
    <row r="20" spans="1:26" x14ac:dyDescent="0.2">
      <c r="A20" t="s">
        <v>1142</v>
      </c>
      <c r="H20" s="58"/>
      <c r="J20" s="58"/>
      <c r="N20" s="28"/>
      <c r="Q20" s="16" t="s">
        <v>252</v>
      </c>
      <c r="R20" s="229" t="s">
        <v>3280</v>
      </c>
      <c r="S20" s="16" t="s">
        <v>252</v>
      </c>
      <c r="T20" s="228" t="s">
        <v>3124</v>
      </c>
      <c r="U20" s="16" t="s">
        <v>252</v>
      </c>
      <c r="V20" s="228" t="s">
        <v>3291</v>
      </c>
      <c r="Z20" t="s">
        <v>1167</v>
      </c>
    </row>
    <row r="21" spans="1:26" x14ac:dyDescent="0.2">
      <c r="A21" t="s">
        <v>848</v>
      </c>
      <c r="H21" s="58"/>
      <c r="J21" s="58"/>
      <c r="N21" s="28"/>
      <c r="Q21" s="16"/>
      <c r="R21" s="62"/>
      <c r="S21" s="16" t="s">
        <v>252</v>
      </c>
      <c r="T21" s="229" t="s">
        <v>3125</v>
      </c>
      <c r="U21" s="16" t="s">
        <v>252</v>
      </c>
      <c r="V21" s="231" t="s">
        <v>3269</v>
      </c>
      <c r="Z21" t="s">
        <v>1167</v>
      </c>
    </row>
    <row r="22" spans="1:26" x14ac:dyDescent="0.2">
      <c r="A22" t="s">
        <v>1201</v>
      </c>
      <c r="H22" s="58"/>
      <c r="J22" s="58"/>
      <c r="N22" s="28"/>
      <c r="Q22" s="16"/>
      <c r="R22" s="62"/>
      <c r="S22" s="16" t="s">
        <v>252</v>
      </c>
      <c r="T22" s="229" t="s">
        <v>3271</v>
      </c>
      <c r="U22" s="16" t="s">
        <v>252</v>
      </c>
      <c r="V22" s="228" t="s">
        <v>3268</v>
      </c>
      <c r="Z22" t="s">
        <v>1167</v>
      </c>
    </row>
    <row r="23" spans="1:26" x14ac:dyDescent="0.2">
      <c r="H23" s="58"/>
      <c r="J23" s="58"/>
      <c r="N23" s="28"/>
      <c r="Q23" s="16"/>
      <c r="R23" s="62"/>
      <c r="S23" s="16" t="s">
        <v>252</v>
      </c>
      <c r="T23" s="229" t="s">
        <v>3272</v>
      </c>
      <c r="U23" s="16"/>
      <c r="V23" s="228"/>
      <c r="Z23" t="s">
        <v>1167</v>
      </c>
    </row>
    <row r="24" spans="1:26" x14ac:dyDescent="0.2">
      <c r="H24" s="58"/>
      <c r="J24" s="58"/>
      <c r="N24" s="28"/>
      <c r="S24" s="16" t="s">
        <v>252</v>
      </c>
      <c r="T24" s="229" t="s">
        <v>3273</v>
      </c>
      <c r="Z24" t="s">
        <v>1167</v>
      </c>
    </row>
    <row r="25" spans="1:26" x14ac:dyDescent="0.2">
      <c r="H25" s="58"/>
      <c r="J25" s="58"/>
      <c r="N25" s="28"/>
      <c r="S25" s="168" t="s">
        <v>422</v>
      </c>
      <c r="T25" s="229"/>
      <c r="Z25" t="s">
        <v>1167</v>
      </c>
    </row>
    <row r="26" spans="1:26" x14ac:dyDescent="0.2">
      <c r="A26" s="28" t="s">
        <v>1792</v>
      </c>
      <c r="H26" s="58"/>
      <c r="J26" s="58"/>
      <c r="N26" s="28"/>
      <c r="S26" s="2" t="s">
        <v>1224</v>
      </c>
      <c r="T26" s="239" t="s">
        <v>3274</v>
      </c>
      <c r="Z26" t="s">
        <v>1167</v>
      </c>
    </row>
    <row r="27" spans="1:26" x14ac:dyDescent="0.2">
      <c r="A27" s="26" t="s">
        <v>2673</v>
      </c>
      <c r="H27" s="58"/>
      <c r="J27" s="58"/>
      <c r="N27" s="28"/>
      <c r="S27" s="16" t="s">
        <v>252</v>
      </c>
      <c r="T27" s="229" t="s">
        <v>399</v>
      </c>
      <c r="Z27" t="s">
        <v>1167</v>
      </c>
    </row>
    <row r="28" spans="1:26" x14ac:dyDescent="0.2">
      <c r="A28" s="26"/>
      <c r="H28" s="58"/>
      <c r="J28" s="58"/>
      <c r="N28" s="28"/>
      <c r="S28" s="168" t="s">
        <v>422</v>
      </c>
      <c r="T28" s="229"/>
      <c r="Z28" t="s">
        <v>1167</v>
      </c>
    </row>
    <row r="29" spans="1:26" x14ac:dyDescent="0.2">
      <c r="A29" s="26"/>
      <c r="H29" s="58"/>
      <c r="J29" s="58"/>
      <c r="N29" s="28"/>
      <c r="S29" s="2" t="s">
        <v>1224</v>
      </c>
      <c r="T29" s="239" t="s">
        <v>3285</v>
      </c>
      <c r="Z29" t="s">
        <v>1167</v>
      </c>
    </row>
    <row r="30" spans="1:26" x14ac:dyDescent="0.2">
      <c r="A30" s="26"/>
      <c r="H30" s="58"/>
      <c r="J30" s="58"/>
      <c r="N30" s="28"/>
      <c r="S30" s="168" t="s">
        <v>422</v>
      </c>
      <c r="T30" s="68"/>
      <c r="Z30" t="s">
        <v>1167</v>
      </c>
    </row>
    <row r="31" spans="1:26" x14ac:dyDescent="0.2">
      <c r="A31" s="26" t="s">
        <v>2997</v>
      </c>
      <c r="H31" s="58"/>
      <c r="J31" s="58"/>
      <c r="N31" s="28"/>
      <c r="S31" s="2" t="s">
        <v>1224</v>
      </c>
      <c r="T31" s="155" t="s">
        <v>3293</v>
      </c>
      <c r="U31" s="2" t="s">
        <v>1224</v>
      </c>
      <c r="V31" s="260" t="s">
        <v>3815</v>
      </c>
      <c r="Z31" t="s">
        <v>1167</v>
      </c>
    </row>
    <row r="32" spans="1:26" x14ac:dyDescent="0.2">
      <c r="A32" s="7" t="s">
        <v>2674</v>
      </c>
      <c r="H32" s="58"/>
      <c r="J32" s="58"/>
      <c r="N32" s="28"/>
      <c r="Q32" s="16"/>
      <c r="R32" s="62"/>
      <c r="S32" s="1">
        <v>1</v>
      </c>
      <c r="T32" s="185" t="s">
        <v>2794</v>
      </c>
      <c r="Z32" t="s">
        <v>1167</v>
      </c>
    </row>
    <row r="33" spans="1:26" x14ac:dyDescent="0.2">
      <c r="A33" s="26" t="s">
        <v>3086</v>
      </c>
      <c r="H33" s="58"/>
      <c r="J33" s="58"/>
      <c r="N33" s="28"/>
      <c r="Q33" s="16"/>
      <c r="R33" s="62"/>
      <c r="S33" s="16" t="s">
        <v>252</v>
      </c>
      <c r="T33" s="253" t="s">
        <v>3491</v>
      </c>
      <c r="Z33" t="s">
        <v>1167</v>
      </c>
    </row>
    <row r="34" spans="1:26" x14ac:dyDescent="0.2">
      <c r="A34" s="1" t="s">
        <v>2675</v>
      </c>
      <c r="H34" s="58"/>
      <c r="J34" s="58"/>
      <c r="N34" s="28"/>
      <c r="Q34" s="16"/>
      <c r="R34" s="62"/>
      <c r="S34" s="16" t="s">
        <v>252</v>
      </c>
      <c r="T34" s="198" t="s">
        <v>2979</v>
      </c>
      <c r="Z34" t="s">
        <v>1167</v>
      </c>
    </row>
    <row r="35" spans="1:26" x14ac:dyDescent="0.2">
      <c r="A35" s="26" t="s">
        <v>2684</v>
      </c>
      <c r="H35" s="58"/>
      <c r="J35" s="58"/>
      <c r="N35" s="28"/>
      <c r="Q35" s="16"/>
      <c r="R35" s="62"/>
      <c r="S35" s="16" t="s">
        <v>252</v>
      </c>
      <c r="Z35" t="s">
        <v>1167</v>
      </c>
    </row>
    <row r="36" spans="1:26" x14ac:dyDescent="0.2">
      <c r="A36" s="26" t="s">
        <v>2676</v>
      </c>
      <c r="H36" s="58"/>
      <c r="J36" s="58"/>
      <c r="N36" s="28"/>
      <c r="Q36" s="16"/>
      <c r="R36" s="62"/>
      <c r="S36" s="2" t="s">
        <v>1224</v>
      </c>
      <c r="T36" s="155" t="s">
        <v>3284</v>
      </c>
      <c r="Z36" t="s">
        <v>1167</v>
      </c>
    </row>
    <row r="37" spans="1:26" x14ac:dyDescent="0.2">
      <c r="A37" s="26" t="s">
        <v>2677</v>
      </c>
      <c r="H37" s="58"/>
      <c r="J37" s="58"/>
      <c r="N37" s="28"/>
      <c r="O37" s="28"/>
      <c r="P37" s="28"/>
      <c r="Q37" s="16"/>
      <c r="R37" s="62"/>
      <c r="S37" s="1">
        <v>1</v>
      </c>
      <c r="T37" s="155" t="s">
        <v>1121</v>
      </c>
      <c r="Z37" t="s">
        <v>1167</v>
      </c>
    </row>
    <row r="38" spans="1:26" s="266" customFormat="1" x14ac:dyDescent="0.2">
      <c r="A38" s="267"/>
      <c r="H38" s="58"/>
      <c r="J38" s="58"/>
      <c r="N38" s="28"/>
      <c r="O38" s="28"/>
      <c r="P38" s="28"/>
      <c r="Q38" s="16"/>
      <c r="R38" s="62"/>
      <c r="S38" s="16" t="s">
        <v>252</v>
      </c>
      <c r="T38" s="261" t="s">
        <v>3813</v>
      </c>
      <c r="Z38" s="266" t="s">
        <v>1167</v>
      </c>
    </row>
    <row r="39" spans="1:26" x14ac:dyDescent="0.2">
      <c r="A39" s="26" t="s">
        <v>2678</v>
      </c>
      <c r="H39" s="58"/>
      <c r="J39" s="58"/>
      <c r="N39" s="28"/>
      <c r="O39" s="28"/>
      <c r="P39" s="28"/>
      <c r="Q39" s="16"/>
      <c r="R39" s="62"/>
      <c r="S39" s="16" t="s">
        <v>252</v>
      </c>
      <c r="T39" s="228" t="s">
        <v>3292</v>
      </c>
      <c r="Z39" t="s">
        <v>1167</v>
      </c>
    </row>
    <row r="40" spans="1:26" x14ac:dyDescent="0.2">
      <c r="A40" s="26" t="s">
        <v>2996</v>
      </c>
      <c r="H40" s="58"/>
      <c r="J40" s="58"/>
      <c r="N40" s="28"/>
      <c r="O40" s="28"/>
      <c r="P40" s="28"/>
      <c r="Q40" s="16"/>
      <c r="R40" s="62"/>
      <c r="S40" s="168" t="s">
        <v>422</v>
      </c>
      <c r="T40" s="68"/>
      <c r="Z40" t="s">
        <v>1167</v>
      </c>
    </row>
    <row r="41" spans="1:26" x14ac:dyDescent="0.2">
      <c r="A41" s="26" t="s">
        <v>3218</v>
      </c>
      <c r="H41" s="58"/>
      <c r="J41" s="58"/>
      <c r="N41" s="28"/>
      <c r="O41" s="28"/>
      <c r="P41" s="28"/>
      <c r="Q41" s="16"/>
      <c r="R41" s="62"/>
      <c r="S41" s="2" t="s">
        <v>1224</v>
      </c>
      <c r="T41" s="26" t="s">
        <v>2792</v>
      </c>
      <c r="U41" s="2" t="s">
        <v>1224</v>
      </c>
      <c r="V41" s="198" t="s">
        <v>2790</v>
      </c>
      <c r="Z41" t="s">
        <v>1167</v>
      </c>
    </row>
    <row r="42" spans="1:26" x14ac:dyDescent="0.2">
      <c r="A42" s="26" t="s">
        <v>2718</v>
      </c>
      <c r="H42" s="58"/>
      <c r="J42" s="58"/>
      <c r="N42" s="28"/>
      <c r="O42" s="28"/>
      <c r="P42" s="28"/>
      <c r="Q42" s="16"/>
      <c r="R42" s="62"/>
      <c r="U42" s="1">
        <v>1</v>
      </c>
      <c r="V42" s="197" t="s">
        <v>2791</v>
      </c>
      <c r="Z42" t="s">
        <v>1167</v>
      </c>
    </row>
    <row r="43" spans="1:26" x14ac:dyDescent="0.2">
      <c r="A43" s="26" t="s">
        <v>2679</v>
      </c>
      <c r="H43" s="58"/>
      <c r="J43" s="58"/>
      <c r="N43" s="28"/>
      <c r="O43" s="28"/>
      <c r="P43" s="28"/>
      <c r="Q43" s="16"/>
      <c r="R43" s="62"/>
      <c r="U43" s="16" t="s">
        <v>252</v>
      </c>
      <c r="V43" s="197" t="s">
        <v>2793</v>
      </c>
      <c r="Z43" t="s">
        <v>1167</v>
      </c>
    </row>
    <row r="44" spans="1:26" x14ac:dyDescent="0.2">
      <c r="A44" s="26" t="s">
        <v>2668</v>
      </c>
      <c r="H44" s="58"/>
      <c r="J44" s="58"/>
      <c r="N44" s="28"/>
      <c r="O44" s="28"/>
      <c r="P44" s="28"/>
      <c r="Q44" s="16"/>
      <c r="R44" s="62"/>
      <c r="S44" s="2" t="s">
        <v>1224</v>
      </c>
      <c r="T44" s="139" t="s">
        <v>53</v>
      </c>
      <c r="Z44" t="s">
        <v>1167</v>
      </c>
    </row>
    <row r="45" spans="1:26" x14ac:dyDescent="0.2">
      <c r="A45" s="26" t="s">
        <v>2680</v>
      </c>
      <c r="H45" s="58"/>
      <c r="J45" s="58"/>
      <c r="N45" s="28"/>
      <c r="O45" s="28"/>
      <c r="P45" s="28"/>
      <c r="Q45" s="16"/>
      <c r="R45" s="62"/>
      <c r="S45" s="16" t="s">
        <v>252</v>
      </c>
      <c r="T45" s="134" t="s">
        <v>1423</v>
      </c>
      <c r="U45" s="2"/>
      <c r="Z45" t="s">
        <v>1167</v>
      </c>
    </row>
    <row r="46" spans="1:26" x14ac:dyDescent="0.2">
      <c r="A46" s="26" t="s">
        <v>2681</v>
      </c>
      <c r="H46" s="58"/>
      <c r="J46" s="58"/>
      <c r="N46" s="28"/>
      <c r="O46" s="28"/>
      <c r="P46" s="28"/>
      <c r="Q46" s="16"/>
      <c r="R46" s="62"/>
      <c r="S46" s="16"/>
      <c r="U46" s="2"/>
      <c r="Z46" t="s">
        <v>1167</v>
      </c>
    </row>
    <row r="47" spans="1:26" x14ac:dyDescent="0.2">
      <c r="A47" s="26" t="s">
        <v>2377</v>
      </c>
      <c r="H47" s="58"/>
      <c r="J47" s="58"/>
      <c r="N47" s="28"/>
      <c r="O47" s="28"/>
      <c r="P47" s="28"/>
      <c r="Q47" s="16"/>
      <c r="R47" s="62"/>
      <c r="S47" s="2" t="s">
        <v>1224</v>
      </c>
      <c r="T47" s="229" t="s">
        <v>3294</v>
      </c>
      <c r="U47" s="2"/>
      <c r="Z47" t="s">
        <v>1167</v>
      </c>
    </row>
    <row r="48" spans="1:26" x14ac:dyDescent="0.2">
      <c r="A48" s="26" t="s">
        <v>3089</v>
      </c>
      <c r="H48" s="58"/>
      <c r="J48" s="58"/>
      <c r="N48" s="28"/>
      <c r="O48" s="28"/>
      <c r="P48" s="28"/>
      <c r="Q48" s="16"/>
      <c r="R48" s="62"/>
      <c r="S48" s="1">
        <v>1</v>
      </c>
      <c r="T48" s="185" t="s">
        <v>2492</v>
      </c>
      <c r="U48" s="2"/>
      <c r="Z48" t="s">
        <v>1167</v>
      </c>
    </row>
    <row r="49" spans="1:26" x14ac:dyDescent="0.2">
      <c r="A49" s="26" t="s">
        <v>2682</v>
      </c>
      <c r="H49" s="58"/>
      <c r="J49" s="58"/>
      <c r="N49" s="28"/>
      <c r="O49" s="28"/>
      <c r="P49" s="28"/>
      <c r="Q49" s="16"/>
      <c r="R49" s="62"/>
      <c r="S49" s="1"/>
      <c r="T49" s="185"/>
      <c r="U49" s="2"/>
      <c r="Z49" t="s">
        <v>1167</v>
      </c>
    </row>
    <row r="50" spans="1:26" x14ac:dyDescent="0.2">
      <c r="A50" s="26" t="s">
        <v>2683</v>
      </c>
      <c r="H50" s="58"/>
      <c r="J50" s="58"/>
      <c r="N50" s="28"/>
      <c r="O50" s="28"/>
      <c r="P50" s="28"/>
      <c r="Q50" s="16"/>
      <c r="R50" s="62"/>
      <c r="S50" s="22" t="s">
        <v>2036</v>
      </c>
      <c r="T50" s="15"/>
      <c r="U50" s="15"/>
      <c r="Z50" t="s">
        <v>1167</v>
      </c>
    </row>
    <row r="51" spans="1:26" x14ac:dyDescent="0.2">
      <c r="H51" s="58"/>
      <c r="J51" s="58"/>
      <c r="O51" s="28"/>
      <c r="P51" s="28"/>
      <c r="Q51" s="16"/>
      <c r="R51" s="62"/>
      <c r="S51" s="15" t="s">
        <v>1224</v>
      </c>
      <c r="T51" s="85" t="s">
        <v>2670</v>
      </c>
      <c r="U51" s="15"/>
      <c r="Z51" t="s">
        <v>1167</v>
      </c>
    </row>
    <row r="52" spans="1:26" x14ac:dyDescent="0.2">
      <c r="H52" s="58"/>
      <c r="J52" s="58"/>
      <c r="N52" s="28"/>
      <c r="O52" s="28"/>
      <c r="P52" s="28"/>
      <c r="Q52" s="16"/>
      <c r="R52" s="62"/>
      <c r="S52" s="15" t="s">
        <v>252</v>
      </c>
      <c r="T52" s="26" t="s">
        <v>2671</v>
      </c>
      <c r="U52" s="15"/>
      <c r="Z52" t="s">
        <v>1167</v>
      </c>
    </row>
    <row r="53" spans="1:26" x14ac:dyDescent="0.2">
      <c r="H53" s="58"/>
      <c r="J53" s="58"/>
      <c r="N53" s="28"/>
      <c r="O53" s="28"/>
      <c r="P53" s="28"/>
      <c r="Q53" s="16"/>
      <c r="R53" s="62"/>
      <c r="S53" s="15" t="s">
        <v>252</v>
      </c>
      <c r="T53" s="197" t="s">
        <v>2672</v>
      </c>
      <c r="U53" s="15"/>
      <c r="Z53" t="s">
        <v>1167</v>
      </c>
    </row>
    <row r="54" spans="1:26" x14ac:dyDescent="0.2">
      <c r="A54" s="66" t="s">
        <v>239</v>
      </c>
      <c r="H54" s="58"/>
      <c r="J54" s="58"/>
      <c r="N54" s="28"/>
      <c r="O54" s="28"/>
      <c r="P54" s="28"/>
      <c r="Q54" s="16"/>
      <c r="R54" s="62"/>
      <c r="S54" s="15" t="s">
        <v>252</v>
      </c>
      <c r="T54" s="209" t="s">
        <v>3493</v>
      </c>
      <c r="U54" s="15"/>
      <c r="Z54" t="s">
        <v>1167</v>
      </c>
    </row>
    <row r="55" spans="1:26" x14ac:dyDescent="0.2">
      <c r="A55" s="85" t="s">
        <v>1786</v>
      </c>
      <c r="H55" s="58"/>
      <c r="J55" s="58"/>
      <c r="N55" s="28"/>
      <c r="O55" s="28"/>
      <c r="P55" s="28"/>
      <c r="Q55" s="16"/>
      <c r="R55" s="62"/>
      <c r="S55" s="22" t="s">
        <v>2781</v>
      </c>
      <c r="T55" s="15"/>
      <c r="U55" s="15"/>
      <c r="Z55" t="s">
        <v>1167</v>
      </c>
    </row>
    <row r="56" spans="1:26" x14ac:dyDescent="0.2">
      <c r="A56" s="92" t="s">
        <v>1744</v>
      </c>
      <c r="H56" s="58"/>
      <c r="J56" s="58"/>
      <c r="N56" s="28"/>
      <c r="O56" s="28"/>
      <c r="P56" s="28"/>
      <c r="Q56" s="16"/>
      <c r="R56" s="62"/>
      <c r="S56" s="15" t="s">
        <v>1224</v>
      </c>
      <c r="T56" s="197" t="s">
        <v>2777</v>
      </c>
      <c r="U56" s="15"/>
      <c r="Z56" t="s">
        <v>1167</v>
      </c>
    </row>
    <row r="57" spans="1:26" x14ac:dyDescent="0.2">
      <c r="A57" s="108" t="s">
        <v>259</v>
      </c>
      <c r="H57" s="58"/>
      <c r="J57" s="58"/>
      <c r="N57" s="28"/>
      <c r="O57" s="28"/>
      <c r="P57" s="28"/>
      <c r="Q57" s="16"/>
      <c r="R57" s="62"/>
      <c r="S57" s="15" t="s">
        <v>252</v>
      </c>
      <c r="T57" s="197" t="s">
        <v>2778</v>
      </c>
      <c r="U57" s="15"/>
      <c r="Z57" t="s">
        <v>1167</v>
      </c>
    </row>
    <row r="58" spans="1:26" x14ac:dyDescent="0.2">
      <c r="A58" s="149" t="s">
        <v>990</v>
      </c>
      <c r="H58" s="58"/>
      <c r="J58" s="58"/>
      <c r="N58" s="28"/>
      <c r="O58" s="28"/>
      <c r="P58" s="28"/>
      <c r="Q58" s="16"/>
      <c r="R58" s="62"/>
      <c r="S58" s="15" t="s">
        <v>252</v>
      </c>
      <c r="T58" s="197" t="s">
        <v>2779</v>
      </c>
      <c r="U58" s="15"/>
      <c r="Z58" t="s">
        <v>1167</v>
      </c>
    </row>
    <row r="59" spans="1:26" x14ac:dyDescent="0.2">
      <c r="A59" s="153" t="s">
        <v>810</v>
      </c>
      <c r="H59" s="58"/>
      <c r="J59" s="58"/>
      <c r="N59" s="28"/>
      <c r="O59" s="28"/>
      <c r="P59" s="28"/>
      <c r="Q59" s="16"/>
      <c r="R59" s="62"/>
      <c r="S59" s="15" t="s">
        <v>252</v>
      </c>
      <c r="T59" s="197" t="s">
        <v>2780</v>
      </c>
      <c r="U59" s="15"/>
      <c r="Z59" t="s">
        <v>1167</v>
      </c>
    </row>
    <row r="60" spans="1:26" x14ac:dyDescent="0.2">
      <c r="A60" s="78" t="s">
        <v>1076</v>
      </c>
      <c r="H60" s="58"/>
      <c r="J60" s="58"/>
      <c r="L60" s="16" t="s">
        <v>1108</v>
      </c>
      <c r="N60" s="28"/>
      <c r="O60" s="28"/>
      <c r="P60" s="28"/>
      <c r="Q60" s="16"/>
      <c r="R60" s="62"/>
      <c r="S60" s="15"/>
      <c r="T60" s="15"/>
      <c r="U60" s="15"/>
      <c r="Z60" t="s">
        <v>1167</v>
      </c>
    </row>
    <row r="61" spans="1:26" x14ac:dyDescent="0.2">
      <c r="A61" s="112" t="s">
        <v>19</v>
      </c>
      <c r="H61" s="58"/>
      <c r="J61" s="58"/>
      <c r="L61" s="5" t="s">
        <v>3117</v>
      </c>
      <c r="N61" s="28"/>
      <c r="O61" s="2" t="s">
        <v>1224</v>
      </c>
      <c r="P61" s="225" t="s">
        <v>3118</v>
      </c>
      <c r="Q61" s="16"/>
      <c r="R61" s="62"/>
      <c r="S61" s="16"/>
      <c r="T61" s="16"/>
      <c r="U61" s="16"/>
      <c r="Z61" t="s">
        <v>1167</v>
      </c>
    </row>
    <row r="62" spans="1:26" x14ac:dyDescent="0.2">
      <c r="A62" s="172" t="s">
        <v>2047</v>
      </c>
      <c r="H62" s="58"/>
      <c r="J62" s="58"/>
      <c r="M62" s="2" t="s">
        <v>1224</v>
      </c>
      <c r="N62" s="221" t="s">
        <v>3121</v>
      </c>
      <c r="O62" s="16" t="s">
        <v>252</v>
      </c>
      <c r="P62" s="221" t="s">
        <v>3119</v>
      </c>
      <c r="Q62" s="16"/>
      <c r="R62" s="62"/>
      <c r="S62" s="16"/>
      <c r="T62" s="16"/>
      <c r="U62" s="16"/>
      <c r="Z62" t="s">
        <v>1167</v>
      </c>
    </row>
    <row r="63" spans="1:26" x14ac:dyDescent="0.2">
      <c r="A63" s="183" t="s">
        <v>2200</v>
      </c>
      <c r="H63" s="58"/>
      <c r="J63" s="58"/>
      <c r="M63" s="16" t="s">
        <v>252</v>
      </c>
      <c r="N63" s="221" t="s">
        <v>3120</v>
      </c>
      <c r="O63" s="16"/>
      <c r="P63" s="26"/>
      <c r="Q63" s="16"/>
      <c r="R63" s="62"/>
      <c r="S63" s="16"/>
      <c r="T63" s="16"/>
      <c r="U63" s="16"/>
      <c r="Z63" t="s">
        <v>1167</v>
      </c>
    </row>
    <row r="64" spans="1:26" x14ac:dyDescent="0.2">
      <c r="A64" s="197" t="s">
        <v>2524</v>
      </c>
      <c r="H64" s="58"/>
      <c r="J64" s="58"/>
      <c r="L64" s="16" t="s">
        <v>1108</v>
      </c>
      <c r="N64" s="28"/>
      <c r="O64" s="28"/>
      <c r="P64" s="28"/>
      <c r="Q64" s="16"/>
      <c r="R64" s="62"/>
      <c r="S64" s="16"/>
      <c r="T64" s="16"/>
      <c r="U64" s="16"/>
      <c r="Z64" t="s">
        <v>1167</v>
      </c>
    </row>
    <row r="65" spans="1:26" x14ac:dyDescent="0.2">
      <c r="A65" s="207" t="s">
        <v>2782</v>
      </c>
      <c r="H65" s="58"/>
      <c r="J65" s="58"/>
      <c r="L65" s="28" t="s">
        <v>680</v>
      </c>
      <c r="N65" s="28"/>
      <c r="O65" s="28"/>
      <c r="P65" s="28"/>
      <c r="Q65" s="16"/>
      <c r="R65" s="62"/>
      <c r="Z65" t="s">
        <v>1167</v>
      </c>
    </row>
    <row r="66" spans="1:26" x14ac:dyDescent="0.2">
      <c r="A66" s="221" t="s">
        <v>2911</v>
      </c>
      <c r="H66" s="58"/>
      <c r="J66" s="58"/>
      <c r="M66" s="37" t="s">
        <v>1729</v>
      </c>
      <c r="N66" s="15"/>
      <c r="O66" s="15"/>
      <c r="P66" s="28"/>
      <c r="Q66" s="28"/>
      <c r="R66" s="62"/>
      <c r="Z66" t="s">
        <v>1167</v>
      </c>
    </row>
    <row r="67" spans="1:26" x14ac:dyDescent="0.2">
      <c r="A67" s="228" t="s">
        <v>3101</v>
      </c>
      <c r="H67" s="58"/>
      <c r="J67" s="58"/>
      <c r="M67" s="15" t="s">
        <v>1224</v>
      </c>
      <c r="N67" s="92" t="s">
        <v>1726</v>
      </c>
      <c r="O67" s="15"/>
      <c r="P67" s="28"/>
      <c r="Q67" s="28"/>
      <c r="R67" s="62"/>
      <c r="Z67" t="s">
        <v>1167</v>
      </c>
    </row>
    <row r="68" spans="1:26" x14ac:dyDescent="0.2">
      <c r="A68" s="238" t="s">
        <v>3270</v>
      </c>
      <c r="H68" s="58"/>
      <c r="J68" s="58"/>
      <c r="M68" s="15" t="s">
        <v>252</v>
      </c>
      <c r="N68" s="92" t="s">
        <v>1727</v>
      </c>
      <c r="O68" s="15"/>
      <c r="P68" s="28"/>
      <c r="Q68" s="28"/>
      <c r="R68" s="62"/>
      <c r="Z68" t="s">
        <v>1167</v>
      </c>
    </row>
    <row r="69" spans="1:26" x14ac:dyDescent="0.2">
      <c r="A69" s="260" t="s">
        <v>3657</v>
      </c>
      <c r="H69" s="58"/>
      <c r="J69" s="58"/>
      <c r="M69" s="15" t="s">
        <v>252</v>
      </c>
      <c r="N69" s="113" t="s">
        <v>1728</v>
      </c>
      <c r="O69" s="15"/>
      <c r="P69" s="28"/>
      <c r="Q69" s="28"/>
      <c r="R69" s="62"/>
      <c r="Z69" t="s">
        <v>1167</v>
      </c>
    </row>
    <row r="70" spans="1:26" x14ac:dyDescent="0.2">
      <c r="H70" s="58"/>
      <c r="J70" s="58"/>
      <c r="M70" s="15" t="s">
        <v>252</v>
      </c>
      <c r="N70" s="113" t="s">
        <v>606</v>
      </c>
      <c r="O70" s="15"/>
      <c r="P70" s="28"/>
      <c r="Q70" s="28"/>
      <c r="R70" s="62"/>
      <c r="Z70" t="s">
        <v>1167</v>
      </c>
    </row>
    <row r="71" spans="1:26" x14ac:dyDescent="0.2">
      <c r="H71" s="58"/>
      <c r="J71" s="58"/>
      <c r="M71" s="15"/>
      <c r="N71" s="15"/>
      <c r="O71" s="15"/>
      <c r="P71" s="28"/>
      <c r="Q71" s="28"/>
      <c r="R71" s="62"/>
      <c r="S71" s="16"/>
      <c r="T71" s="68"/>
      <c r="U71" s="2"/>
      <c r="Z71" t="s">
        <v>1167</v>
      </c>
    </row>
    <row r="72" spans="1:26" x14ac:dyDescent="0.2">
      <c r="H72" s="58"/>
      <c r="J72" s="58"/>
      <c r="L72" s="16" t="s">
        <v>1108</v>
      </c>
      <c r="M72" s="28"/>
      <c r="N72" s="28"/>
      <c r="O72" s="28"/>
      <c r="P72" s="28"/>
      <c r="Q72" s="28"/>
      <c r="R72" s="62"/>
      <c r="S72" s="16"/>
      <c r="T72" s="68"/>
      <c r="U72" s="2"/>
      <c r="Z72" t="s">
        <v>1167</v>
      </c>
    </row>
    <row r="73" spans="1:26" x14ac:dyDescent="0.2">
      <c r="H73" s="58"/>
      <c r="J73" s="58"/>
      <c r="L73" s="5" t="s">
        <v>3686</v>
      </c>
      <c r="M73" s="28"/>
      <c r="N73" s="28"/>
      <c r="O73" s="28"/>
      <c r="P73" s="28"/>
      <c r="Q73" s="28"/>
      <c r="R73" s="62"/>
      <c r="S73" s="22" t="s">
        <v>3132</v>
      </c>
      <c r="T73" s="15"/>
      <c r="U73" s="15"/>
      <c r="Z73" t="s">
        <v>1167</v>
      </c>
    </row>
    <row r="74" spans="1:26" x14ac:dyDescent="0.2">
      <c r="H74" s="58"/>
      <c r="J74" s="58"/>
      <c r="L74" s="5"/>
      <c r="M74" s="28"/>
      <c r="N74" s="28"/>
      <c r="O74" s="28"/>
      <c r="P74" s="28"/>
      <c r="Q74" s="28"/>
      <c r="R74" s="62"/>
      <c r="S74" s="15" t="s">
        <v>1224</v>
      </c>
      <c r="T74" s="58" t="s">
        <v>3687</v>
      </c>
      <c r="U74" s="15"/>
    </row>
    <row r="75" spans="1:26" x14ac:dyDescent="0.2">
      <c r="H75" s="58"/>
      <c r="J75" s="58"/>
      <c r="L75" s="5"/>
      <c r="M75" s="28"/>
      <c r="N75" s="28"/>
      <c r="O75" s="28"/>
      <c r="P75" s="28"/>
      <c r="Q75" s="28"/>
      <c r="R75" s="62"/>
      <c r="S75" s="15" t="s">
        <v>252</v>
      </c>
      <c r="T75" s="85" t="s">
        <v>3688</v>
      </c>
      <c r="U75" s="15"/>
    </row>
    <row r="76" spans="1:26" x14ac:dyDescent="0.2">
      <c r="H76" s="58"/>
      <c r="J76" s="58"/>
      <c r="L76" s="5"/>
      <c r="M76" s="28"/>
      <c r="N76" s="28"/>
      <c r="O76" s="28"/>
      <c r="P76" s="28"/>
      <c r="Q76" s="28"/>
      <c r="R76" s="62"/>
      <c r="S76" s="15" t="s">
        <v>252</v>
      </c>
      <c r="T76" s="197" t="s">
        <v>3689</v>
      </c>
      <c r="U76" s="15"/>
    </row>
    <row r="77" spans="1:26" x14ac:dyDescent="0.2">
      <c r="H77" s="58"/>
      <c r="J77" s="58"/>
      <c r="M77" s="28"/>
      <c r="N77" s="28"/>
      <c r="O77" s="28"/>
      <c r="P77" s="28"/>
      <c r="Q77" s="28"/>
      <c r="R77" s="62"/>
      <c r="S77" s="15" t="s">
        <v>252</v>
      </c>
      <c r="T77" s="260" t="s">
        <v>3690</v>
      </c>
      <c r="U77" s="15"/>
      <c r="Z77" t="s">
        <v>1167</v>
      </c>
    </row>
    <row r="78" spans="1:26" x14ac:dyDescent="0.2">
      <c r="H78" s="58"/>
      <c r="J78" s="58"/>
      <c r="M78" s="28"/>
      <c r="N78" s="28"/>
      <c r="O78" s="28"/>
      <c r="P78" s="28"/>
      <c r="Q78" s="28"/>
      <c r="R78" s="62"/>
      <c r="S78" s="15"/>
      <c r="T78" s="15"/>
      <c r="U78" s="15"/>
      <c r="Z78" t="s">
        <v>1167</v>
      </c>
    </row>
    <row r="79" spans="1:26" x14ac:dyDescent="0.2">
      <c r="H79" s="58"/>
      <c r="J79" s="58"/>
      <c r="L79" s="16" t="s">
        <v>1108</v>
      </c>
      <c r="P79" s="28"/>
      <c r="Q79" s="28"/>
      <c r="R79" s="62"/>
      <c r="S79" s="16"/>
      <c r="T79" s="68"/>
      <c r="U79" s="2"/>
      <c r="Z79" t="s">
        <v>1167</v>
      </c>
    </row>
    <row r="80" spans="1:26" x14ac:dyDescent="0.2">
      <c r="H80" s="58"/>
      <c r="J80" s="58"/>
      <c r="L80" s="5" t="s">
        <v>3016</v>
      </c>
      <c r="R80" s="62"/>
      <c r="S80" s="22" t="s">
        <v>3021</v>
      </c>
      <c r="T80" s="15"/>
      <c r="U80" s="15"/>
      <c r="Z80" t="s">
        <v>1167</v>
      </c>
    </row>
    <row r="81" spans="1:26" x14ac:dyDescent="0.2">
      <c r="H81" s="58"/>
      <c r="J81" s="58"/>
      <c r="R81" s="62"/>
      <c r="S81" s="15" t="s">
        <v>1224</v>
      </c>
      <c r="T81" t="s">
        <v>3017</v>
      </c>
      <c r="U81" s="15"/>
      <c r="Z81" t="s">
        <v>1167</v>
      </c>
    </row>
    <row r="82" spans="1:26" x14ac:dyDescent="0.2">
      <c r="H82" s="58"/>
      <c r="J82" s="58"/>
      <c r="R82" s="62"/>
      <c r="S82" s="15" t="s">
        <v>252</v>
      </c>
      <c r="T82" s="184" t="s">
        <v>3018</v>
      </c>
      <c r="U82" s="15"/>
      <c r="Z82" t="s">
        <v>1167</v>
      </c>
    </row>
    <row r="83" spans="1:26" x14ac:dyDescent="0.2">
      <c r="H83" s="58"/>
      <c r="J83" s="58"/>
      <c r="R83" s="62"/>
      <c r="S83" s="15" t="s">
        <v>252</v>
      </c>
      <c r="T83" t="s">
        <v>3019</v>
      </c>
      <c r="U83" s="15"/>
      <c r="Z83" t="s">
        <v>1167</v>
      </c>
    </row>
    <row r="84" spans="1:26" x14ac:dyDescent="0.2">
      <c r="H84" s="58"/>
      <c r="J84" s="58"/>
      <c r="R84" s="62"/>
      <c r="S84" s="15" t="s">
        <v>252</v>
      </c>
      <c r="T84" s="26" t="s">
        <v>3020</v>
      </c>
      <c r="U84" s="15"/>
      <c r="Z84" t="s">
        <v>1167</v>
      </c>
    </row>
    <row r="85" spans="1:26" x14ac:dyDescent="0.2">
      <c r="H85" s="58"/>
      <c r="J85" s="71"/>
      <c r="L85" s="16" t="s">
        <v>1108</v>
      </c>
      <c r="N85" s="28"/>
      <c r="O85" s="28"/>
      <c r="P85" s="28"/>
      <c r="Q85" s="16"/>
      <c r="R85" s="62"/>
      <c r="S85" s="15"/>
      <c r="T85" s="15"/>
      <c r="U85" s="2"/>
      <c r="Z85" t="s">
        <v>1167</v>
      </c>
    </row>
    <row r="86" spans="1:26" x14ac:dyDescent="0.2">
      <c r="J86" s="58"/>
      <c r="L86" s="28" t="s">
        <v>624</v>
      </c>
      <c r="N86" s="28"/>
      <c r="O86" s="28"/>
      <c r="P86" s="28"/>
      <c r="Q86" s="37" t="s">
        <v>816</v>
      </c>
      <c r="R86" s="15"/>
      <c r="S86" s="15"/>
      <c r="T86" s="15"/>
      <c r="U86" s="15"/>
      <c r="Z86" t="s">
        <v>1167</v>
      </c>
    </row>
    <row r="87" spans="1:26" x14ac:dyDescent="0.2">
      <c r="J87" s="58"/>
      <c r="N87" s="28"/>
      <c r="O87" s="28"/>
      <c r="P87" s="28"/>
      <c r="Q87" s="15"/>
      <c r="R87" s="121" t="s">
        <v>1022</v>
      </c>
      <c r="S87" t="s">
        <v>1224</v>
      </c>
      <c r="T87" s="78" t="s">
        <v>303</v>
      </c>
      <c r="U87" s="15"/>
      <c r="Z87" t="s">
        <v>1167</v>
      </c>
    </row>
    <row r="88" spans="1:26" x14ac:dyDescent="0.2">
      <c r="J88" s="71"/>
      <c r="Q88" s="15" t="s">
        <v>1224</v>
      </c>
      <c r="R88" s="26" t="s">
        <v>3200</v>
      </c>
      <c r="S88" t="s">
        <v>252</v>
      </c>
      <c r="T88" s="85" t="s">
        <v>304</v>
      </c>
      <c r="U88" s="15"/>
      <c r="Z88" t="s">
        <v>1167</v>
      </c>
    </row>
    <row r="89" spans="1:26" x14ac:dyDescent="0.2">
      <c r="J89" s="58"/>
      <c r="Q89" s="15" t="s">
        <v>252</v>
      </c>
      <c r="R89" s="85" t="s">
        <v>627</v>
      </c>
      <c r="S89" t="s">
        <v>252</v>
      </c>
      <c r="T89" s="121" t="s">
        <v>1022</v>
      </c>
      <c r="U89" s="15"/>
      <c r="Z89" t="s">
        <v>1167</v>
      </c>
    </row>
    <row r="90" spans="1:26" x14ac:dyDescent="0.2">
      <c r="A90" s="5"/>
      <c r="J90" s="58"/>
      <c r="Q90" s="15" t="s">
        <v>252</v>
      </c>
      <c r="R90" t="s">
        <v>45</v>
      </c>
      <c r="S90" t="s">
        <v>1224</v>
      </c>
      <c r="T90" t="s">
        <v>811</v>
      </c>
      <c r="U90" s="15"/>
      <c r="Z90" t="s">
        <v>1167</v>
      </c>
    </row>
    <row r="91" spans="1:26" x14ac:dyDescent="0.2">
      <c r="J91" s="58"/>
      <c r="Q91" s="15" t="s">
        <v>252</v>
      </c>
      <c r="R91" t="s">
        <v>445</v>
      </c>
      <c r="S91" t="s">
        <v>252</v>
      </c>
      <c r="T91" s="85" t="s">
        <v>2062</v>
      </c>
      <c r="U91" s="15"/>
      <c r="Z91" t="s">
        <v>1167</v>
      </c>
    </row>
    <row r="92" spans="1:26" x14ac:dyDescent="0.2">
      <c r="J92" s="58"/>
      <c r="Q92" s="15" t="s">
        <v>252</v>
      </c>
      <c r="R92" s="85" t="s">
        <v>3012</v>
      </c>
      <c r="S92" t="s">
        <v>252</v>
      </c>
      <c r="T92" s="2"/>
      <c r="U92" s="15"/>
      <c r="Z92" t="s">
        <v>1167</v>
      </c>
    </row>
    <row r="93" spans="1:26" x14ac:dyDescent="0.2">
      <c r="G93" s="2"/>
      <c r="H93" s="71"/>
      <c r="J93" s="71"/>
      <c r="Q93" s="15" t="s">
        <v>252</v>
      </c>
      <c r="R93" s="85" t="s">
        <v>3013</v>
      </c>
      <c r="S93" t="s">
        <v>1224</v>
      </c>
      <c r="T93" t="s">
        <v>813</v>
      </c>
      <c r="U93" s="15"/>
      <c r="Z93" t="s">
        <v>1167</v>
      </c>
    </row>
    <row r="94" spans="1:26" x14ac:dyDescent="0.2">
      <c r="H94" s="58"/>
      <c r="Q94" s="15" t="s">
        <v>252</v>
      </c>
      <c r="R94" s="85" t="s">
        <v>3014</v>
      </c>
      <c r="S94" t="s">
        <v>252</v>
      </c>
      <c r="T94" s="85" t="s">
        <v>812</v>
      </c>
      <c r="U94" s="15"/>
      <c r="Z94" t="s">
        <v>1167</v>
      </c>
    </row>
    <row r="95" spans="1:26" x14ac:dyDescent="0.2">
      <c r="A95" s="28" t="s">
        <v>623</v>
      </c>
      <c r="H95" s="58"/>
      <c r="J95" s="58"/>
      <c r="Q95" s="15" t="s">
        <v>252</v>
      </c>
      <c r="R95" s="85" t="s">
        <v>3015</v>
      </c>
      <c r="S95" t="s">
        <v>252</v>
      </c>
      <c r="T95" s="2"/>
      <c r="U95" s="15"/>
      <c r="Z95" t="s">
        <v>1167</v>
      </c>
    </row>
    <row r="96" spans="1:26" x14ac:dyDescent="0.2">
      <c r="A96" s="28" t="s">
        <v>2357</v>
      </c>
      <c r="J96" s="58"/>
      <c r="Q96" s="15"/>
      <c r="R96" s="2"/>
      <c r="S96" t="s">
        <v>1224</v>
      </c>
      <c r="T96" t="s">
        <v>814</v>
      </c>
      <c r="U96" s="15"/>
      <c r="Z96" t="s">
        <v>1167</v>
      </c>
    </row>
    <row r="97" spans="1:26" x14ac:dyDescent="0.2">
      <c r="J97" s="58"/>
      <c r="Q97" s="15"/>
      <c r="R97" s="2"/>
      <c r="S97" t="s">
        <v>252</v>
      </c>
      <c r="T97" s="85" t="s">
        <v>815</v>
      </c>
      <c r="U97" s="15"/>
      <c r="Z97" t="s">
        <v>1167</v>
      </c>
    </row>
    <row r="98" spans="1:26" x14ac:dyDescent="0.2">
      <c r="J98" s="58"/>
      <c r="L98" s="16" t="s">
        <v>1108</v>
      </c>
      <c r="Q98" s="15"/>
      <c r="R98" s="15"/>
      <c r="S98" s="15"/>
      <c r="T98" s="15"/>
      <c r="U98" s="15"/>
      <c r="Z98" t="s">
        <v>1167</v>
      </c>
    </row>
    <row r="99" spans="1:26" x14ac:dyDescent="0.2">
      <c r="J99" s="58"/>
      <c r="L99" s="28" t="s">
        <v>625</v>
      </c>
      <c r="R99" s="2"/>
      <c r="T99" s="85"/>
      <c r="U99" s="2"/>
      <c r="Z99" t="s">
        <v>1167</v>
      </c>
    </row>
    <row r="100" spans="1:26" x14ac:dyDescent="0.2">
      <c r="A100" s="129" t="s">
        <v>629</v>
      </c>
      <c r="J100" s="58"/>
      <c r="Q100" s="37" t="s">
        <v>816</v>
      </c>
      <c r="R100" s="15"/>
      <c r="S100" s="15"/>
      <c r="T100" s="15"/>
      <c r="U100" s="15"/>
      <c r="Z100" t="s">
        <v>1167</v>
      </c>
    </row>
    <row r="101" spans="1:26" x14ac:dyDescent="0.2">
      <c r="A101" s="128" t="s">
        <v>630</v>
      </c>
      <c r="J101" s="58"/>
      <c r="Q101" s="15"/>
      <c r="R101" s="121" t="s">
        <v>1022</v>
      </c>
      <c r="S101" t="s">
        <v>1224</v>
      </c>
      <c r="T101" s="78" t="s">
        <v>303</v>
      </c>
      <c r="U101" s="15"/>
      <c r="Z101" t="s">
        <v>1167</v>
      </c>
    </row>
    <row r="102" spans="1:26" x14ac:dyDescent="0.2">
      <c r="A102" s="132" t="s">
        <v>1641</v>
      </c>
      <c r="J102" s="58"/>
      <c r="Q102" s="15" t="s">
        <v>1224</v>
      </c>
      <c r="R102" s="26" t="s">
        <v>3200</v>
      </c>
      <c r="S102" t="s">
        <v>252</v>
      </c>
      <c r="T102" s="85" t="s">
        <v>304</v>
      </c>
      <c r="U102" s="15"/>
      <c r="Z102" t="s">
        <v>1167</v>
      </c>
    </row>
    <row r="103" spans="1:26" x14ac:dyDescent="0.2">
      <c r="A103" s="138" t="s">
        <v>704</v>
      </c>
      <c r="J103" s="58"/>
      <c r="Q103" s="15" t="s">
        <v>252</v>
      </c>
      <c r="R103" s="85" t="s">
        <v>627</v>
      </c>
      <c r="S103" t="s">
        <v>252</v>
      </c>
      <c r="T103" s="2"/>
      <c r="U103" s="15"/>
      <c r="Z103" t="s">
        <v>1167</v>
      </c>
    </row>
    <row r="104" spans="1:26" x14ac:dyDescent="0.2">
      <c r="A104" s="130" t="s">
        <v>103</v>
      </c>
      <c r="J104" s="58"/>
      <c r="Q104" s="15" t="s">
        <v>252</v>
      </c>
      <c r="R104" t="s">
        <v>45</v>
      </c>
      <c r="S104" t="s">
        <v>1224</v>
      </c>
      <c r="T104" t="s">
        <v>811</v>
      </c>
      <c r="U104" s="15"/>
      <c r="Z104" t="s">
        <v>1167</v>
      </c>
    </row>
    <row r="105" spans="1:26" x14ac:dyDescent="0.2">
      <c r="A105" s="131" t="s">
        <v>647</v>
      </c>
      <c r="J105" s="58"/>
      <c r="Q105" s="15" t="s">
        <v>252</v>
      </c>
      <c r="R105" t="s">
        <v>445</v>
      </c>
      <c r="S105" t="s">
        <v>252</v>
      </c>
      <c r="T105" s="85" t="s">
        <v>2062</v>
      </c>
      <c r="U105" s="15"/>
      <c r="Z105" t="s">
        <v>1167</v>
      </c>
    </row>
    <row r="106" spans="1:26" x14ac:dyDescent="0.2">
      <c r="J106" s="58"/>
      <c r="Q106" s="15" t="s">
        <v>252</v>
      </c>
      <c r="R106" s="85" t="s">
        <v>3012</v>
      </c>
      <c r="S106" t="s">
        <v>252</v>
      </c>
      <c r="T106" s="2"/>
      <c r="U106" s="15"/>
      <c r="Z106" t="s">
        <v>1167</v>
      </c>
    </row>
    <row r="107" spans="1:26" x14ac:dyDescent="0.2">
      <c r="A107" s="5" t="s">
        <v>3323</v>
      </c>
      <c r="J107" s="58"/>
      <c r="Q107" s="15" t="s">
        <v>252</v>
      </c>
      <c r="R107" s="85" t="s">
        <v>3013</v>
      </c>
      <c r="S107" t="s">
        <v>1224</v>
      </c>
      <c r="T107" t="s">
        <v>813</v>
      </c>
      <c r="U107" s="15"/>
      <c r="Z107" t="s">
        <v>1167</v>
      </c>
    </row>
    <row r="108" spans="1:26" x14ac:dyDescent="0.2">
      <c r="J108" s="58"/>
      <c r="Q108" s="15" t="s">
        <v>252</v>
      </c>
      <c r="R108" s="85" t="s">
        <v>3014</v>
      </c>
      <c r="S108" t="s">
        <v>252</v>
      </c>
      <c r="T108" s="85" t="s">
        <v>812</v>
      </c>
      <c r="U108" s="15"/>
      <c r="Z108" t="s">
        <v>1167</v>
      </c>
    </row>
    <row r="109" spans="1:26" x14ac:dyDescent="0.2">
      <c r="A109" s="5" t="s">
        <v>3729</v>
      </c>
      <c r="J109" s="58"/>
      <c r="Q109" s="15" t="s">
        <v>252</v>
      </c>
      <c r="R109" s="85" t="s">
        <v>3015</v>
      </c>
      <c r="S109" t="s">
        <v>252</v>
      </c>
      <c r="T109" s="2"/>
      <c r="U109" s="15"/>
      <c r="Z109" t="s">
        <v>1167</v>
      </c>
    </row>
    <row r="110" spans="1:26" x14ac:dyDescent="0.2">
      <c r="J110" s="58"/>
      <c r="Q110" s="15"/>
      <c r="R110" s="2"/>
      <c r="S110" t="s">
        <v>1224</v>
      </c>
      <c r="T110" t="s">
        <v>814</v>
      </c>
      <c r="U110" s="15"/>
      <c r="Z110" t="s">
        <v>1167</v>
      </c>
    </row>
    <row r="111" spans="1:26" x14ac:dyDescent="0.2">
      <c r="A111" s="5" t="s">
        <v>3740</v>
      </c>
      <c r="J111" s="58"/>
      <c r="Q111" s="15"/>
      <c r="R111" s="2"/>
      <c r="S111" t="s">
        <v>252</v>
      </c>
      <c r="T111" s="85" t="s">
        <v>815</v>
      </c>
      <c r="U111" s="15"/>
      <c r="Z111" t="s">
        <v>1167</v>
      </c>
    </row>
    <row r="112" spans="1:26" x14ac:dyDescent="0.2">
      <c r="J112" s="58"/>
      <c r="Q112" s="15"/>
      <c r="R112" s="15"/>
      <c r="S112" s="15"/>
      <c r="T112" s="15"/>
      <c r="U112" s="15"/>
      <c r="Z112" t="s">
        <v>1167</v>
      </c>
    </row>
    <row r="113" spans="1:26" x14ac:dyDescent="0.2">
      <c r="A113" s="121" t="s">
        <v>939</v>
      </c>
      <c r="J113" s="58"/>
      <c r="L113" s="16" t="s">
        <v>1108</v>
      </c>
      <c r="Q113" s="15"/>
      <c r="R113" s="2"/>
      <c r="T113" s="85"/>
      <c r="U113" s="15"/>
      <c r="Z113" t="s">
        <v>1167</v>
      </c>
    </row>
    <row r="114" spans="1:26" x14ac:dyDescent="0.2">
      <c r="A114" s="122" t="s">
        <v>940</v>
      </c>
      <c r="J114" s="58"/>
      <c r="L114" s="28" t="s">
        <v>2371</v>
      </c>
      <c r="R114" s="2"/>
      <c r="S114" s="37" t="s">
        <v>2372</v>
      </c>
      <c r="T114" s="37"/>
      <c r="U114" s="15"/>
      <c r="Z114" t="s">
        <v>1167</v>
      </c>
    </row>
    <row r="115" spans="1:26" x14ac:dyDescent="0.2">
      <c r="J115" s="58"/>
      <c r="R115" s="2"/>
      <c r="S115" s="15" t="s">
        <v>1224</v>
      </c>
      <c r="T115" s="26" t="s">
        <v>2366</v>
      </c>
      <c r="U115" s="15"/>
      <c r="Z115" t="s">
        <v>1167</v>
      </c>
    </row>
    <row r="116" spans="1:26" x14ac:dyDescent="0.2">
      <c r="A116" s="42" t="s">
        <v>1021</v>
      </c>
      <c r="J116" s="58"/>
      <c r="R116" s="2"/>
      <c r="S116" s="15" t="s">
        <v>252</v>
      </c>
      <c r="T116" t="s">
        <v>2367</v>
      </c>
      <c r="U116" s="15"/>
      <c r="Z116" t="s">
        <v>1167</v>
      </c>
    </row>
    <row r="117" spans="1:26" x14ac:dyDescent="0.2">
      <c r="A117" s="40" t="s">
        <v>1678</v>
      </c>
      <c r="J117" s="58"/>
      <c r="R117" s="2"/>
      <c r="S117" s="15" t="s">
        <v>252</v>
      </c>
      <c r="T117" s="26" t="s">
        <v>2368</v>
      </c>
      <c r="U117" s="15"/>
      <c r="Z117" t="s">
        <v>1167</v>
      </c>
    </row>
    <row r="118" spans="1:26" x14ac:dyDescent="0.2">
      <c r="J118" s="58"/>
      <c r="R118" s="2"/>
      <c r="S118" s="15" t="s">
        <v>252</v>
      </c>
      <c r="T118" s="26" t="s">
        <v>2369</v>
      </c>
      <c r="U118" s="15"/>
      <c r="Z118" t="s">
        <v>1167</v>
      </c>
    </row>
    <row r="119" spans="1:26" x14ac:dyDescent="0.2">
      <c r="J119" s="58"/>
      <c r="R119" s="2"/>
      <c r="S119" s="15" t="s">
        <v>252</v>
      </c>
      <c r="T119" s="108" t="s">
        <v>3011</v>
      </c>
      <c r="U119" s="15"/>
      <c r="Z119" t="s">
        <v>1167</v>
      </c>
    </row>
    <row r="120" spans="1:26" x14ac:dyDescent="0.2">
      <c r="J120" s="58"/>
      <c r="R120" s="2"/>
      <c r="S120" s="15" t="s">
        <v>252</v>
      </c>
      <c r="T120" s="184" t="s">
        <v>2370</v>
      </c>
      <c r="U120" s="15"/>
      <c r="Z120" t="s">
        <v>1167</v>
      </c>
    </row>
    <row r="121" spans="1:26" x14ac:dyDescent="0.2">
      <c r="J121" s="58"/>
      <c r="L121" s="16" t="s">
        <v>1108</v>
      </c>
      <c r="Z121" t="s">
        <v>1167</v>
      </c>
    </row>
    <row r="122" spans="1:26" x14ac:dyDescent="0.2">
      <c r="J122" s="58"/>
      <c r="L122" s="28" t="s">
        <v>626</v>
      </c>
      <c r="Z122" t="s">
        <v>1167</v>
      </c>
    </row>
    <row r="123" spans="1:26" x14ac:dyDescent="0.2">
      <c r="J123" s="58"/>
      <c r="Q123" s="37" t="s">
        <v>816</v>
      </c>
      <c r="R123" s="15"/>
      <c r="S123" s="15"/>
      <c r="T123" s="15"/>
      <c r="U123" s="15"/>
      <c r="Z123" t="s">
        <v>1167</v>
      </c>
    </row>
    <row r="124" spans="1:26" x14ac:dyDescent="0.2">
      <c r="J124" s="58"/>
      <c r="L124" s="28"/>
      <c r="Q124" s="15"/>
      <c r="R124" s="121" t="s">
        <v>1022</v>
      </c>
      <c r="S124" t="s">
        <v>1224</v>
      </c>
      <c r="T124" s="78" t="s">
        <v>303</v>
      </c>
      <c r="U124" s="15"/>
      <c r="Z124" t="s">
        <v>1167</v>
      </c>
    </row>
    <row r="125" spans="1:26" x14ac:dyDescent="0.2">
      <c r="J125" s="58"/>
      <c r="Q125" s="15" t="s">
        <v>1224</v>
      </c>
      <c r="R125" s="26" t="s">
        <v>3199</v>
      </c>
      <c r="S125" t="s">
        <v>252</v>
      </c>
      <c r="T125" s="85" t="s">
        <v>304</v>
      </c>
      <c r="U125" s="15"/>
      <c r="Z125" t="s">
        <v>1167</v>
      </c>
    </row>
    <row r="126" spans="1:26" x14ac:dyDescent="0.2">
      <c r="J126" s="58"/>
      <c r="Q126" s="15" t="s">
        <v>252</v>
      </c>
      <c r="R126" s="85" t="s">
        <v>627</v>
      </c>
      <c r="S126" t="s">
        <v>252</v>
      </c>
      <c r="T126" s="2"/>
      <c r="U126" s="15"/>
      <c r="Z126" t="s">
        <v>1167</v>
      </c>
    </row>
    <row r="127" spans="1:26" x14ac:dyDescent="0.2">
      <c r="J127" s="58"/>
      <c r="Q127" s="15" t="s">
        <v>252</v>
      </c>
      <c r="R127" t="s">
        <v>45</v>
      </c>
      <c r="S127" t="s">
        <v>1224</v>
      </c>
      <c r="T127" t="s">
        <v>811</v>
      </c>
      <c r="U127" s="15"/>
      <c r="Z127" t="s">
        <v>1167</v>
      </c>
    </row>
    <row r="128" spans="1:26" x14ac:dyDescent="0.2">
      <c r="J128" s="58"/>
      <c r="Q128" s="15" t="s">
        <v>252</v>
      </c>
      <c r="R128" t="s">
        <v>445</v>
      </c>
      <c r="S128" t="s">
        <v>252</v>
      </c>
      <c r="T128" s="85" t="s">
        <v>2062</v>
      </c>
      <c r="U128" s="15"/>
      <c r="Z128" t="s">
        <v>1167</v>
      </c>
    </row>
    <row r="129" spans="1:26" x14ac:dyDescent="0.2">
      <c r="O129" s="28"/>
      <c r="P129" s="28"/>
      <c r="Q129" s="15" t="s">
        <v>252</v>
      </c>
      <c r="R129" s="85" t="s">
        <v>3012</v>
      </c>
      <c r="S129" t="s">
        <v>252</v>
      </c>
      <c r="T129" s="2"/>
      <c r="U129" s="15"/>
      <c r="Z129" t="s">
        <v>1167</v>
      </c>
    </row>
    <row r="130" spans="1:26" x14ac:dyDescent="0.2">
      <c r="Q130" s="15" t="s">
        <v>252</v>
      </c>
      <c r="R130" s="85" t="s">
        <v>3013</v>
      </c>
      <c r="S130" t="s">
        <v>1224</v>
      </c>
      <c r="T130" t="s">
        <v>813</v>
      </c>
      <c r="U130" s="15"/>
      <c r="Z130" t="s">
        <v>1167</v>
      </c>
    </row>
    <row r="131" spans="1:26" x14ac:dyDescent="0.2">
      <c r="A131" s="58"/>
      <c r="Q131" s="15" t="s">
        <v>252</v>
      </c>
      <c r="R131" s="85" t="s">
        <v>3014</v>
      </c>
      <c r="S131" t="s">
        <v>252</v>
      </c>
      <c r="T131" s="85" t="s">
        <v>812</v>
      </c>
      <c r="U131" s="15"/>
      <c r="Z131" t="s">
        <v>1167</v>
      </c>
    </row>
    <row r="132" spans="1:26" x14ac:dyDescent="0.2">
      <c r="Q132" s="15" t="s">
        <v>252</v>
      </c>
      <c r="R132" s="85" t="s">
        <v>3015</v>
      </c>
      <c r="S132" t="s">
        <v>252</v>
      </c>
      <c r="T132" s="2"/>
      <c r="U132" s="15"/>
      <c r="Z132" t="s">
        <v>1167</v>
      </c>
    </row>
    <row r="133" spans="1:26" x14ac:dyDescent="0.2">
      <c r="Q133" s="15"/>
      <c r="R133" s="2"/>
      <c r="S133" t="s">
        <v>1224</v>
      </c>
      <c r="T133" t="s">
        <v>814</v>
      </c>
      <c r="U133" s="15"/>
      <c r="Z133" t="s">
        <v>1167</v>
      </c>
    </row>
    <row r="134" spans="1:26" x14ac:dyDescent="0.2">
      <c r="Q134" s="15"/>
      <c r="R134" s="2"/>
      <c r="S134" t="s">
        <v>252</v>
      </c>
      <c r="T134" s="85" t="s">
        <v>815</v>
      </c>
      <c r="U134" s="15"/>
      <c r="Z134" t="s">
        <v>1167</v>
      </c>
    </row>
    <row r="135" spans="1:26" x14ac:dyDescent="0.2">
      <c r="Q135" s="15"/>
      <c r="R135" s="15"/>
      <c r="S135" s="15"/>
      <c r="T135" s="15"/>
      <c r="U135" s="15"/>
      <c r="Z135" t="s">
        <v>1167</v>
      </c>
    </row>
    <row r="136" spans="1:26" x14ac:dyDescent="0.2">
      <c r="A136" s="168" t="s">
        <v>2421</v>
      </c>
      <c r="Q136" s="28"/>
      <c r="R136" s="28"/>
      <c r="S136" s="28"/>
      <c r="T136" s="28"/>
      <c r="U136" s="28"/>
      <c r="Z136" t="s">
        <v>1167</v>
      </c>
    </row>
    <row r="137" spans="1:26" x14ac:dyDescent="0.2">
      <c r="A137" s="168"/>
      <c r="L137" s="28" t="s">
        <v>1695</v>
      </c>
      <c r="Q137" s="28"/>
      <c r="R137" s="28"/>
      <c r="S137" s="22" t="s">
        <v>1745</v>
      </c>
      <c r="T137" s="15"/>
      <c r="U137" s="15"/>
      <c r="V137" s="15"/>
      <c r="W137" s="15"/>
      <c r="Z137" t="s">
        <v>1167</v>
      </c>
    </row>
    <row r="138" spans="1:26" x14ac:dyDescent="0.2">
      <c r="A138" s="168"/>
      <c r="L138" s="5" t="s">
        <v>2668</v>
      </c>
      <c r="Q138" s="28"/>
      <c r="R138" s="28"/>
      <c r="S138" s="15" t="s">
        <v>1224</v>
      </c>
      <c r="T138" s="184" t="s">
        <v>2881</v>
      </c>
      <c r="U138" t="s">
        <v>1224</v>
      </c>
      <c r="V138" s="260" t="s">
        <v>3659</v>
      </c>
      <c r="W138" s="15"/>
      <c r="Z138" t="s">
        <v>1167</v>
      </c>
    </row>
    <row r="139" spans="1:26" x14ac:dyDescent="0.2">
      <c r="A139" s="168"/>
      <c r="Q139" s="37" t="s">
        <v>2420</v>
      </c>
      <c r="R139" s="15"/>
      <c r="S139" s="15" t="s">
        <v>252</v>
      </c>
      <c r="T139" s="184" t="s">
        <v>2468</v>
      </c>
      <c r="U139" t="s">
        <v>252</v>
      </c>
      <c r="V139" s="260" t="s">
        <v>3660</v>
      </c>
      <c r="W139" s="15"/>
      <c r="Z139" t="s">
        <v>1167</v>
      </c>
    </row>
    <row r="140" spans="1:26" x14ac:dyDescent="0.2">
      <c r="A140" s="168"/>
      <c r="Q140" s="15" t="s">
        <v>1224</v>
      </c>
      <c r="R140" s="184" t="s">
        <v>3162</v>
      </c>
      <c r="S140" s="15" t="s">
        <v>252</v>
      </c>
      <c r="T140" s="197" t="s">
        <v>2713</v>
      </c>
      <c r="U140" s="15"/>
      <c r="V140" s="15"/>
      <c r="W140" s="15"/>
      <c r="Z140" t="s">
        <v>1167</v>
      </c>
    </row>
    <row r="141" spans="1:26" x14ac:dyDescent="0.2">
      <c r="A141" s="168"/>
      <c r="Q141" s="15" t="s">
        <v>252</v>
      </c>
      <c r="R141" s="26" t="s">
        <v>204</v>
      </c>
      <c r="S141" s="15" t="s">
        <v>252</v>
      </c>
      <c r="T141" s="197" t="s">
        <v>2714</v>
      </c>
      <c r="U141" s="15"/>
      <c r="Z141" t="s">
        <v>1167</v>
      </c>
    </row>
    <row r="142" spans="1:26" x14ac:dyDescent="0.2">
      <c r="A142" s="168"/>
      <c r="Q142" s="15" t="s">
        <v>252</v>
      </c>
      <c r="R142" s="164" t="s">
        <v>3492</v>
      </c>
      <c r="S142" s="15" t="s">
        <v>252</v>
      </c>
      <c r="T142" s="197"/>
      <c r="U142" s="15"/>
      <c r="Z142" t="s">
        <v>1167</v>
      </c>
    </row>
    <row r="143" spans="1:26" x14ac:dyDescent="0.2">
      <c r="A143" s="168"/>
      <c r="Q143" s="15"/>
      <c r="R143" s="15"/>
      <c r="S143" s="15" t="s">
        <v>1224</v>
      </c>
      <c r="T143" s="197" t="s">
        <v>2716</v>
      </c>
      <c r="U143" s="15"/>
      <c r="Z143" t="s">
        <v>1167</v>
      </c>
    </row>
    <row r="144" spans="1:26" x14ac:dyDescent="0.2">
      <c r="A144" s="168"/>
      <c r="S144" s="15" t="s">
        <v>252</v>
      </c>
      <c r="T144" s="184" t="s">
        <v>2469</v>
      </c>
      <c r="U144" s="15"/>
      <c r="Z144" t="s">
        <v>1167</v>
      </c>
    </row>
    <row r="145" spans="1:26" x14ac:dyDescent="0.2">
      <c r="A145" s="168"/>
      <c r="Q145" s="28"/>
      <c r="R145" s="28"/>
      <c r="S145" s="15" t="s">
        <v>252</v>
      </c>
      <c r="T145" s="15"/>
      <c r="U145" s="15"/>
      <c r="Z145" t="s">
        <v>1167</v>
      </c>
    </row>
    <row r="146" spans="1:26" x14ac:dyDescent="0.2">
      <c r="A146" s="168"/>
      <c r="Q146" s="28"/>
      <c r="R146" s="28"/>
      <c r="S146" t="s">
        <v>1224</v>
      </c>
      <c r="T146" s="193" t="s">
        <v>2467</v>
      </c>
      <c r="Z146" t="s">
        <v>1167</v>
      </c>
    </row>
    <row r="147" spans="1:26" x14ac:dyDescent="0.2">
      <c r="A147" s="168"/>
      <c r="Q147" s="28"/>
      <c r="R147" s="28"/>
      <c r="S147" s="1">
        <v>1</v>
      </c>
      <c r="T147" s="197" t="s">
        <v>2695</v>
      </c>
      <c r="Z147" t="s">
        <v>1167</v>
      </c>
    </row>
    <row r="148" spans="1:26" x14ac:dyDescent="0.2">
      <c r="A148" s="168"/>
      <c r="Q148" s="28"/>
      <c r="R148" s="28"/>
      <c r="S148" t="s">
        <v>252</v>
      </c>
      <c r="T148" s="197" t="s">
        <v>2789</v>
      </c>
      <c r="Z148" t="s">
        <v>1167</v>
      </c>
    </row>
    <row r="149" spans="1:26" x14ac:dyDescent="0.2">
      <c r="A149" s="168"/>
      <c r="Q149" s="28"/>
      <c r="R149" s="28"/>
      <c r="S149" t="s">
        <v>422</v>
      </c>
      <c r="T149" s="197"/>
      <c r="Z149" t="s">
        <v>1167</v>
      </c>
    </row>
    <row r="150" spans="1:26" x14ac:dyDescent="0.2">
      <c r="A150" s="168"/>
      <c r="Q150" s="28"/>
      <c r="R150" s="28"/>
      <c r="S150" t="s">
        <v>1224</v>
      </c>
      <c r="T150" s="221" t="s">
        <v>3085</v>
      </c>
      <c r="U150" t="s">
        <v>1224</v>
      </c>
      <c r="V150" s="260" t="s">
        <v>3731</v>
      </c>
      <c r="Z150" t="s">
        <v>1167</v>
      </c>
    </row>
    <row r="151" spans="1:26" x14ac:dyDescent="0.2">
      <c r="A151" s="168"/>
      <c r="Q151" s="28"/>
      <c r="R151" s="28"/>
      <c r="S151" s="1">
        <v>1</v>
      </c>
      <c r="T151" s="221" t="s">
        <v>2958</v>
      </c>
      <c r="U151" s="1">
        <v>1</v>
      </c>
      <c r="V151" s="260" t="s">
        <v>3242</v>
      </c>
      <c r="Z151" t="s">
        <v>1167</v>
      </c>
    </row>
    <row r="152" spans="1:26" x14ac:dyDescent="0.2">
      <c r="A152" s="168"/>
      <c r="Q152" s="28"/>
      <c r="R152" s="28"/>
      <c r="S152" s="1">
        <v>1</v>
      </c>
      <c r="T152" s="221" t="s">
        <v>3088</v>
      </c>
      <c r="Z152" t="s">
        <v>1167</v>
      </c>
    </row>
    <row r="153" spans="1:26" x14ac:dyDescent="0.2">
      <c r="A153" s="168"/>
      <c r="Q153" s="28"/>
      <c r="R153" s="28"/>
      <c r="S153" t="s">
        <v>252</v>
      </c>
      <c r="T153" s="221" t="s">
        <v>3087</v>
      </c>
      <c r="U153" s="22" t="s">
        <v>1745</v>
      </c>
      <c r="V153" s="15"/>
      <c r="W153" s="15"/>
      <c r="Z153" t="s">
        <v>1167</v>
      </c>
    </row>
    <row r="154" spans="1:26" x14ac:dyDescent="0.2">
      <c r="A154" s="168"/>
      <c r="Q154" s="28"/>
      <c r="R154" s="28"/>
      <c r="S154" t="s">
        <v>252</v>
      </c>
      <c r="T154" s="221" t="s">
        <v>2959</v>
      </c>
      <c r="U154" s="15" t="s">
        <v>1224</v>
      </c>
      <c r="V154" s="197" t="s">
        <v>3209</v>
      </c>
      <c r="W154" s="15"/>
      <c r="Z154" t="s">
        <v>1167</v>
      </c>
    </row>
    <row r="155" spans="1:26" x14ac:dyDescent="0.2">
      <c r="A155" s="168"/>
      <c r="Q155" s="28"/>
      <c r="R155" s="28"/>
      <c r="T155" s="221"/>
      <c r="U155" s="15" t="s">
        <v>252</v>
      </c>
      <c r="V155" s="197" t="s">
        <v>3210</v>
      </c>
      <c r="W155" s="15"/>
      <c r="Z155" t="s">
        <v>1167</v>
      </c>
    </row>
    <row r="156" spans="1:26" x14ac:dyDescent="0.2">
      <c r="A156" s="168"/>
      <c r="Q156" s="28"/>
      <c r="R156" s="28"/>
      <c r="T156" s="221"/>
      <c r="U156" s="15" t="s">
        <v>252</v>
      </c>
      <c r="V156" s="197" t="s">
        <v>3211</v>
      </c>
      <c r="W156" s="15"/>
      <c r="Z156" t="s">
        <v>1167</v>
      </c>
    </row>
    <row r="157" spans="1:26" x14ac:dyDescent="0.2">
      <c r="A157" s="168"/>
      <c r="Q157" s="28"/>
      <c r="R157" s="28"/>
      <c r="T157" s="221"/>
      <c r="U157" s="15" t="s">
        <v>252</v>
      </c>
      <c r="V157" s="228" t="s">
        <v>3215</v>
      </c>
      <c r="W157" s="15"/>
      <c r="Z157" t="s">
        <v>1167</v>
      </c>
    </row>
    <row r="158" spans="1:26" x14ac:dyDescent="0.2">
      <c r="A158" s="168"/>
      <c r="Q158" s="28"/>
      <c r="R158" s="28"/>
      <c r="T158" s="221"/>
      <c r="U158" s="15" t="s">
        <v>252</v>
      </c>
      <c r="V158" s="228" t="s">
        <v>3212</v>
      </c>
      <c r="W158" s="15"/>
      <c r="Z158" t="s">
        <v>1167</v>
      </c>
    </row>
    <row r="159" spans="1:26" x14ac:dyDescent="0.2">
      <c r="A159" s="168"/>
      <c r="Q159" s="28"/>
      <c r="R159" s="28"/>
      <c r="T159" s="221"/>
      <c r="U159" s="15" t="s">
        <v>252</v>
      </c>
      <c r="V159" s="228" t="s">
        <v>3213</v>
      </c>
      <c r="W159" s="15"/>
      <c r="Z159" t="s">
        <v>1167</v>
      </c>
    </row>
    <row r="160" spans="1:26" x14ac:dyDescent="0.2">
      <c r="A160" s="168"/>
      <c r="Q160" s="28"/>
      <c r="R160" s="28"/>
      <c r="T160" s="221"/>
      <c r="U160" s="15" t="s">
        <v>252</v>
      </c>
      <c r="V160" s="228" t="s">
        <v>3214</v>
      </c>
      <c r="W160" s="15"/>
      <c r="Z160" t="s">
        <v>1167</v>
      </c>
    </row>
    <row r="161" spans="1:26" x14ac:dyDescent="0.2">
      <c r="A161" s="168"/>
      <c r="Q161" s="28"/>
      <c r="R161" s="28"/>
      <c r="T161" s="221"/>
      <c r="U161" s="15"/>
      <c r="V161" s="15"/>
      <c r="W161" s="15"/>
      <c r="Z161" t="s">
        <v>1167</v>
      </c>
    </row>
    <row r="162" spans="1:26" x14ac:dyDescent="0.2">
      <c r="A162" s="168" t="s">
        <v>2473</v>
      </c>
      <c r="Q162" s="28"/>
      <c r="R162" s="28"/>
      <c r="Z162" t="s">
        <v>1167</v>
      </c>
    </row>
    <row r="163" spans="1:26" x14ac:dyDescent="0.2">
      <c r="L163" s="28" t="s">
        <v>1696</v>
      </c>
      <c r="Q163" s="37" t="s">
        <v>1745</v>
      </c>
      <c r="R163" s="15"/>
      <c r="S163" s="15"/>
      <c r="W163" s="173"/>
      <c r="X163" s="173"/>
      <c r="Z163" t="s">
        <v>1167</v>
      </c>
    </row>
    <row r="164" spans="1:26" x14ac:dyDescent="0.2">
      <c r="Q164" s="15" t="s">
        <v>1224</v>
      </c>
      <c r="R164" s="149" t="s">
        <v>1541</v>
      </c>
      <c r="S164" s="15"/>
      <c r="W164" s="173"/>
      <c r="X164" s="173"/>
      <c r="Z164" t="s">
        <v>1167</v>
      </c>
    </row>
    <row r="165" spans="1:26" x14ac:dyDescent="0.2">
      <c r="Q165" s="15" t="s">
        <v>252</v>
      </c>
      <c r="R165" s="228" t="s">
        <v>3220</v>
      </c>
      <c r="S165" s="15"/>
      <c r="W165" s="173"/>
      <c r="X165" s="173"/>
      <c r="Z165" t="s">
        <v>1167</v>
      </c>
    </row>
    <row r="166" spans="1:26" x14ac:dyDescent="0.2">
      <c r="Q166" s="15" t="s">
        <v>252</v>
      </c>
      <c r="R166" s="112" t="s">
        <v>1697</v>
      </c>
      <c r="S166" s="15"/>
      <c r="W166" s="184"/>
      <c r="X166" s="184"/>
      <c r="Z166" t="s">
        <v>1167</v>
      </c>
    </row>
    <row r="167" spans="1:26" x14ac:dyDescent="0.2">
      <c r="Q167" s="15" t="s">
        <v>252</v>
      </c>
      <c r="R167" s="15"/>
      <c r="S167" s="15"/>
      <c r="Z167" t="s">
        <v>1167</v>
      </c>
    </row>
    <row r="168" spans="1:26" x14ac:dyDescent="0.2">
      <c r="Q168" t="s">
        <v>252</v>
      </c>
      <c r="R168" s="26" t="s">
        <v>3079</v>
      </c>
      <c r="Z168" t="s">
        <v>1167</v>
      </c>
    </row>
    <row r="169" spans="1:26" x14ac:dyDescent="0.2">
      <c r="A169" s="168" t="s">
        <v>2473</v>
      </c>
      <c r="Z169" t="s">
        <v>1167</v>
      </c>
    </row>
    <row r="170" spans="1:26" x14ac:dyDescent="0.2">
      <c r="L170" s="5" t="s">
        <v>2474</v>
      </c>
      <c r="O170" s="22" t="s">
        <v>3002</v>
      </c>
      <c r="P170" s="15"/>
      <c r="Q170" s="37" t="s">
        <v>2420</v>
      </c>
      <c r="R170" s="15"/>
      <c r="S170" s="15"/>
      <c r="T170" s="184"/>
      <c r="U170" s="28"/>
      <c r="Z170" t="s">
        <v>1167</v>
      </c>
    </row>
    <row r="171" spans="1:26" x14ac:dyDescent="0.2">
      <c r="O171" s="15" t="s">
        <v>1224</v>
      </c>
      <c r="P171" s="92" t="s">
        <v>2417</v>
      </c>
      <c r="Q171" t="s">
        <v>1224</v>
      </c>
      <c r="R171" s="184" t="s">
        <v>2430</v>
      </c>
      <c r="S171" t="s">
        <v>1224</v>
      </c>
      <c r="T171" s="193" t="s">
        <v>2440</v>
      </c>
      <c r="U171" s="28"/>
      <c r="Z171" t="s">
        <v>1167</v>
      </c>
    </row>
    <row r="172" spans="1:26" x14ac:dyDescent="0.2">
      <c r="O172" s="15" t="s">
        <v>252</v>
      </c>
      <c r="P172" s="92" t="s">
        <v>2418</v>
      </c>
      <c r="Q172" t="s">
        <v>252</v>
      </c>
      <c r="R172" s="184" t="s">
        <v>2431</v>
      </c>
      <c r="S172" s="1">
        <v>1</v>
      </c>
      <c r="T172" s="184" t="s">
        <v>2441</v>
      </c>
      <c r="U172" s="28"/>
      <c r="Z172" t="s">
        <v>1167</v>
      </c>
    </row>
    <row r="173" spans="1:26" x14ac:dyDescent="0.2">
      <c r="O173" s="15" t="s">
        <v>252</v>
      </c>
      <c r="P173" s="184" t="s">
        <v>2471</v>
      </c>
      <c r="Q173" t="s">
        <v>252</v>
      </c>
      <c r="Z173" t="s">
        <v>1167</v>
      </c>
    </row>
    <row r="174" spans="1:26" x14ac:dyDescent="0.2">
      <c r="O174" s="15" t="s">
        <v>252</v>
      </c>
      <c r="P174" s="184" t="s">
        <v>2472</v>
      </c>
      <c r="Q174" t="s">
        <v>1224</v>
      </c>
      <c r="R174" s="92" t="s">
        <v>2432</v>
      </c>
      <c r="S174" t="s">
        <v>1224</v>
      </c>
      <c r="T174" s="184" t="s">
        <v>2355</v>
      </c>
      <c r="U174" t="s">
        <v>1224</v>
      </c>
      <c r="V174" s="173" t="s">
        <v>2114</v>
      </c>
      <c r="Z174" t="s">
        <v>1167</v>
      </c>
    </row>
    <row r="175" spans="1:26" x14ac:dyDescent="0.2">
      <c r="O175" s="15"/>
      <c r="P175" s="184"/>
      <c r="Q175" t="s">
        <v>252</v>
      </c>
      <c r="R175" s="184" t="s">
        <v>2433</v>
      </c>
      <c r="S175" s="1">
        <v>1</v>
      </c>
      <c r="T175" s="184" t="s">
        <v>2356</v>
      </c>
      <c r="U175" s="1">
        <v>1</v>
      </c>
      <c r="V175" s="197" t="s">
        <v>2715</v>
      </c>
      <c r="Z175" t="s">
        <v>1167</v>
      </c>
    </row>
    <row r="176" spans="1:26" x14ac:dyDescent="0.2">
      <c r="O176" s="15"/>
      <c r="P176" s="184"/>
      <c r="Q176" t="s">
        <v>252</v>
      </c>
      <c r="S176" s="15"/>
      <c r="T176" s="184"/>
      <c r="U176" t="s">
        <v>252</v>
      </c>
      <c r="V176" s="173" t="s">
        <v>2115</v>
      </c>
      <c r="Z176" t="s">
        <v>1167</v>
      </c>
    </row>
    <row r="177" spans="15:26" x14ac:dyDescent="0.2">
      <c r="O177" s="15"/>
      <c r="P177" s="184"/>
      <c r="Q177" t="s">
        <v>1224</v>
      </c>
      <c r="R177" s="184" t="s">
        <v>2833</v>
      </c>
      <c r="S177" t="s">
        <v>1224</v>
      </c>
      <c r="T177" s="207" t="s">
        <v>2834</v>
      </c>
      <c r="Z177" t="s">
        <v>1167</v>
      </c>
    </row>
    <row r="178" spans="15:26" x14ac:dyDescent="0.2">
      <c r="O178" s="15"/>
      <c r="P178" s="184"/>
      <c r="Q178" t="s">
        <v>252</v>
      </c>
      <c r="R178" s="184" t="s">
        <v>2434</v>
      </c>
      <c r="S178" s="1"/>
      <c r="T178" s="207"/>
      <c r="Z178" t="s">
        <v>1167</v>
      </c>
    </row>
    <row r="179" spans="15:26" x14ac:dyDescent="0.2">
      <c r="O179" s="15"/>
      <c r="P179" s="184"/>
      <c r="Q179" t="s">
        <v>252</v>
      </c>
      <c r="S179" s="28"/>
      <c r="T179" s="28"/>
      <c r="U179" s="28"/>
      <c r="V179" s="28"/>
      <c r="W179" s="28"/>
      <c r="Z179" t="s">
        <v>1167</v>
      </c>
    </row>
    <row r="180" spans="15:26" x14ac:dyDescent="0.2">
      <c r="O180" s="15"/>
      <c r="P180" s="184"/>
      <c r="Q180" t="s">
        <v>1224</v>
      </c>
      <c r="R180" s="92" t="s">
        <v>2470</v>
      </c>
      <c r="S180" t="s">
        <v>1224</v>
      </c>
      <c r="T180" s="184" t="s">
        <v>2413</v>
      </c>
      <c r="U180" t="s">
        <v>1224</v>
      </c>
      <c r="V180" s="184" t="s">
        <v>2415</v>
      </c>
      <c r="W180" s="28"/>
      <c r="Z180" t="s">
        <v>1167</v>
      </c>
    </row>
    <row r="181" spans="15:26" x14ac:dyDescent="0.2">
      <c r="O181" s="15"/>
      <c r="P181" s="184"/>
      <c r="Q181" t="s">
        <v>252</v>
      </c>
      <c r="R181" s="184" t="s">
        <v>2435</v>
      </c>
      <c r="S181" s="1">
        <v>1</v>
      </c>
      <c r="T181" s="184" t="s">
        <v>2356</v>
      </c>
      <c r="U181" s="28"/>
      <c r="W181" s="28"/>
      <c r="Z181" t="s">
        <v>1167</v>
      </c>
    </row>
    <row r="182" spans="15:26" x14ac:dyDescent="0.2">
      <c r="O182" s="15"/>
      <c r="P182" s="184"/>
      <c r="Q182" t="s">
        <v>252</v>
      </c>
      <c r="R182" s="184" t="s">
        <v>2436</v>
      </c>
      <c r="S182" s="1">
        <v>1</v>
      </c>
      <c r="T182" s="184" t="s">
        <v>2414</v>
      </c>
      <c r="U182" s="28"/>
      <c r="W182" s="28"/>
      <c r="Z182" t="s">
        <v>1167</v>
      </c>
    </row>
    <row r="183" spans="15:26" x14ac:dyDescent="0.2">
      <c r="O183" s="15"/>
      <c r="P183" s="184"/>
      <c r="Q183" t="s">
        <v>252</v>
      </c>
      <c r="S183" s="28"/>
      <c r="T183" s="28"/>
      <c r="U183" s="28"/>
      <c r="V183" s="28"/>
      <c r="W183" s="28"/>
      <c r="Z183" t="s">
        <v>1167</v>
      </c>
    </row>
    <row r="184" spans="15:26" x14ac:dyDescent="0.2">
      <c r="O184" s="15"/>
      <c r="P184" s="184"/>
      <c r="Q184" t="s">
        <v>1224</v>
      </c>
      <c r="R184" s="184" t="s">
        <v>2419</v>
      </c>
      <c r="S184" t="s">
        <v>1224</v>
      </c>
      <c r="T184" s="184" t="s">
        <v>1312</v>
      </c>
      <c r="U184" s="28"/>
      <c r="Z184" t="s">
        <v>1167</v>
      </c>
    </row>
    <row r="185" spans="15:26" x14ac:dyDescent="0.2">
      <c r="O185" s="15"/>
      <c r="P185" s="184"/>
      <c r="Q185" t="s">
        <v>252</v>
      </c>
      <c r="R185" s="184" t="s">
        <v>2437</v>
      </c>
      <c r="S185" s="1">
        <v>1</v>
      </c>
      <c r="T185" s="207" t="s">
        <v>2832</v>
      </c>
      <c r="U185" s="28"/>
      <c r="Z185" t="s">
        <v>1167</v>
      </c>
    </row>
    <row r="186" spans="15:26" x14ac:dyDescent="0.2">
      <c r="O186" s="15"/>
      <c r="P186" s="184"/>
      <c r="Q186" t="s">
        <v>252</v>
      </c>
      <c r="S186" t="s">
        <v>252</v>
      </c>
      <c r="T186" s="197" t="s">
        <v>2717</v>
      </c>
      <c r="U186" s="28"/>
      <c r="Z186" t="s">
        <v>1167</v>
      </c>
    </row>
    <row r="187" spans="15:26" x14ac:dyDescent="0.2">
      <c r="O187" s="15"/>
      <c r="P187" s="184"/>
      <c r="Q187" t="s">
        <v>1224</v>
      </c>
      <c r="R187" s="184" t="s">
        <v>2438</v>
      </c>
      <c r="S187" s="15"/>
      <c r="U187" s="28"/>
      <c r="Z187" t="s">
        <v>1167</v>
      </c>
    </row>
    <row r="188" spans="15:26" x14ac:dyDescent="0.2">
      <c r="O188" s="15"/>
      <c r="P188" s="184"/>
      <c r="Q188" t="s">
        <v>252</v>
      </c>
      <c r="R188" s="184" t="s">
        <v>2439</v>
      </c>
      <c r="S188" s="15"/>
      <c r="U188" s="28"/>
      <c r="Z188" t="s">
        <v>1167</v>
      </c>
    </row>
    <row r="189" spans="15:26" x14ac:dyDescent="0.2">
      <c r="O189" s="15"/>
      <c r="P189" s="184"/>
      <c r="Q189" t="s">
        <v>252</v>
      </c>
      <c r="R189" s="184" t="s">
        <v>2436</v>
      </c>
      <c r="S189" s="15"/>
      <c r="U189" s="28"/>
      <c r="Z189" t="s">
        <v>1167</v>
      </c>
    </row>
    <row r="190" spans="15:26" x14ac:dyDescent="0.2">
      <c r="O190" s="15"/>
      <c r="P190" s="15"/>
      <c r="Q190" s="22" t="s">
        <v>3003</v>
      </c>
      <c r="R190" s="15"/>
      <c r="S190" s="15"/>
      <c r="T190" s="15"/>
      <c r="U190" s="15"/>
      <c r="Z190" t="s">
        <v>1167</v>
      </c>
    </row>
    <row r="191" spans="15:26" x14ac:dyDescent="0.2">
      <c r="O191" s="15"/>
      <c r="P191" s="184"/>
      <c r="Q191" t="s">
        <v>1224</v>
      </c>
      <c r="R191" s="221" t="s">
        <v>2998</v>
      </c>
      <c r="S191" t="s">
        <v>1224</v>
      </c>
      <c r="T191" s="221" t="s">
        <v>2999</v>
      </c>
      <c r="U191" s="15"/>
      <c r="Z191" t="s">
        <v>1167</v>
      </c>
    </row>
    <row r="192" spans="15:26" x14ac:dyDescent="0.2">
      <c r="O192" s="15"/>
      <c r="P192" s="184"/>
      <c r="Q192" t="s">
        <v>252</v>
      </c>
      <c r="R192" s="221" t="s">
        <v>1473</v>
      </c>
      <c r="S192" t="s">
        <v>1224</v>
      </c>
      <c r="T192" s="221" t="s">
        <v>3000</v>
      </c>
      <c r="U192" s="15"/>
      <c r="Z192" t="s">
        <v>1167</v>
      </c>
    </row>
    <row r="193" spans="15:26" x14ac:dyDescent="0.2">
      <c r="O193" s="15"/>
      <c r="P193" s="184"/>
      <c r="Q193" t="s">
        <v>252</v>
      </c>
      <c r="R193" s="221" t="s">
        <v>3001</v>
      </c>
      <c r="S193" s="1"/>
      <c r="T193" s="221"/>
      <c r="U193" s="15"/>
      <c r="Z193" t="s">
        <v>1167</v>
      </c>
    </row>
    <row r="194" spans="15:26" x14ac:dyDescent="0.2">
      <c r="O194" s="15"/>
      <c r="P194" s="15"/>
      <c r="Q194" s="15"/>
      <c r="R194" s="15"/>
      <c r="S194" s="15"/>
      <c r="T194" s="15"/>
      <c r="U194" s="15"/>
      <c r="Z194" t="s">
        <v>1167</v>
      </c>
    </row>
    <row r="195" spans="15:26" x14ac:dyDescent="0.2">
      <c r="S195" t="s">
        <v>1224</v>
      </c>
      <c r="T195" s="221" t="s">
        <v>3074</v>
      </c>
      <c r="U195" s="221" t="s">
        <v>1224</v>
      </c>
      <c r="V195" s="221" t="s">
        <v>3090</v>
      </c>
      <c r="Z195" t="s">
        <v>1167</v>
      </c>
    </row>
    <row r="196" spans="15:26" x14ac:dyDescent="0.2">
      <c r="S196" s="1">
        <v>1</v>
      </c>
      <c r="T196" s="228" t="s">
        <v>3129</v>
      </c>
      <c r="Z196" t="s">
        <v>1167</v>
      </c>
    </row>
    <row r="197" spans="15:26" x14ac:dyDescent="0.2">
      <c r="S197" t="s">
        <v>252</v>
      </c>
      <c r="T197" s="221" t="s">
        <v>3075</v>
      </c>
      <c r="Z197" t="s">
        <v>1167</v>
      </c>
    </row>
    <row r="198" spans="15:26" x14ac:dyDescent="0.2">
      <c r="S198" t="s">
        <v>252</v>
      </c>
      <c r="T198" s="221"/>
      <c r="Z198" t="s">
        <v>1167</v>
      </c>
    </row>
    <row r="199" spans="15:26" x14ac:dyDescent="0.2">
      <c r="S199" s="217" t="s">
        <v>422</v>
      </c>
      <c r="T199" s="22" t="s">
        <v>1745</v>
      </c>
      <c r="U199" s="15"/>
      <c r="V199" s="22" t="s">
        <v>1745</v>
      </c>
      <c r="W199" s="15"/>
      <c r="Z199" t="s">
        <v>1167</v>
      </c>
    </row>
    <row r="200" spans="15:26" x14ac:dyDescent="0.2">
      <c r="S200" s="15" t="s">
        <v>1224</v>
      </c>
      <c r="T200" s="197" t="s">
        <v>3081</v>
      </c>
      <c r="U200" s="15" t="s">
        <v>1224</v>
      </c>
      <c r="V200" s="197" t="s">
        <v>3077</v>
      </c>
      <c r="W200" s="15"/>
      <c r="Z200" t="s">
        <v>1167</v>
      </c>
    </row>
    <row r="201" spans="15:26" x14ac:dyDescent="0.2">
      <c r="S201" s="15" t="s">
        <v>252</v>
      </c>
      <c r="T201" s="197" t="s">
        <v>2958</v>
      </c>
      <c r="U201" s="15" t="s">
        <v>252</v>
      </c>
      <c r="V201" s="197" t="s">
        <v>3078</v>
      </c>
      <c r="W201" s="15"/>
      <c r="Z201" t="s">
        <v>1167</v>
      </c>
    </row>
    <row r="202" spans="15:26" x14ac:dyDescent="0.2">
      <c r="S202" s="15" t="s">
        <v>252</v>
      </c>
      <c r="T202" s="197" t="s">
        <v>3082</v>
      </c>
      <c r="U202" s="15" t="s">
        <v>252</v>
      </c>
      <c r="V202" s="15"/>
      <c r="W202" s="15"/>
      <c r="Z202" t="s">
        <v>1167</v>
      </c>
    </row>
    <row r="203" spans="15:26" x14ac:dyDescent="0.2">
      <c r="S203" s="15" t="s">
        <v>252</v>
      </c>
      <c r="T203" s="197" t="s">
        <v>3083</v>
      </c>
      <c r="U203" t="s">
        <v>252</v>
      </c>
      <c r="V203" s="221" t="s">
        <v>3080</v>
      </c>
      <c r="Z203" t="s">
        <v>1167</v>
      </c>
    </row>
    <row r="204" spans="15:26" x14ac:dyDescent="0.2">
      <c r="S204" s="15" t="s">
        <v>252</v>
      </c>
      <c r="T204" s="197" t="s">
        <v>3084</v>
      </c>
      <c r="U204" s="1">
        <v>1</v>
      </c>
      <c r="V204" s="221" t="s">
        <v>3788</v>
      </c>
      <c r="Z204" t="s">
        <v>1167</v>
      </c>
    </row>
    <row r="205" spans="15:26" s="266" customFormat="1" x14ac:dyDescent="0.2">
      <c r="S205" s="15" t="s">
        <v>252</v>
      </c>
      <c r="T205" s="228" t="s">
        <v>3219</v>
      </c>
      <c r="U205" s="266" t="s">
        <v>252</v>
      </c>
      <c r="V205" s="260" t="s">
        <v>3789</v>
      </c>
      <c r="Z205" s="266" t="s">
        <v>1167</v>
      </c>
    </row>
    <row r="206" spans="15:26" x14ac:dyDescent="0.2">
      <c r="S206" s="15"/>
      <c r="T206" s="15"/>
      <c r="U206" s="15"/>
      <c r="V206" s="22" t="s">
        <v>3344</v>
      </c>
      <c r="W206" s="15"/>
      <c r="Z206" t="s">
        <v>1167</v>
      </c>
    </row>
    <row r="207" spans="15:26" x14ac:dyDescent="0.2">
      <c r="U207" s="15" t="s">
        <v>1224</v>
      </c>
      <c r="V207" s="228" t="s">
        <v>3343</v>
      </c>
      <c r="W207" s="15"/>
      <c r="Z207" t="s">
        <v>1167</v>
      </c>
    </row>
    <row r="208" spans="15:26" x14ac:dyDescent="0.2">
      <c r="S208" s="28"/>
      <c r="T208" s="28"/>
      <c r="U208" s="15" t="s">
        <v>252</v>
      </c>
      <c r="V208" s="207" t="s">
        <v>3163</v>
      </c>
      <c r="W208" s="15"/>
      <c r="Z208" t="s">
        <v>1167</v>
      </c>
    </row>
    <row r="209" spans="1:26" x14ac:dyDescent="0.2">
      <c r="S209" s="28"/>
      <c r="T209" s="28"/>
      <c r="U209" s="15" t="s">
        <v>252</v>
      </c>
      <c r="V209" s="228" t="s">
        <v>3164</v>
      </c>
      <c r="W209" s="15"/>
      <c r="Z209" t="s">
        <v>1167</v>
      </c>
    </row>
    <row r="210" spans="1:26" x14ac:dyDescent="0.2">
      <c r="A210" s="168" t="s">
        <v>2421</v>
      </c>
      <c r="S210" s="28"/>
      <c r="T210" s="28"/>
      <c r="U210" s="15"/>
      <c r="V210" s="15"/>
      <c r="W210" s="15"/>
      <c r="Z210" t="s">
        <v>1167</v>
      </c>
    </row>
    <row r="211" spans="1:26" s="266" customFormat="1" x14ac:dyDescent="0.2">
      <c r="A211" s="168"/>
      <c r="L211" s="28" t="s">
        <v>94</v>
      </c>
      <c r="R211"/>
      <c r="S211" t="s">
        <v>1224</v>
      </c>
      <c r="T211" s="78" t="s">
        <v>113</v>
      </c>
      <c r="U211"/>
      <c r="V211"/>
      <c r="Z211" s="266" t="s">
        <v>1167</v>
      </c>
    </row>
    <row r="212" spans="1:26" s="266" customFormat="1" x14ac:dyDescent="0.2">
      <c r="A212" s="168"/>
      <c r="Q212" t="s">
        <v>1224</v>
      </c>
      <c r="R212" s="184" t="s">
        <v>2398</v>
      </c>
      <c r="S212" s="1">
        <v>1</v>
      </c>
      <c r="T212" s="78" t="s">
        <v>95</v>
      </c>
      <c r="U212"/>
      <c r="V212"/>
      <c r="Z212" s="266" t="s">
        <v>1167</v>
      </c>
    </row>
    <row r="213" spans="1:26" s="266" customFormat="1" x14ac:dyDescent="0.2">
      <c r="A213" s="168"/>
      <c r="Q213" s="1">
        <v>1</v>
      </c>
      <c r="R213" s="260" t="s">
        <v>3795</v>
      </c>
      <c r="S213" t="s">
        <v>252</v>
      </c>
      <c r="T213" s="166" t="s">
        <v>2061</v>
      </c>
      <c r="U213"/>
      <c r="V213"/>
      <c r="Z213" s="266" t="s">
        <v>1167</v>
      </c>
    </row>
    <row r="214" spans="1:26" s="266" customFormat="1" x14ac:dyDescent="0.2">
      <c r="A214" s="168"/>
      <c r="Q214" s="266" t="s">
        <v>252</v>
      </c>
      <c r="R214"/>
      <c r="S214"/>
      <c r="T214" s="166"/>
      <c r="U214"/>
      <c r="V214"/>
      <c r="Z214" s="266" t="s">
        <v>1167</v>
      </c>
    </row>
    <row r="215" spans="1:26" s="266" customFormat="1" x14ac:dyDescent="0.2">
      <c r="A215" s="168"/>
      <c r="Q215" t="s">
        <v>1224</v>
      </c>
      <c r="R215" s="184" t="s">
        <v>2399</v>
      </c>
      <c r="S215" t="s">
        <v>1224</v>
      </c>
      <c r="T215" s="166" t="s">
        <v>2063</v>
      </c>
      <c r="U215"/>
      <c r="V215"/>
      <c r="Z215" s="266" t="s">
        <v>1167</v>
      </c>
    </row>
    <row r="216" spans="1:26" s="266" customFormat="1" x14ac:dyDescent="0.2">
      <c r="A216" s="168"/>
      <c r="Q216" s="1">
        <v>1</v>
      </c>
      <c r="R216" s="260" t="s">
        <v>3751</v>
      </c>
      <c r="S216" s="1">
        <v>1</v>
      </c>
      <c r="T216" s="166" t="s">
        <v>2184</v>
      </c>
      <c r="U216"/>
      <c r="V216"/>
      <c r="Z216" s="266" t="s">
        <v>1167</v>
      </c>
    </row>
    <row r="217" spans="1:26" s="266" customFormat="1" x14ac:dyDescent="0.2">
      <c r="A217" s="168"/>
      <c r="Q217" t="s">
        <v>252</v>
      </c>
      <c r="R217" s="184" t="s">
        <v>2400</v>
      </c>
      <c r="S217"/>
      <c r="T217" s="166"/>
      <c r="U217"/>
      <c r="V217"/>
      <c r="Z217" s="266" t="s">
        <v>1167</v>
      </c>
    </row>
    <row r="218" spans="1:26" s="266" customFormat="1" x14ac:dyDescent="0.2">
      <c r="A218" s="168"/>
      <c r="Q218" s="266" t="s">
        <v>252</v>
      </c>
      <c r="R218"/>
      <c r="S218" t="s">
        <v>1224</v>
      </c>
      <c r="T218" s="184" t="s">
        <v>3516</v>
      </c>
      <c r="U218"/>
      <c r="V218"/>
      <c r="Z218" s="266" t="s">
        <v>1167</v>
      </c>
    </row>
    <row r="219" spans="1:26" s="266" customFormat="1" x14ac:dyDescent="0.2">
      <c r="A219" s="168"/>
      <c r="Q219" t="s">
        <v>1224</v>
      </c>
      <c r="R219" s="184" t="s">
        <v>3198</v>
      </c>
      <c r="S219" s="1">
        <v>1</v>
      </c>
      <c r="T219" s="184" t="s">
        <v>1473</v>
      </c>
      <c r="U219"/>
      <c r="V219"/>
      <c r="Z219" s="266" t="s">
        <v>1167</v>
      </c>
    </row>
    <row r="220" spans="1:26" s="266" customFormat="1" x14ac:dyDescent="0.2">
      <c r="A220" s="168"/>
      <c r="Q220" s="1">
        <v>1</v>
      </c>
      <c r="R220" s="238" t="s">
        <v>2645</v>
      </c>
      <c r="S220" t="s">
        <v>252</v>
      </c>
      <c r="T220" s="265" t="s">
        <v>3726</v>
      </c>
      <c r="U220"/>
      <c r="V220"/>
      <c r="Z220" s="266" t="s">
        <v>1167</v>
      </c>
    </row>
    <row r="221" spans="1:26" s="266" customFormat="1" x14ac:dyDescent="0.2">
      <c r="A221" s="168"/>
      <c r="Q221" s="1">
        <v>1</v>
      </c>
      <c r="R221" s="238" t="s">
        <v>3509</v>
      </c>
      <c r="S221" t="s">
        <v>252</v>
      </c>
      <c r="T221" s="260" t="s">
        <v>3725</v>
      </c>
      <c r="U221"/>
      <c r="V221"/>
      <c r="Z221" s="266" t="s">
        <v>1167</v>
      </c>
    </row>
    <row r="222" spans="1:26" s="266" customFormat="1" x14ac:dyDescent="0.2">
      <c r="A222" s="168"/>
      <c r="Q222" s="266" t="s">
        <v>252</v>
      </c>
      <c r="R222"/>
      <c r="S222" t="s">
        <v>252</v>
      </c>
      <c r="T222"/>
      <c r="U222"/>
      <c r="V222"/>
      <c r="Z222" s="266" t="s">
        <v>1167</v>
      </c>
    </row>
    <row r="223" spans="1:26" s="266" customFormat="1" x14ac:dyDescent="0.2">
      <c r="A223" s="168"/>
      <c r="Q223" t="s">
        <v>1224</v>
      </c>
      <c r="R223" s="184" t="s">
        <v>2404</v>
      </c>
      <c r="S223" t="s">
        <v>1224</v>
      </c>
      <c r="T223" s="184" t="s">
        <v>2401</v>
      </c>
      <c r="U223"/>
      <c r="V223"/>
      <c r="Z223" s="266" t="s">
        <v>1167</v>
      </c>
    </row>
    <row r="224" spans="1:26" s="266" customFormat="1" x14ac:dyDescent="0.2">
      <c r="A224" s="168"/>
      <c r="Q224" s="1">
        <v>1</v>
      </c>
      <c r="R224" s="184" t="s">
        <v>1072</v>
      </c>
      <c r="S224" t="s">
        <v>252</v>
      </c>
      <c r="T224" s="197" t="s">
        <v>2543</v>
      </c>
      <c r="U224"/>
      <c r="V224"/>
      <c r="Z224" s="266" t="s">
        <v>1167</v>
      </c>
    </row>
    <row r="225" spans="1:26" s="266" customFormat="1" x14ac:dyDescent="0.2">
      <c r="A225" s="168"/>
      <c r="Q225" s="1">
        <v>1</v>
      </c>
      <c r="R225" s="184" t="s">
        <v>2412</v>
      </c>
      <c r="S225" s="1">
        <v>1</v>
      </c>
      <c r="T225" s="238" t="s">
        <v>3508</v>
      </c>
      <c r="U225"/>
      <c r="V225"/>
      <c r="Z225" s="266" t="s">
        <v>1167</v>
      </c>
    </row>
    <row r="226" spans="1:26" s="266" customFormat="1" x14ac:dyDescent="0.2">
      <c r="A226" s="168"/>
      <c r="Q226" s="15" t="s">
        <v>252</v>
      </c>
      <c r="R226"/>
      <c r="S226" t="s">
        <v>252</v>
      </c>
      <c r="T226" s="255" t="s">
        <v>3506</v>
      </c>
      <c r="U226"/>
      <c r="V226"/>
      <c r="Z226" s="266" t="s">
        <v>1167</v>
      </c>
    </row>
    <row r="227" spans="1:26" s="266" customFormat="1" x14ac:dyDescent="0.2">
      <c r="A227" s="168"/>
      <c r="Q227" t="s">
        <v>1224</v>
      </c>
      <c r="R227" s="228" t="s">
        <v>3165</v>
      </c>
      <c r="S227" t="s">
        <v>252</v>
      </c>
      <c r="T227" s="184" t="s">
        <v>2402</v>
      </c>
      <c r="U227"/>
      <c r="V227"/>
      <c r="Z227" s="266" t="s">
        <v>1167</v>
      </c>
    </row>
    <row r="228" spans="1:26" s="266" customFormat="1" x14ac:dyDescent="0.2">
      <c r="A228" s="168"/>
      <c r="Q228" t="s">
        <v>252</v>
      </c>
      <c r="R228" s="228" t="s">
        <v>3168</v>
      </c>
      <c r="S228" t="s">
        <v>252</v>
      </c>
      <c r="T228" s="184" t="s">
        <v>2403</v>
      </c>
      <c r="U228"/>
      <c r="V228"/>
      <c r="Z228" s="266" t="s">
        <v>1167</v>
      </c>
    </row>
    <row r="229" spans="1:26" s="266" customFormat="1" x14ac:dyDescent="0.2">
      <c r="A229" s="168"/>
      <c r="Q229" s="1">
        <v>1</v>
      </c>
      <c r="R229" s="228" t="s">
        <v>3166</v>
      </c>
      <c r="S229" t="s">
        <v>252</v>
      </c>
      <c r="T229" s="228" t="s">
        <v>3507</v>
      </c>
      <c r="U229"/>
      <c r="V229"/>
      <c r="Z229" s="266" t="s">
        <v>1167</v>
      </c>
    </row>
    <row r="230" spans="1:26" s="266" customFormat="1" x14ac:dyDescent="0.2">
      <c r="A230" s="168"/>
      <c r="Q230" s="15" t="s">
        <v>252</v>
      </c>
      <c r="R230" s="228" t="s">
        <v>3167</v>
      </c>
      <c r="S230" t="s">
        <v>252</v>
      </c>
      <c r="T230" s="228" t="s">
        <v>3256</v>
      </c>
      <c r="U230"/>
      <c r="V230"/>
      <c r="Z230" s="266" t="s">
        <v>1167</v>
      </c>
    </row>
    <row r="231" spans="1:26" s="266" customFormat="1" x14ac:dyDescent="0.2">
      <c r="A231" s="168"/>
      <c r="Q231" s="15" t="s">
        <v>252</v>
      </c>
      <c r="R231" s="228" t="s">
        <v>3522</v>
      </c>
      <c r="S231" t="s">
        <v>252</v>
      </c>
      <c r="T231" s="228"/>
      <c r="U231"/>
      <c r="V231"/>
      <c r="Z231" s="266" t="s">
        <v>1167</v>
      </c>
    </row>
    <row r="232" spans="1:26" s="266" customFormat="1" x14ac:dyDescent="0.2">
      <c r="A232" s="168"/>
      <c r="Q232" s="15" t="s">
        <v>252</v>
      </c>
      <c r="R232" s="228"/>
      <c r="S232" t="s">
        <v>1224</v>
      </c>
      <c r="T232" s="238" t="s">
        <v>3521</v>
      </c>
      <c r="U232"/>
      <c r="V232"/>
      <c r="Z232" s="266" t="s">
        <v>1167</v>
      </c>
    </row>
    <row r="233" spans="1:26" x14ac:dyDescent="0.2">
      <c r="O233" s="15"/>
      <c r="P233" s="15"/>
      <c r="Q233" s="15" t="s">
        <v>252</v>
      </c>
      <c r="R233" s="228"/>
      <c r="S233" t="s">
        <v>252</v>
      </c>
      <c r="T233" s="238" t="s">
        <v>3523</v>
      </c>
      <c r="Z233" s="266" t="s">
        <v>1167</v>
      </c>
    </row>
    <row r="234" spans="1:26" x14ac:dyDescent="0.2">
      <c r="O234" t="s">
        <v>1224</v>
      </c>
      <c r="P234" s="260" t="s">
        <v>3794</v>
      </c>
      <c r="Q234" s="15" t="s">
        <v>252</v>
      </c>
      <c r="R234" s="228"/>
      <c r="S234" t="s">
        <v>252</v>
      </c>
      <c r="T234" s="238" t="s">
        <v>3525</v>
      </c>
      <c r="Z234" t="s">
        <v>1167</v>
      </c>
    </row>
    <row r="235" spans="1:26" x14ac:dyDescent="0.2">
      <c r="M235" s="37" t="s">
        <v>1745</v>
      </c>
      <c r="N235" s="15"/>
      <c r="O235" t="s">
        <v>252</v>
      </c>
      <c r="P235" s="184" t="s">
        <v>2380</v>
      </c>
      <c r="Q235" s="15" t="s">
        <v>252</v>
      </c>
      <c r="R235" s="228"/>
      <c r="S235" t="s">
        <v>252</v>
      </c>
      <c r="T235" s="238" t="s">
        <v>3524</v>
      </c>
      <c r="Z235" t="s">
        <v>1167</v>
      </c>
    </row>
    <row r="236" spans="1:26" x14ac:dyDescent="0.2">
      <c r="M236" s="15" t="s">
        <v>1224</v>
      </c>
      <c r="N236" s="26" t="s">
        <v>2390</v>
      </c>
      <c r="O236" s="15" t="s">
        <v>252</v>
      </c>
      <c r="P236" s="15"/>
      <c r="Q236" s="15" t="s">
        <v>252</v>
      </c>
      <c r="Z236" t="s">
        <v>1167</v>
      </c>
    </row>
    <row r="237" spans="1:26" x14ac:dyDescent="0.2">
      <c r="M237" s="15" t="s">
        <v>252</v>
      </c>
      <c r="N237" t="s">
        <v>863</v>
      </c>
      <c r="O237" s="15" t="s">
        <v>252</v>
      </c>
      <c r="P237" s="184" t="s">
        <v>2397</v>
      </c>
      <c r="Q237" s="15" t="s">
        <v>252</v>
      </c>
      <c r="S237" t="s">
        <v>1224</v>
      </c>
      <c r="T237" s="238" t="s">
        <v>3511</v>
      </c>
      <c r="Z237" t="s">
        <v>1167</v>
      </c>
    </row>
    <row r="238" spans="1:26" x14ac:dyDescent="0.2">
      <c r="M238" s="15" t="s">
        <v>252</v>
      </c>
      <c r="N238" s="184" t="s">
        <v>2393</v>
      </c>
      <c r="O238" s="15" t="s">
        <v>252</v>
      </c>
      <c r="P238" s="184" t="s">
        <v>2396</v>
      </c>
      <c r="Q238" s="15" t="s">
        <v>252</v>
      </c>
      <c r="S238" s="1">
        <v>1</v>
      </c>
      <c r="T238" s="238" t="s">
        <v>3513</v>
      </c>
      <c r="Z238" t="s">
        <v>1167</v>
      </c>
    </row>
    <row r="239" spans="1:26" x14ac:dyDescent="0.2">
      <c r="M239" s="15" t="s">
        <v>252</v>
      </c>
      <c r="N239" s="184" t="s">
        <v>2394</v>
      </c>
      <c r="O239" s="1">
        <v>1</v>
      </c>
      <c r="P239" s="184" t="s">
        <v>2395</v>
      </c>
      <c r="Q239" t="s">
        <v>1224</v>
      </c>
      <c r="R239" s="207" t="s">
        <v>3510</v>
      </c>
      <c r="S239" t="s">
        <v>252</v>
      </c>
      <c r="T239" s="207" t="s">
        <v>3512</v>
      </c>
      <c r="Z239" t="s">
        <v>1167</v>
      </c>
    </row>
    <row r="240" spans="1:26" x14ac:dyDescent="0.2">
      <c r="M240" s="15" t="s">
        <v>252</v>
      </c>
      <c r="N240" s="184" t="s">
        <v>2392</v>
      </c>
      <c r="O240" s="15" t="s">
        <v>252</v>
      </c>
      <c r="P240" s="15"/>
      <c r="Q240" t="s">
        <v>252</v>
      </c>
      <c r="R240" s="207" t="s">
        <v>3514</v>
      </c>
      <c r="S240" t="s">
        <v>252</v>
      </c>
      <c r="T240" s="238" t="s">
        <v>3515</v>
      </c>
      <c r="Z240" t="s">
        <v>1167</v>
      </c>
    </row>
    <row r="241" spans="13:26" x14ac:dyDescent="0.2">
      <c r="M241" s="15" t="s">
        <v>252</v>
      </c>
      <c r="N241" s="184" t="s">
        <v>1539</v>
      </c>
      <c r="O241" s="15" t="s">
        <v>1224</v>
      </c>
      <c r="P241" s="184" t="s">
        <v>2381</v>
      </c>
      <c r="Q241" s="1">
        <v>1</v>
      </c>
      <c r="R241" s="238" t="s">
        <v>650</v>
      </c>
      <c r="S241" t="s">
        <v>252</v>
      </c>
      <c r="Z241" t="s">
        <v>1167</v>
      </c>
    </row>
    <row r="242" spans="13:26" x14ac:dyDescent="0.2">
      <c r="M242" s="15"/>
      <c r="N242" s="15"/>
      <c r="O242" s="15" t="s">
        <v>252</v>
      </c>
      <c r="P242" s="184" t="s">
        <v>2382</v>
      </c>
      <c r="S242" t="s">
        <v>1224</v>
      </c>
      <c r="T242" s="238" t="s">
        <v>3517</v>
      </c>
      <c r="Z242" t="s">
        <v>1167</v>
      </c>
    </row>
    <row r="243" spans="13:26" x14ac:dyDescent="0.2">
      <c r="O243" s="15" t="s">
        <v>252</v>
      </c>
      <c r="P243" s="260" t="s">
        <v>3796</v>
      </c>
      <c r="S243" t="s">
        <v>252</v>
      </c>
      <c r="T243" s="238" t="s">
        <v>3518</v>
      </c>
      <c r="Z243" t="s">
        <v>1167</v>
      </c>
    </row>
    <row r="244" spans="13:26" x14ac:dyDescent="0.2">
      <c r="O244" s="15" t="s">
        <v>252</v>
      </c>
      <c r="S244" t="s">
        <v>252</v>
      </c>
      <c r="Z244" t="s">
        <v>1167</v>
      </c>
    </row>
    <row r="245" spans="13:26" x14ac:dyDescent="0.2">
      <c r="O245" s="15" t="s">
        <v>1224</v>
      </c>
      <c r="P245" s="184" t="s">
        <v>3790</v>
      </c>
      <c r="Q245" s="266" t="s">
        <v>1224</v>
      </c>
      <c r="R245" s="260" t="s">
        <v>3791</v>
      </c>
      <c r="S245" t="s">
        <v>1224</v>
      </c>
      <c r="T245" s="238" t="s">
        <v>3519</v>
      </c>
      <c r="Z245" t="s">
        <v>1167</v>
      </c>
    </row>
    <row r="246" spans="13:26" x14ac:dyDescent="0.2">
      <c r="O246" s="15" t="s">
        <v>252</v>
      </c>
      <c r="P246" s="184" t="s">
        <v>2388</v>
      </c>
      <c r="Q246" s="268">
        <v>1</v>
      </c>
      <c r="R246" s="260" t="s">
        <v>3793</v>
      </c>
      <c r="S246" t="s">
        <v>252</v>
      </c>
      <c r="T246" s="238" t="s">
        <v>3520</v>
      </c>
      <c r="Z246" t="s">
        <v>1167</v>
      </c>
    </row>
    <row r="247" spans="13:26" x14ac:dyDescent="0.2">
      <c r="O247" s="15" t="s">
        <v>252</v>
      </c>
      <c r="P247" s="260" t="s">
        <v>3797</v>
      </c>
      <c r="Q247" s="266" t="s">
        <v>252</v>
      </c>
      <c r="R247" s="260" t="s">
        <v>3792</v>
      </c>
      <c r="Z247" t="s">
        <v>1167</v>
      </c>
    </row>
    <row r="248" spans="13:26" x14ac:dyDescent="0.2">
      <c r="O248" s="15" t="s">
        <v>252</v>
      </c>
      <c r="P248" s="184" t="s">
        <v>2405</v>
      </c>
      <c r="Z248" t="s">
        <v>1167</v>
      </c>
    </row>
    <row r="249" spans="13:26" x14ac:dyDescent="0.2">
      <c r="O249" s="15" t="s">
        <v>252</v>
      </c>
      <c r="Z249" t="s">
        <v>1167</v>
      </c>
    </row>
    <row r="250" spans="13:26" x14ac:dyDescent="0.2">
      <c r="O250" s="15" t="s">
        <v>1224</v>
      </c>
      <c r="P250" s="184" t="s">
        <v>2383</v>
      </c>
      <c r="Z250" t="s">
        <v>1167</v>
      </c>
    </row>
    <row r="251" spans="13:26" x14ac:dyDescent="0.2">
      <c r="O251" s="15" t="s">
        <v>252</v>
      </c>
      <c r="P251" s="184" t="s">
        <v>2391</v>
      </c>
      <c r="Z251" t="s">
        <v>1167</v>
      </c>
    </row>
    <row r="252" spans="13:26" x14ac:dyDescent="0.2">
      <c r="O252" s="15" t="s">
        <v>252</v>
      </c>
      <c r="P252" s="184" t="s">
        <v>2384</v>
      </c>
      <c r="Z252" t="s">
        <v>1167</v>
      </c>
    </row>
    <row r="253" spans="13:26" x14ac:dyDescent="0.2">
      <c r="O253" s="15" t="s">
        <v>252</v>
      </c>
      <c r="P253" s="184"/>
      <c r="Z253" t="s">
        <v>1167</v>
      </c>
    </row>
    <row r="254" spans="13:26" x14ac:dyDescent="0.2">
      <c r="O254" s="15" t="s">
        <v>1224</v>
      </c>
      <c r="P254" s="184" t="s">
        <v>2385</v>
      </c>
      <c r="Z254" t="s">
        <v>1167</v>
      </c>
    </row>
    <row r="255" spans="13:26" x14ac:dyDescent="0.2">
      <c r="O255" s="15" t="s">
        <v>252</v>
      </c>
      <c r="P255" s="184" t="s">
        <v>2389</v>
      </c>
      <c r="Z255" t="s">
        <v>1167</v>
      </c>
    </row>
    <row r="256" spans="13:26" x14ac:dyDescent="0.2">
      <c r="O256" s="15" t="s">
        <v>252</v>
      </c>
      <c r="U256" t="s">
        <v>1224</v>
      </c>
      <c r="V256" s="26" t="s">
        <v>2534</v>
      </c>
      <c r="Z256" t="s">
        <v>1167</v>
      </c>
    </row>
    <row r="257" spans="15:26" x14ac:dyDescent="0.2">
      <c r="O257" s="15" t="s">
        <v>1224</v>
      </c>
      <c r="P257" s="184" t="s">
        <v>2971</v>
      </c>
      <c r="Q257" t="s">
        <v>1224</v>
      </c>
      <c r="R257" s="260" t="s">
        <v>3799</v>
      </c>
      <c r="U257" t="s">
        <v>252</v>
      </c>
      <c r="V257" s="235" t="s">
        <v>3255</v>
      </c>
      <c r="Z257" t="s">
        <v>1167</v>
      </c>
    </row>
    <row r="258" spans="15:26" x14ac:dyDescent="0.2">
      <c r="O258" s="15" t="s">
        <v>252</v>
      </c>
      <c r="P258" s="184" t="s">
        <v>2386</v>
      </c>
      <c r="Q258" s="1">
        <v>1</v>
      </c>
      <c r="R258" s="221" t="s">
        <v>2972</v>
      </c>
      <c r="U258" s="1">
        <v>1</v>
      </c>
      <c r="V258" s="26" t="s">
        <v>2535</v>
      </c>
      <c r="Z258" t="s">
        <v>1167</v>
      </c>
    </row>
    <row r="259" spans="15:26" x14ac:dyDescent="0.2">
      <c r="O259" s="15" t="s">
        <v>252</v>
      </c>
      <c r="P259" s="184" t="s">
        <v>2387</v>
      </c>
      <c r="Q259" s="1">
        <v>1</v>
      </c>
      <c r="R259" s="221" t="s">
        <v>3091</v>
      </c>
      <c r="U259" t="s">
        <v>252</v>
      </c>
      <c r="V259" s="26" t="s">
        <v>2536</v>
      </c>
      <c r="Z259" t="s">
        <v>1167</v>
      </c>
    </row>
    <row r="260" spans="15:26" x14ac:dyDescent="0.2">
      <c r="O260" s="15" t="s">
        <v>252</v>
      </c>
      <c r="P260" s="260" t="s">
        <v>3798</v>
      </c>
      <c r="Q260" s="15"/>
      <c r="R260" s="22" t="s">
        <v>3341</v>
      </c>
      <c r="Z260" t="s">
        <v>1167</v>
      </c>
    </row>
    <row r="261" spans="15:26" x14ac:dyDescent="0.2">
      <c r="O261" s="15"/>
      <c r="P261" s="184"/>
      <c r="Q261" t="s">
        <v>1224</v>
      </c>
      <c r="R261" s="236" t="s">
        <v>3342</v>
      </c>
      <c r="S261" s="15"/>
      <c r="T261" s="166"/>
      <c r="Z261" t="s">
        <v>1167</v>
      </c>
    </row>
    <row r="262" spans="15:26" x14ac:dyDescent="0.2">
      <c r="O262" s="15"/>
      <c r="P262" s="15"/>
      <c r="Q262" s="15" t="s">
        <v>252</v>
      </c>
      <c r="R262" t="s">
        <v>3338</v>
      </c>
      <c r="S262" s="15"/>
      <c r="T262" s="166"/>
      <c r="U262" t="s">
        <v>1224</v>
      </c>
      <c r="V262" s="228" t="s">
        <v>3313</v>
      </c>
      <c r="Z262" t="s">
        <v>1167</v>
      </c>
    </row>
    <row r="263" spans="15:26" x14ac:dyDescent="0.2">
      <c r="Q263" s="15" t="s">
        <v>252</v>
      </c>
      <c r="R263" s="33" t="s">
        <v>3339</v>
      </c>
      <c r="S263" s="15"/>
      <c r="T263" s="166"/>
      <c r="U263" s="1">
        <v>1</v>
      </c>
      <c r="V263" s="228" t="s">
        <v>3314</v>
      </c>
      <c r="Z263" t="s">
        <v>1167</v>
      </c>
    </row>
    <row r="264" spans="15:26" x14ac:dyDescent="0.2">
      <c r="Q264" s="15" t="s">
        <v>252</v>
      </c>
      <c r="R264" s="238" t="s">
        <v>3340</v>
      </c>
      <c r="S264" s="15"/>
      <c r="T264" s="166"/>
      <c r="U264" t="s">
        <v>252</v>
      </c>
      <c r="V264" s="228" t="s">
        <v>3196</v>
      </c>
      <c r="Z264" t="s">
        <v>1167</v>
      </c>
    </row>
    <row r="265" spans="15:26" x14ac:dyDescent="0.2">
      <c r="Q265" s="15" t="s">
        <v>252</v>
      </c>
      <c r="R265" s="207" t="s">
        <v>2877</v>
      </c>
      <c r="S265" s="15"/>
      <c r="T265" s="166"/>
      <c r="Z265" t="s">
        <v>1167</v>
      </c>
    </row>
    <row r="266" spans="15:26" x14ac:dyDescent="0.2">
      <c r="Q266" s="22" t="s">
        <v>3197</v>
      </c>
      <c r="R266" s="15"/>
      <c r="S266" s="15"/>
      <c r="T266" s="15"/>
      <c r="U266" s="15"/>
      <c r="Z266" t="s">
        <v>1167</v>
      </c>
    </row>
    <row r="267" spans="15:26" x14ac:dyDescent="0.2">
      <c r="Q267" s="15" t="s">
        <v>1224</v>
      </c>
      <c r="R267" s="214" t="s">
        <v>3192</v>
      </c>
      <c r="S267" t="s">
        <v>1224</v>
      </c>
      <c r="T267" s="214" t="s">
        <v>3193</v>
      </c>
      <c r="U267" s="15"/>
      <c r="Z267" t="s">
        <v>1167</v>
      </c>
    </row>
    <row r="268" spans="15:26" x14ac:dyDescent="0.2">
      <c r="Q268" s="15" t="s">
        <v>252</v>
      </c>
      <c r="R268" s="207" t="s">
        <v>3194</v>
      </c>
      <c r="S268" t="s">
        <v>252</v>
      </c>
      <c r="T268" s="207" t="s">
        <v>3195</v>
      </c>
      <c r="U268" s="15"/>
      <c r="Z268" t="s">
        <v>1167</v>
      </c>
    </row>
    <row r="269" spans="15:26" x14ac:dyDescent="0.2">
      <c r="Q269" s="15" t="s">
        <v>252</v>
      </c>
      <c r="R269" s="228" t="s">
        <v>3196</v>
      </c>
      <c r="S269" t="s">
        <v>252</v>
      </c>
      <c r="T269" s="228" t="s">
        <v>3196</v>
      </c>
      <c r="U269" s="15"/>
      <c r="Z269" t="s">
        <v>1167</v>
      </c>
    </row>
    <row r="270" spans="15:26" x14ac:dyDescent="0.2">
      <c r="Q270" s="15"/>
      <c r="R270" s="15"/>
      <c r="S270" s="15"/>
      <c r="T270" s="15"/>
      <c r="U270" s="15"/>
      <c r="Z270" t="s">
        <v>1167</v>
      </c>
    </row>
    <row r="271" spans="15:26" x14ac:dyDescent="0.2">
      <c r="T271" s="5" t="s">
        <v>3201</v>
      </c>
      <c r="Z271" t="s">
        <v>1167</v>
      </c>
    </row>
    <row r="272" spans="15:26" x14ac:dyDescent="0.2">
      <c r="T272" s="5" t="s">
        <v>3202</v>
      </c>
      <c r="Z272" t="s">
        <v>1167</v>
      </c>
    </row>
    <row r="273" spans="1:26" x14ac:dyDescent="0.2">
      <c r="T273" s="5" t="s">
        <v>3203</v>
      </c>
      <c r="Z273" t="s">
        <v>1167</v>
      </c>
    </row>
    <row r="274" spans="1:26" x14ac:dyDescent="0.2">
      <c r="T274" s="204" t="s">
        <v>3257</v>
      </c>
      <c r="Z274" t="s">
        <v>1167</v>
      </c>
    </row>
    <row r="275" spans="1:26" x14ac:dyDescent="0.2">
      <c r="A275" s="168" t="s">
        <v>2421</v>
      </c>
      <c r="T275" s="166"/>
      <c r="Z275" t="s">
        <v>1167</v>
      </c>
    </row>
    <row r="276" spans="1:26" x14ac:dyDescent="0.2">
      <c r="L276" s="5" t="s">
        <v>2669</v>
      </c>
      <c r="S276" s="22" t="s">
        <v>2036</v>
      </c>
      <c r="T276" s="15"/>
      <c r="U276" s="15"/>
      <c r="Z276" t="s">
        <v>1167</v>
      </c>
    </row>
    <row r="277" spans="1:26" x14ac:dyDescent="0.2">
      <c r="S277" s="15" t="s">
        <v>1224</v>
      </c>
      <c r="T277" s="85" t="s">
        <v>2670</v>
      </c>
      <c r="U277" s="15"/>
      <c r="Z277" t="s">
        <v>1167</v>
      </c>
    </row>
    <row r="278" spans="1:26" x14ac:dyDescent="0.2">
      <c r="S278" s="15" t="s">
        <v>252</v>
      </c>
      <c r="T278" s="26" t="s">
        <v>2671</v>
      </c>
      <c r="U278" s="15"/>
      <c r="Z278" t="s">
        <v>1167</v>
      </c>
    </row>
    <row r="279" spans="1:26" x14ac:dyDescent="0.2">
      <c r="S279" s="15" t="s">
        <v>252</v>
      </c>
      <c r="T279" s="197" t="s">
        <v>2672</v>
      </c>
      <c r="U279" s="15"/>
      <c r="Z279" t="s">
        <v>1167</v>
      </c>
    </row>
    <row r="280" spans="1:26" x14ac:dyDescent="0.2">
      <c r="S280" s="15"/>
      <c r="T280" s="15"/>
      <c r="U280" s="15"/>
      <c r="Z280" t="s">
        <v>1167</v>
      </c>
    </row>
    <row r="281" spans="1:26" x14ac:dyDescent="0.2">
      <c r="T281" s="166"/>
      <c r="Z281" t="s">
        <v>1167</v>
      </c>
    </row>
    <row r="282" spans="1:26" x14ac:dyDescent="0.2">
      <c r="N282" s="2" t="s">
        <v>1628</v>
      </c>
      <c r="O282" s="2"/>
      <c r="P282" s="2" t="s">
        <v>1629</v>
      </c>
      <c r="R282" s="2" t="s">
        <v>1630</v>
      </c>
      <c r="T282" s="2" t="s">
        <v>288</v>
      </c>
      <c r="U282" s="2"/>
      <c r="V282" s="4" t="s">
        <v>289</v>
      </c>
      <c r="X282" s="4" t="s">
        <v>290</v>
      </c>
      <c r="Z282" t="s">
        <v>1167</v>
      </c>
    </row>
    <row r="283" spans="1:26" x14ac:dyDescent="0.2">
      <c r="H283" s="2" t="s">
        <v>1957</v>
      </c>
      <c r="J283" s="2" t="s">
        <v>1512</v>
      </c>
      <c r="L283" s="2" t="s">
        <v>1513</v>
      </c>
      <c r="N283" s="2" t="s">
        <v>1514</v>
      </c>
      <c r="O283" s="2"/>
      <c r="P283" s="1" t="s">
        <v>1946</v>
      </c>
      <c r="R283" t="s">
        <v>1947</v>
      </c>
      <c r="T283" t="s">
        <v>1948</v>
      </c>
      <c r="V283" t="s">
        <v>1949</v>
      </c>
      <c r="X283" s="26" t="s">
        <v>2273</v>
      </c>
      <c r="Z283" t="s">
        <v>1167</v>
      </c>
    </row>
    <row r="284" spans="1:26" x14ac:dyDescent="0.2">
      <c r="Q284" t="s">
        <v>1631</v>
      </c>
      <c r="R284" t="s">
        <v>1243</v>
      </c>
      <c r="S284" t="s">
        <v>1631</v>
      </c>
      <c r="T284" t="s">
        <v>1243</v>
      </c>
      <c r="U284" t="s">
        <v>1631</v>
      </c>
      <c r="V284" t="s">
        <v>1243</v>
      </c>
      <c r="W284" t="s">
        <v>1631</v>
      </c>
      <c r="X284" t="s">
        <v>1243</v>
      </c>
      <c r="Y284" t="s">
        <v>1360</v>
      </c>
      <c r="Z284" t="s">
        <v>1167</v>
      </c>
    </row>
    <row r="285" spans="1:26" x14ac:dyDescent="0.2">
      <c r="N285" s="2" t="s">
        <v>382</v>
      </c>
      <c r="O285" s="2"/>
      <c r="P285" s="2">
        <f>SUM(O5:O282)</f>
        <v>1</v>
      </c>
      <c r="R285" s="2">
        <f>SUM(Q5:Q282)</f>
        <v>13</v>
      </c>
      <c r="S285" s="1"/>
      <c r="T285" s="2">
        <f>SUM(S5:S282)</f>
        <v>19</v>
      </c>
      <c r="U285" s="1"/>
      <c r="V285" s="2">
        <f>SUM(U5:U282)</f>
        <v>6</v>
      </c>
      <c r="W285" s="1">
        <v>0</v>
      </c>
      <c r="X285" s="2">
        <f>SUM(W5:W282)</f>
        <v>0</v>
      </c>
      <c r="Y285" s="1">
        <f>SUM(O285:X285)</f>
        <v>39</v>
      </c>
      <c r="Z285" t="s">
        <v>1167</v>
      </c>
    </row>
    <row r="286" spans="1:26" x14ac:dyDescent="0.2">
      <c r="N286" s="2" t="s">
        <v>1004</v>
      </c>
      <c r="O286" s="2"/>
      <c r="P286" s="1">
        <v>0</v>
      </c>
      <c r="R286" s="1">
        <v>1</v>
      </c>
      <c r="S286" s="1"/>
      <c r="T286" s="7">
        <v>2</v>
      </c>
      <c r="U286" s="1"/>
      <c r="V286" s="1">
        <v>5</v>
      </c>
      <c r="W286" s="1">
        <v>4</v>
      </c>
      <c r="X286" s="1">
        <v>0</v>
      </c>
      <c r="Y286" s="1">
        <f>SUM(O286:X286)</f>
        <v>12</v>
      </c>
      <c r="Z286" t="s">
        <v>1167</v>
      </c>
    </row>
    <row r="287" spans="1:26" x14ac:dyDescent="0.2">
      <c r="N287" s="2" t="s">
        <v>383</v>
      </c>
      <c r="O287" s="2"/>
      <c r="P287" s="1">
        <f>P285+P286</f>
        <v>1</v>
      </c>
      <c r="R287" s="1">
        <f>R285+R286</f>
        <v>14</v>
      </c>
      <c r="S287" s="1"/>
      <c r="T287" s="1">
        <f>T285+T286</f>
        <v>21</v>
      </c>
      <c r="U287" s="1"/>
      <c r="V287" s="1">
        <f>V285+V286</f>
        <v>11</v>
      </c>
      <c r="W287" s="1">
        <f>W285+W286</f>
        <v>4</v>
      </c>
      <c r="X287" s="1">
        <f>X285+X286</f>
        <v>0</v>
      </c>
      <c r="Y287" s="1">
        <f>SUM(Y285:Y286)</f>
        <v>51</v>
      </c>
      <c r="Z287" t="s">
        <v>1167</v>
      </c>
    </row>
    <row r="288" spans="1:26" x14ac:dyDescent="0.2">
      <c r="A288" t="s">
        <v>1511</v>
      </c>
      <c r="B288" t="s">
        <v>1563</v>
      </c>
      <c r="H288" t="s">
        <v>1510</v>
      </c>
      <c r="J288" t="s">
        <v>1510</v>
      </c>
      <c r="L288" t="s">
        <v>1563</v>
      </c>
      <c r="N288" t="s">
        <v>1563</v>
      </c>
      <c r="P288" s="26" t="s">
        <v>890</v>
      </c>
      <c r="R288" t="s">
        <v>1563</v>
      </c>
      <c r="T288" t="s">
        <v>286</v>
      </c>
      <c r="V288" t="s">
        <v>286</v>
      </c>
      <c r="X288" t="s">
        <v>286</v>
      </c>
      <c r="Y288" t="s">
        <v>143</v>
      </c>
      <c r="Z288" t="s">
        <v>1167</v>
      </c>
    </row>
  </sheetData>
  <phoneticPr fontId="0" type="noConversion"/>
  <hyperlinks>
    <hyperlink ref="A100" r:id="rId1"/>
    <hyperlink ref="A101" r:id="rId2"/>
    <hyperlink ref="A104" r:id="rId3"/>
    <hyperlink ref="A105" r:id="rId4"/>
    <hyperlink ref="A102" r:id="rId5"/>
    <hyperlink ref="A103" r:id="rId6"/>
    <hyperlink ref="H1" r:id="rId7"/>
  </hyperlinks>
  <printOptions gridLinesSet="0"/>
  <pageMargins left="0" right="0" top="0.59055118110236227" bottom="0.59055118110236227" header="0.51181102362204722" footer="0.51181102362204722"/>
  <pageSetup paperSize="9" scale="35" orientation="landscape" horizontalDpi="300" verticalDpi="1200" r:id="rId8"/>
  <headerFooter alignWithMargins="0">
    <oddHeader>&amp;A</oddHeader>
    <oddFooter>Page &amp;P</oddFooter>
  </headerFooter>
  <drawing r:id="rId9"/>
  <webPublishItems count="2">
    <webPublishItem id="12815" divId="H-amafoc_12815" sourceType="printArea" destinationFile="C:\homepage\Htm\familytree\A16OtherAmerica.htm"/>
    <webPublishItem id="9833" divId="H-amafoc_9833" sourceType="range" sourceRef="A1:Z288" destinationFile="C:\homepage\Htm\familytree\A16OtherAmeric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SheetA1 summary</vt:lpstr>
      <vt:lpstr>SheetA2 NewZeal</vt:lpstr>
      <vt:lpstr>SheetA3 Australia</vt:lpstr>
      <vt:lpstr>SheetA4 Africa</vt:lpstr>
      <vt:lpstr>SheetA5 Argentina</vt:lpstr>
      <vt:lpstr>SheetA7 Mexico</vt:lpstr>
      <vt:lpstr>SheetA8 Canada</vt:lpstr>
      <vt:lpstr>SheetA15 Asia</vt:lpstr>
      <vt:lpstr>SheetA16 Other America</vt:lpstr>
      <vt:lpstr>SheetA17 Other Oceania</vt:lpstr>
      <vt:lpstr>'SheetA1 summary'!Print_Area</vt:lpstr>
      <vt:lpstr>'SheetA15 Asia'!Print_Area</vt:lpstr>
      <vt:lpstr>'SheetA16 Other America'!Print_Area</vt:lpstr>
      <vt:lpstr>'SheetA2 NewZeal'!Print_Area</vt:lpstr>
      <vt:lpstr>'SheetA3 Australia'!Print_Area</vt:lpstr>
      <vt:lpstr>'SheetA4 Africa'!Print_Area</vt:lpstr>
      <vt:lpstr>'SheetA5 Argentina'!Print_Area</vt:lpstr>
      <vt:lpstr>'SheetA7 Mexico'!Print_Area</vt:lpstr>
      <vt:lpstr>'SheetA8 Canada'!Print_Area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2004-09-02T23:53:54Z</cp:lastPrinted>
  <dcterms:created xsi:type="dcterms:W3CDTF">2001-08-13T00:28:00Z</dcterms:created>
  <dcterms:modified xsi:type="dcterms:W3CDTF">2017-12-13T22:00:00Z</dcterms:modified>
</cp:coreProperties>
</file>