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1970" windowHeight="3480" firstSheet="2" activeTab="3"/>
  </bookViews>
  <sheets>
    <sheet name="SheetUSA1-NE summary" sheetId="1" r:id="rId1"/>
    <sheet name="SheetUSA11 Pennsylvania USA" sheetId="11" r:id="rId2"/>
    <sheet name="SheetUSA12 New York USA" sheetId="12" r:id="rId3"/>
    <sheet name="SheetUSA14 NE USA excl NY,PA" sheetId="14" r:id="rId4"/>
  </sheets>
  <definedNames>
    <definedName name="_xlnm.Print_Area" localSheetId="1">'SheetUSA11 Pennsylvania USA'!$A$1:$W$1192</definedName>
    <definedName name="_xlnm.Print_Area" localSheetId="2">'SheetUSA12 New York USA'!$A$1:$X$1775</definedName>
    <definedName name="_xlnm.Print_Area" localSheetId="3">'SheetUSA14 NE USA excl NY,PA'!$A$1:$X$1474</definedName>
    <definedName name="_xlnm.Print_Area" localSheetId="0">'SheetUSA1-NE summary'!$B$1:$AN$114</definedName>
  </definedNames>
  <calcPr calcId="144525"/>
</workbook>
</file>

<file path=xl/calcChain.xml><?xml version="1.0" encoding="utf-8"?>
<calcChain xmlns="http://schemas.openxmlformats.org/spreadsheetml/2006/main">
  <c r="V1471" i="14" l="1"/>
  <c r="T1471" i="14"/>
  <c r="R1471" i="14"/>
  <c r="P1471" i="14"/>
  <c r="N1471" i="14"/>
  <c r="L1471" i="14"/>
  <c r="J1471" i="14"/>
  <c r="H1471" i="14"/>
  <c r="F1471" i="14"/>
  <c r="B1471" i="14"/>
  <c r="D1471" i="14"/>
  <c r="C1189" i="11" l="1"/>
  <c r="E1189" i="11"/>
  <c r="G1189" i="11"/>
  <c r="I1189" i="11"/>
  <c r="K1189" i="11"/>
  <c r="M1189" i="11"/>
  <c r="O1189" i="11"/>
  <c r="Q1189" i="11"/>
  <c r="S1189" i="11"/>
  <c r="U1189" i="11"/>
  <c r="U1772" i="12" l="1"/>
  <c r="S1772" i="12"/>
  <c r="Q1772" i="12"/>
  <c r="O1772" i="12"/>
  <c r="M1772" i="12"/>
  <c r="K1772" i="12"/>
  <c r="I1772" i="12"/>
  <c r="G1772" i="12"/>
  <c r="E1772" i="12"/>
  <c r="C1772" i="12"/>
  <c r="U1774" i="12" l="1"/>
  <c r="AL31" i="1" l="1"/>
  <c r="AL39" i="1" s="1"/>
  <c r="AL30" i="1"/>
  <c r="AL38" i="1" s="1"/>
  <c r="W1773" i="12"/>
  <c r="AN23" i="1" s="1"/>
  <c r="W1772" i="12"/>
  <c r="AN22" i="1" s="1"/>
  <c r="W1472" i="14"/>
  <c r="AN31" i="1" s="1"/>
  <c r="W1471" i="14"/>
  <c r="AN30" i="1" s="1"/>
  <c r="V1473" i="14"/>
  <c r="AL32" i="1" s="1"/>
  <c r="V1189" i="11"/>
  <c r="AN18" i="1" s="1"/>
  <c r="V1190" i="11"/>
  <c r="AN19" i="1" s="1"/>
  <c r="C1191" i="11"/>
  <c r="R20" i="1" s="1"/>
  <c r="E1191" i="11"/>
  <c r="G1191" i="11"/>
  <c r="V20" i="1" s="1"/>
  <c r="I1191" i="11"/>
  <c r="X20" i="1" s="1"/>
  <c r="K1191" i="11"/>
  <c r="Z20" i="1" s="1"/>
  <c r="M1191" i="11"/>
  <c r="AB20" i="1" s="1"/>
  <c r="O1191" i="11"/>
  <c r="AD20" i="1" s="1"/>
  <c r="Q1191" i="11"/>
  <c r="AF20" i="1" s="1"/>
  <c r="S1191" i="11"/>
  <c r="AH20" i="1" s="1"/>
  <c r="U1191" i="11"/>
  <c r="AJ20" i="1" s="1"/>
  <c r="C1774" i="12"/>
  <c r="T24" i="1" s="1"/>
  <c r="E1774" i="12"/>
  <c r="V24" i="1" s="1"/>
  <c r="G1774" i="12"/>
  <c r="X24" i="1" s="1"/>
  <c r="I1774" i="12"/>
  <c r="Z24" i="1" s="1"/>
  <c r="K1774" i="12"/>
  <c r="AB24" i="1" s="1"/>
  <c r="M1774" i="12"/>
  <c r="AD24" i="1" s="1"/>
  <c r="O1774" i="12"/>
  <c r="AF24" i="1" s="1"/>
  <c r="Q1774" i="12"/>
  <c r="AH24" i="1" s="1"/>
  <c r="S1774" i="12"/>
  <c r="AJ24" i="1" s="1"/>
  <c r="B1473" i="14"/>
  <c r="D1473" i="14"/>
  <c r="F1473" i="14"/>
  <c r="V32" i="1" s="1"/>
  <c r="H1473" i="14"/>
  <c r="X32" i="1" s="1"/>
  <c r="J1473" i="14"/>
  <c r="Z32" i="1" s="1"/>
  <c r="L1473" i="14"/>
  <c r="AB32" i="1" s="1"/>
  <c r="N1473" i="14"/>
  <c r="AD32" i="1" s="1"/>
  <c r="P1473" i="14"/>
  <c r="AF32" i="1" s="1"/>
  <c r="R1473" i="14"/>
  <c r="AH32" i="1" s="1"/>
  <c r="T1473" i="14"/>
  <c r="AJ32" i="1" s="1"/>
  <c r="R18" i="1"/>
  <c r="R38" i="1" s="1"/>
  <c r="T18" i="1"/>
  <c r="V18" i="1"/>
  <c r="X18" i="1"/>
  <c r="Z18" i="1"/>
  <c r="AB18" i="1"/>
  <c r="AD18" i="1"/>
  <c r="AF18" i="1"/>
  <c r="AH18" i="1"/>
  <c r="AJ18" i="1"/>
  <c r="R19" i="1"/>
  <c r="R39" i="1" s="1"/>
  <c r="T19" i="1"/>
  <c r="V19" i="1"/>
  <c r="X19" i="1"/>
  <c r="Z19" i="1"/>
  <c r="AB19" i="1"/>
  <c r="AD19" i="1"/>
  <c r="AF19" i="1"/>
  <c r="AH19" i="1"/>
  <c r="AJ19" i="1"/>
  <c r="T20" i="1"/>
  <c r="T22" i="1"/>
  <c r="V22" i="1"/>
  <c r="X22" i="1"/>
  <c r="Z22" i="1"/>
  <c r="AB22" i="1"/>
  <c r="AD22" i="1"/>
  <c r="AF22" i="1"/>
  <c r="AH22" i="1"/>
  <c r="AJ22" i="1"/>
  <c r="T23" i="1"/>
  <c r="V23" i="1"/>
  <c r="X23" i="1"/>
  <c r="Z23" i="1"/>
  <c r="AB23" i="1"/>
  <c r="AD23" i="1"/>
  <c r="AF23" i="1"/>
  <c r="AH23" i="1"/>
  <c r="AJ23" i="1"/>
  <c r="T30" i="1"/>
  <c r="V30" i="1"/>
  <c r="X30" i="1"/>
  <c r="Z30" i="1"/>
  <c r="AB30" i="1"/>
  <c r="AD30" i="1"/>
  <c r="AF30" i="1"/>
  <c r="AH30" i="1"/>
  <c r="AJ30" i="1"/>
  <c r="T31" i="1"/>
  <c r="V31" i="1"/>
  <c r="X31" i="1"/>
  <c r="Z31" i="1"/>
  <c r="AB31" i="1"/>
  <c r="AD31" i="1"/>
  <c r="AF31" i="1"/>
  <c r="AH31" i="1"/>
  <c r="AJ31" i="1"/>
  <c r="T32" i="1"/>
  <c r="D38" i="1"/>
  <c r="H38" i="1"/>
  <c r="J38" i="1"/>
  <c r="L38" i="1"/>
  <c r="N38" i="1"/>
  <c r="P38" i="1"/>
  <c r="H39" i="1"/>
  <c r="H40" i="1" s="1"/>
  <c r="J39" i="1"/>
  <c r="L39" i="1"/>
  <c r="L40" i="1" s="1"/>
  <c r="N39" i="1"/>
  <c r="P39" i="1"/>
  <c r="P40" i="1" s="1"/>
  <c r="J40" i="1"/>
  <c r="N40" i="1"/>
  <c r="T58" i="1"/>
  <c r="V58" i="1"/>
  <c r="X58" i="1"/>
  <c r="Z58" i="1"/>
  <c r="AB58" i="1"/>
  <c r="AD58" i="1"/>
  <c r="AF58" i="1"/>
  <c r="AH58" i="1"/>
  <c r="AJ58" i="1"/>
  <c r="T59" i="1"/>
  <c r="V59" i="1"/>
  <c r="X59" i="1"/>
  <c r="Z59" i="1"/>
  <c r="AB59" i="1"/>
  <c r="AD59" i="1"/>
  <c r="AF59" i="1"/>
  <c r="AH59" i="1"/>
  <c r="AJ59" i="1"/>
  <c r="T62" i="1"/>
  <c r="V62" i="1"/>
  <c r="X62" i="1"/>
  <c r="Z62" i="1"/>
  <c r="AB62" i="1"/>
  <c r="AD62" i="1"/>
  <c r="AF62" i="1"/>
  <c r="AH62" i="1"/>
  <c r="AJ62" i="1"/>
  <c r="T63" i="1"/>
  <c r="V63" i="1"/>
  <c r="X63" i="1"/>
  <c r="Z63" i="1"/>
  <c r="AB63" i="1"/>
  <c r="AD63" i="1"/>
  <c r="AF63" i="1"/>
  <c r="AH63" i="1"/>
  <c r="AJ63" i="1"/>
  <c r="AN68" i="1"/>
  <c r="AN69" i="1"/>
  <c r="AN70" i="1" s="1"/>
  <c r="T72" i="1"/>
  <c r="V72" i="1"/>
  <c r="X72" i="1"/>
  <c r="Z72" i="1"/>
  <c r="AB72" i="1"/>
  <c r="AD72" i="1"/>
  <c r="AF72" i="1"/>
  <c r="AH72" i="1"/>
  <c r="AJ72" i="1"/>
  <c r="T73" i="1"/>
  <c r="V73" i="1"/>
  <c r="X73" i="1"/>
  <c r="Z73" i="1"/>
  <c r="AB73" i="1"/>
  <c r="AD73" i="1"/>
  <c r="AF73" i="1"/>
  <c r="AH73" i="1"/>
  <c r="AJ73" i="1"/>
  <c r="X76" i="1"/>
  <c r="Z76" i="1"/>
  <c r="AB76" i="1"/>
  <c r="AD76" i="1"/>
  <c r="AF76" i="1"/>
  <c r="AH76" i="1"/>
  <c r="AJ76" i="1"/>
  <c r="AN76" i="1"/>
  <c r="X77" i="1"/>
  <c r="Z77" i="1"/>
  <c r="AB77" i="1"/>
  <c r="AD77" i="1"/>
  <c r="AF77" i="1"/>
  <c r="AH77" i="1"/>
  <c r="AJ77" i="1"/>
  <c r="AN77" i="1"/>
  <c r="T78" i="1"/>
  <c r="V78" i="1"/>
  <c r="X78" i="1"/>
  <c r="Z78" i="1"/>
  <c r="AB78" i="1"/>
  <c r="AD78" i="1"/>
  <c r="AF78" i="1"/>
  <c r="AH78" i="1"/>
  <c r="AJ78" i="1"/>
  <c r="AN78" i="1"/>
  <c r="T80" i="1"/>
  <c r="V80" i="1"/>
  <c r="X80" i="1"/>
  <c r="Z80" i="1"/>
  <c r="AB80" i="1"/>
  <c r="AD80" i="1"/>
  <c r="AF80" i="1"/>
  <c r="AH80" i="1"/>
  <c r="AJ80" i="1"/>
  <c r="T81" i="1"/>
  <c r="V81" i="1"/>
  <c r="X81" i="1"/>
  <c r="Z81" i="1"/>
  <c r="AB81" i="1"/>
  <c r="AD81" i="1"/>
  <c r="AF81" i="1"/>
  <c r="AH81" i="1"/>
  <c r="AJ81" i="1"/>
  <c r="X84" i="1"/>
  <c r="Z84" i="1"/>
  <c r="AB84" i="1"/>
  <c r="AD84" i="1"/>
  <c r="AF84" i="1"/>
  <c r="AH84" i="1"/>
  <c r="AJ84" i="1"/>
  <c r="AN84" i="1"/>
  <c r="X85" i="1"/>
  <c r="Z85" i="1"/>
  <c r="AB85" i="1"/>
  <c r="AD85" i="1"/>
  <c r="AF85" i="1"/>
  <c r="AH85" i="1"/>
  <c r="AJ85" i="1"/>
  <c r="AN85" i="1"/>
  <c r="T86" i="1"/>
  <c r="V86" i="1"/>
  <c r="X86" i="1"/>
  <c r="Z86" i="1"/>
  <c r="AB86" i="1"/>
  <c r="AD86" i="1"/>
  <c r="AF86" i="1"/>
  <c r="AH86" i="1"/>
  <c r="AJ86" i="1"/>
  <c r="AN86" i="1"/>
  <c r="T88" i="1"/>
  <c r="V88" i="1"/>
  <c r="X88" i="1"/>
  <c r="Z88" i="1"/>
  <c r="AB88" i="1"/>
  <c r="AD88" i="1"/>
  <c r="AF88" i="1"/>
  <c r="AH88" i="1"/>
  <c r="AJ88" i="1"/>
  <c r="T89" i="1"/>
  <c r="V89" i="1"/>
  <c r="X89" i="1"/>
  <c r="Z89" i="1"/>
  <c r="AB89" i="1"/>
  <c r="AD89" i="1"/>
  <c r="AF89" i="1"/>
  <c r="AH89" i="1"/>
  <c r="AJ89" i="1"/>
  <c r="AN92" i="1"/>
  <c r="AN93" i="1"/>
  <c r="AN94" i="1" s="1"/>
  <c r="T96" i="1"/>
  <c r="V96" i="1"/>
  <c r="X96" i="1"/>
  <c r="Z96" i="1"/>
  <c r="AB96" i="1"/>
  <c r="AD96" i="1"/>
  <c r="AF96" i="1"/>
  <c r="AH96" i="1"/>
  <c r="AJ96" i="1"/>
  <c r="T97" i="1"/>
  <c r="V97" i="1"/>
  <c r="X97" i="1"/>
  <c r="Z97" i="1"/>
  <c r="AB97" i="1"/>
  <c r="AD97" i="1"/>
  <c r="AF97" i="1"/>
  <c r="AH97" i="1"/>
  <c r="AJ97" i="1"/>
  <c r="T100" i="1"/>
  <c r="V100" i="1"/>
  <c r="X100" i="1"/>
  <c r="Z100" i="1"/>
  <c r="AB100" i="1"/>
  <c r="AD100" i="1"/>
  <c r="AF100" i="1"/>
  <c r="AH100" i="1"/>
  <c r="AJ100" i="1"/>
  <c r="T101" i="1"/>
  <c r="V101" i="1"/>
  <c r="X101" i="1"/>
  <c r="Z101" i="1"/>
  <c r="AB101" i="1"/>
  <c r="AD101" i="1"/>
  <c r="AF101" i="1"/>
  <c r="AH101" i="1"/>
  <c r="AJ101" i="1"/>
  <c r="AN104" i="1"/>
  <c r="AN105" i="1"/>
  <c r="AN106" i="1" s="1"/>
  <c r="AN108" i="1"/>
  <c r="AN109" i="1"/>
  <c r="AN110" i="1" s="1"/>
  <c r="AD38" i="1" l="1"/>
  <c r="V38" i="1"/>
  <c r="T64" i="1"/>
  <c r="W1473" i="14"/>
  <c r="AN32" i="1" s="1"/>
  <c r="Z64" i="1"/>
  <c r="AD64" i="1"/>
  <c r="AB39" i="1"/>
  <c r="AJ64" i="1"/>
  <c r="AF64" i="1"/>
  <c r="AB64" i="1"/>
  <c r="X64" i="1"/>
  <c r="AH64" i="1"/>
  <c r="V64" i="1"/>
  <c r="AN62" i="1"/>
  <c r="AF38" i="1"/>
  <c r="T60" i="1"/>
  <c r="AB38" i="1"/>
  <c r="X38" i="1"/>
  <c r="T38" i="1"/>
  <c r="AN73" i="1"/>
  <c r="AH112" i="1"/>
  <c r="T102" i="1"/>
  <c r="AJ39" i="1"/>
  <c r="T39" i="1"/>
  <c r="AD60" i="1"/>
  <c r="Z60" i="1"/>
  <c r="V60" i="1"/>
  <c r="AN58" i="1"/>
  <c r="AF39" i="1"/>
  <c r="X39" i="1"/>
  <c r="X40" i="1" s="1"/>
  <c r="X60" i="1"/>
  <c r="AH74" i="1"/>
  <c r="AD74" i="1"/>
  <c r="Z74" i="1"/>
  <c r="AH38" i="1"/>
  <c r="Z38" i="1"/>
  <c r="AF60" i="1"/>
  <c r="AJ98" i="1"/>
  <c r="T98" i="1"/>
  <c r="T82" i="1"/>
  <c r="AJ60" i="1"/>
  <c r="V74" i="1"/>
  <c r="V1191" i="11"/>
  <c r="AN20" i="1" s="1"/>
  <c r="AN63" i="1"/>
  <c r="AJ74" i="1"/>
  <c r="R40" i="1"/>
  <c r="AN72" i="1"/>
  <c r="AB74" i="1"/>
  <c r="X74" i="1"/>
  <c r="T74" i="1"/>
  <c r="AB82" i="1"/>
  <c r="AB60" i="1"/>
  <c r="AH113" i="1"/>
  <c r="AH39" i="1"/>
  <c r="AD39" i="1"/>
  <c r="Z39" i="1"/>
  <c r="V39" i="1"/>
  <c r="AD102" i="1"/>
  <c r="Z102" i="1"/>
  <c r="V102" i="1"/>
  <c r="AF74" i="1"/>
  <c r="AH102" i="1"/>
  <c r="AH60" i="1"/>
  <c r="AN59" i="1"/>
  <c r="AJ82" i="1"/>
  <c r="AB98" i="1"/>
  <c r="Z113" i="1"/>
  <c r="Z112" i="1"/>
  <c r="AJ102" i="1"/>
  <c r="AF102" i="1"/>
  <c r="AB102" i="1"/>
  <c r="X102" i="1"/>
  <c r="AH98" i="1"/>
  <c r="AD98" i="1"/>
  <c r="Z98" i="1"/>
  <c r="V98" i="1"/>
  <c r="AF98" i="1"/>
  <c r="X98" i="1"/>
  <c r="AJ90" i="1"/>
  <c r="AF90" i="1"/>
  <c r="AB90" i="1"/>
  <c r="X90" i="1"/>
  <c r="AH90" i="1"/>
  <c r="AD90" i="1"/>
  <c r="Z90" i="1"/>
  <c r="AH82" i="1"/>
  <c r="AD82" i="1"/>
  <c r="Z82" i="1"/>
  <c r="V82" i="1"/>
  <c r="AN100" i="1"/>
  <c r="AN97" i="1"/>
  <c r="AN101" i="1"/>
  <c r="AN96" i="1"/>
  <c r="V112" i="1"/>
  <c r="AF82" i="1"/>
  <c r="X82" i="1"/>
  <c r="V90" i="1"/>
  <c r="AJ112" i="1"/>
  <c r="AF112" i="1"/>
  <c r="AB112" i="1"/>
  <c r="X112" i="1"/>
  <c r="AD113" i="1"/>
  <c r="AD112" i="1"/>
  <c r="AN89" i="1"/>
  <c r="AN80" i="1"/>
  <c r="V113" i="1"/>
  <c r="T90" i="1"/>
  <c r="AN88" i="1"/>
  <c r="AJ113" i="1"/>
  <c r="AF113" i="1"/>
  <c r="AB113" i="1"/>
  <c r="X113" i="1"/>
  <c r="AN81" i="1"/>
  <c r="AL40" i="1"/>
  <c r="T113" i="1"/>
  <c r="T112" i="1"/>
  <c r="AN39" i="1"/>
  <c r="AJ38" i="1"/>
  <c r="AN38" i="1"/>
  <c r="W1774" i="12"/>
  <c r="AN24" i="1" s="1"/>
  <c r="AD40" i="1" l="1"/>
  <c r="AB40" i="1"/>
  <c r="V40" i="1"/>
  <c r="AH114" i="1"/>
  <c r="AN64" i="1"/>
  <c r="AJ40" i="1"/>
  <c r="AN90" i="1"/>
  <c r="AN74" i="1"/>
  <c r="T40" i="1"/>
  <c r="AF40" i="1"/>
  <c r="Z40" i="1"/>
  <c r="AN60" i="1"/>
  <c r="AN98" i="1"/>
  <c r="AH40" i="1"/>
  <c r="AJ114" i="1"/>
  <c r="AN113" i="1"/>
  <c r="Z114" i="1"/>
  <c r="AN40" i="1"/>
  <c r="AB114" i="1"/>
  <c r="AN102" i="1"/>
  <c r="AD114" i="1"/>
  <c r="X114" i="1"/>
  <c r="AF114" i="1"/>
  <c r="V114" i="1"/>
  <c r="AN82" i="1"/>
  <c r="T114" i="1"/>
  <c r="AN112" i="1"/>
  <c r="AN114" i="1" l="1"/>
</calcChain>
</file>

<file path=xl/sharedStrings.xml><?xml version="1.0" encoding="utf-8"?>
<sst xmlns="http://schemas.openxmlformats.org/spreadsheetml/2006/main" count="22324" uniqueCount="7015">
  <si>
    <t>xxxxxxxxxxxxxxxxxxxxxxxxxxxxxxxxxxxxxxxxxxxxxxx</t>
  </si>
  <si>
    <t>GENERATION 8</t>
  </si>
  <si>
    <t>-------------------</t>
  </si>
  <si>
    <t>Elisabeth Heberle</t>
  </si>
  <si>
    <t>|--------------------</t>
  </si>
  <si>
    <t>d before 1900 census ?</t>
  </si>
  <si>
    <t>b x.10.1881 Erie PA</t>
  </si>
  <si>
    <t>b c1940, m James Becker (b c1938)</t>
  </si>
  <si>
    <t xml:space="preserve">b &amp; d 5.2.1914 Harrisburg </t>
  </si>
  <si>
    <t>b 16.7.1924 Harrisburg</t>
  </si>
  <si>
    <t>8.5.1993 Newtown PA</t>
  </si>
  <si>
    <t>b 23.9.1904 Pittsburgh d 25.3.1950</t>
  </si>
  <si>
    <t xml:space="preserve">b 23.12.1906 d x.11.1918 Pittsburgh </t>
  </si>
  <si>
    <t>Charles/Carl J Heberle/Haberle------------------</t>
  </si>
  <si>
    <t>George Leo Heberle</t>
  </si>
  <si>
    <t>b c1855 d 27.2.1925 Clear Creek, Indiana</t>
  </si>
  <si>
    <t>Wiiliam F Heberle</t>
  </si>
  <si>
    <t>Tyler Heberle ?</t>
  </si>
  <si>
    <t>SEE USA14 Massachusetts</t>
  </si>
  <si>
    <t>m Anna Maria Jarrett c1744</t>
  </si>
  <si>
    <t>xxxxxxxxxxxxxxxxxxxxxxxxxxxxxxxxxxxxxxxxxxxxxxxxx</t>
  </si>
  <si>
    <t>Johannes Adam Haberlig--------------</t>
  </si>
  <si>
    <t>b 1882</t>
  </si>
  <si>
    <t>Johann Ludwig Heberle</t>
  </si>
  <si>
    <t>DATA</t>
  </si>
  <si>
    <t>P=portrait</t>
  </si>
  <si>
    <t>on A4</t>
  </si>
  <si>
    <t>Klaus Hinrich Heberle-----------------------</t>
  </si>
  <si>
    <t>m Donna … (b c1931) m Jean … (b c1931)</t>
  </si>
  <si>
    <t>graduated Wayne Central High 1974</t>
  </si>
  <si>
    <t>m Brian Michael Burns 6.8.1994 (b c1968)</t>
  </si>
  <si>
    <t>b 15.12.1893 IL</t>
  </si>
  <si>
    <t>graduated East High School 1971</t>
  </si>
  <si>
    <t>b ? d 1877 Rochester NY</t>
  </si>
  <si>
    <t>b 10.5.2003 QiChun, Hubei, China</t>
  </si>
  <si>
    <t>b 29.6.2004 Yinchuan, Ningxia, China</t>
  </si>
  <si>
    <t>Tyler Scott Taiping Heberle (adopted19.6.06)</t>
  </si>
  <si>
    <t>Sabrina Elizabeth JialingHeberle(adopted17.8.04)</t>
  </si>
  <si>
    <t>Brian S Heberle---PHOTO-------------</t>
  </si>
  <si>
    <t>b 16.11.1969</t>
  </si>
  <si>
    <t>grad Uni Notre Dame 1992, grad Uni Pittsburgh 1996</t>
  </si>
  <si>
    <t>SEE Olean NY for 5 more children</t>
  </si>
  <si>
    <t>teamster Olean NY 1910 census</t>
  </si>
  <si>
    <t>nurseryman Irondequoit 1910 census</t>
  </si>
  <si>
    <t>b 16.3.1910 Penfield NY ? (m Gerard J Otto)</t>
  </si>
  <si>
    <t>Bernard John Heberle</t>
  </si>
  <si>
    <t>married 1862, 7 children, 1 alive  1900</t>
  </si>
  <si>
    <t>Druggist Dayton OH in 1928</t>
  </si>
  <si>
    <t>adopted (Clement E King)</t>
  </si>
  <si>
    <t>steam shovel operator 1930 census</t>
  </si>
  <si>
    <t>Clarence Albert Heberle---OBITUARY--------</t>
  </si>
  <si>
    <t>Dambach La Ville, S Bas Rhin (Hermann, Missouri)</t>
  </si>
  <si>
    <t>dressmaker Rochester 1888-89</t>
  </si>
  <si>
    <t>engineer in Gloucester MA 1888-91</t>
  </si>
  <si>
    <t>US Army since c1979</t>
  </si>
  <si>
    <t>Anthropology major, Italian studies</t>
  </si>
  <si>
    <t>accountant for Bucyrus International-Erie</t>
  </si>
  <si>
    <t>lived in Railway/Rahway NJ</t>
  </si>
  <si>
    <t>Johann Heberle-----------------------------------</t>
  </si>
  <si>
    <t>b c1837 NY d 1886</t>
  </si>
  <si>
    <t>Lucie Heberle</t>
  </si>
  <si>
    <t>moved to OH</t>
  </si>
  <si>
    <t>Mary Jo Heberle</t>
  </si>
  <si>
    <t>d 6.1969 Reading, Berks, PA</t>
  </si>
  <si>
    <t xml:space="preserve">published 8+ papers 1995- </t>
  </si>
  <si>
    <t>in Louisville KY 1994, Reading PA 2004</t>
  </si>
  <si>
    <t>m … Costello, b c1947, lived Rochester NY</t>
  </si>
  <si>
    <t>b x.7.1882 Erie PA</t>
  </si>
  <si>
    <t>b 4.9.1954</t>
  </si>
  <si>
    <t>Duplicate of Irondequoit</t>
  </si>
  <si>
    <t>Duplicate of Alden</t>
  </si>
  <si>
    <t>Duplicate of Ontario NY</t>
  </si>
  <si>
    <t>b 19.1.1890 Delhi OH d 4.4.1970 Amelia</t>
  </si>
  <si>
    <t>Marie A Heberle</t>
  </si>
  <si>
    <t>m ? 18.5.1935 Bronx NY</t>
  </si>
  <si>
    <t>in Grade 6, Conneaut Lake in 2000</t>
  </si>
  <si>
    <t>b 1.9.1962 Syracuse NY, WEBPAGE</t>
  </si>
  <si>
    <t>labourer brick yard 1900</t>
  </si>
  <si>
    <t>settled in Erie PA</t>
  </si>
  <si>
    <t>lived in Harrisburg 1996</t>
  </si>
  <si>
    <t>b 22.6.1952 Wichita County TX</t>
  </si>
  <si>
    <t xml:space="preserve">Heberle Disposal Service Rochester </t>
  </si>
  <si>
    <t>Heberle stables1926-</t>
  </si>
  <si>
    <t>married with 2 children</t>
  </si>
  <si>
    <t>whole family drowned in Great Lakes</t>
  </si>
  <si>
    <t>concert pianist</t>
  </si>
  <si>
    <t>b 25.9.1908 d 19.11.1920 Altoona</t>
  </si>
  <si>
    <t>b c1975, lived Rochester NY</t>
  </si>
  <si>
    <t xml:space="preserve">Phillip(Philipp) </t>
  </si>
  <si>
    <t>Margaretha(Margretha)Heberle</t>
  </si>
  <si>
    <t>Crystal L Heberle   PHOTO</t>
  </si>
  <si>
    <t>m Robert Lucas 4.9.1971 Rochester area</t>
  </si>
  <si>
    <t>m Roger Dobbs 15.3.1969 Rochester area</t>
  </si>
  <si>
    <t>m Linda Muscarella ? 3.6.1977 (b c1957)</t>
  </si>
  <si>
    <t xml:space="preserve">Marilyn Indovina </t>
  </si>
  <si>
    <t>m James Heberle 13.11.1971 Rochester area</t>
  </si>
  <si>
    <t>Daniel Jack Heberle</t>
  </si>
  <si>
    <t>b 26.1.2000 Rochester area</t>
  </si>
  <si>
    <t>William Oscar Heberle</t>
  </si>
  <si>
    <t>b 24.4.1904 Penfield d x.5.1970 Rochester</t>
  </si>
  <si>
    <t>m Dorothy E Leinen  OBITUARY</t>
  </si>
  <si>
    <t>Rachel Regina (Margaret?) Heberle</t>
  </si>
  <si>
    <t>Lomas Heberle</t>
  </si>
  <si>
    <t>b c1880 PA,lived Lehigh PA 1920 census</t>
  </si>
  <si>
    <t>b 31.10.1887 d 7.7.1981 Altoona</t>
  </si>
  <si>
    <t>m Maria/Mary Anna Ziebold</t>
  </si>
  <si>
    <t>arrived New York 17.7.1879 on "Abyssinia"</t>
  </si>
  <si>
    <t>arrived New York 3.4.1852 ?</t>
  </si>
  <si>
    <t>m Rosina Heinz</t>
  </si>
  <si>
    <t>Duplicate of USA 10 St Paul MN</t>
  </si>
  <si>
    <t>m Ann L Schwartz (lived Westbrook ME)</t>
  </si>
  <si>
    <t>b 1851 Alsace</t>
  </si>
  <si>
    <t>b 1877</t>
  </si>
  <si>
    <t>Wilhelm Heberle</t>
  </si>
  <si>
    <t>b 1879</t>
  </si>
  <si>
    <t>b 1851 Wurttemburg</t>
  </si>
  <si>
    <t>b c1879 Germany</t>
  </si>
  <si>
    <t>m Susanna Pfisterer/Fitch 6.5.1890 Rochester</t>
  </si>
  <si>
    <t>she m John Frenz 14.4.1903 Rochester</t>
  </si>
  <si>
    <t>m Anna B Stenner/Steimer 16.1.1902/1906</t>
  </si>
  <si>
    <t>insurance salesman Reading 1930 census</t>
  </si>
  <si>
    <t>proprieter nursery Brighton NY 1930 census</t>
  </si>
  <si>
    <t>Lisa A Heberle ?</t>
  </si>
  <si>
    <t>Charles E Heberle</t>
  </si>
  <si>
    <t>lather buildings Baltimore MD 1910 census</t>
  </si>
  <si>
    <t>b c1867 NY</t>
  </si>
  <si>
    <t>b c1863 Wurttemburg</t>
  </si>
  <si>
    <t>attorney, lived in Toledo OH 1997-99, Ann Arbor MI 2002</t>
  </si>
  <si>
    <t>Duplicate of USA11 Harrisburg PA</t>
  </si>
  <si>
    <t>Tasty Carbonated Water Co 1930</t>
  </si>
  <si>
    <t>m Elise Dusel 28.5.1899 Manhattan NY</t>
  </si>
  <si>
    <t>b c1875 Augsburg, Germany</t>
  </si>
  <si>
    <t>Rudolph Heberle---------------------------------</t>
  </si>
  <si>
    <t>m Pauline … (b c1862)</t>
  </si>
  <si>
    <t>Rudolph Heberle</t>
  </si>
  <si>
    <t>b 27.1.1888 Philadelphia PA</t>
  </si>
  <si>
    <t>b 30.7.1891 Rochester</t>
  </si>
  <si>
    <t>m Theresia Mary Hoefflinger/Klinger</t>
  </si>
  <si>
    <t>Joannes Heberle-----------------------------------</t>
  </si>
  <si>
    <t>Juliana Josepha Heberle</t>
  </si>
  <si>
    <t>b 19.3.1886 Buffalo NY</t>
  </si>
  <si>
    <t>Franz Borg Maxmil Heberle</t>
  </si>
  <si>
    <t>b 10.10.1887 Buffalo NY</t>
  </si>
  <si>
    <t>Horatio Heberle</t>
  </si>
  <si>
    <t>b 13.12.1884 Philadelphia PA</t>
  </si>
  <si>
    <t>m Augusta ... (b c1847)</t>
  </si>
  <si>
    <t>m Robert Chase (b c1943)</t>
  </si>
  <si>
    <t>m Anna … (b c1819)</t>
  </si>
  <si>
    <t>unknown Heberle----------------------------------</t>
  </si>
  <si>
    <t>m Mary Elizabeth Knauss 4.6.1907 Allentown PA</t>
  </si>
  <si>
    <t>Viviane Maria Stona Heberle</t>
  </si>
  <si>
    <t>m Lois Mary Holtz 14.1.1950 Erie PA</t>
  </si>
  <si>
    <t>Larimer CO (b c1968)</t>
  </si>
  <si>
    <t>m Elizabeth M Liddell 8.8.1986</t>
  </si>
  <si>
    <t>m Sharon … (b c1932) ?</t>
  </si>
  <si>
    <t xml:space="preserve">Sharon Jeanette Heberle </t>
  </si>
  <si>
    <t>Newark NJ</t>
  </si>
  <si>
    <t>THE FOLLOWING NUMBERS ARE HEBERLE IN THE FAMILY TREE, INCLUDING WIVES</t>
  </si>
  <si>
    <t>THERE ARE ADDITIONAL NUMBERS OF OTHER SURNAMES SUCH AS HEBERLIN, HABERLE AND HUSBANDS OF FEMALE HEBERLE</t>
  </si>
  <si>
    <t>Clement King Heberle I---------------------------</t>
  </si>
  <si>
    <t>Charles Tracy Heberle-------------------------</t>
  </si>
  <si>
    <t>Christian Heberle</t>
  </si>
  <si>
    <t>c1810, later moved to</t>
  </si>
  <si>
    <t>John Joseph (Jay) Heberle    PHOTO</t>
  </si>
  <si>
    <t>b 28.3.1861 d 7.7.1864 Alden NY</t>
  </si>
  <si>
    <t>b 5.6.1864 Alden NY</t>
  </si>
  <si>
    <t>Barbara Elisabeth Heberle</t>
  </si>
  <si>
    <t>Maria Philippina Heberle</t>
  </si>
  <si>
    <t>b 13.10.1929</t>
  </si>
  <si>
    <t>b c1949 Erie PA ?  WEBPAGE</t>
  </si>
  <si>
    <t>Jesse Lenker Carl Heberle------------------------</t>
  </si>
  <si>
    <t>Eva Heberle</t>
  </si>
  <si>
    <t xml:space="preserve">Adam John Heberle </t>
  </si>
  <si>
    <t xml:space="preserve">Margaret Mary Heberle </t>
  </si>
  <si>
    <t>Richard T Heberle----------------------------</t>
  </si>
  <si>
    <t>New Haven CT, popn 126000 (1970), 60km SSW of Hartford</t>
  </si>
  <si>
    <t>Terryville, CT 06786, popn 4000 (1970), 30km WSW of hartford</t>
  </si>
  <si>
    <t>d 17.5.1923 New Brunswick NJ  OBITUARY</t>
  </si>
  <si>
    <t>b c1933 d 28.9.2002 South Hadley  OBITUARY</t>
  </si>
  <si>
    <t>Terrance Heberle</t>
  </si>
  <si>
    <t>22.8.1992 Pittsburgh</t>
  </si>
  <si>
    <t>b18.4.1968 Pittsburgh</t>
  </si>
  <si>
    <t xml:space="preserve">lived in Los Angeles CA </t>
  </si>
  <si>
    <t>m Rebecca Landes Montgomery/Bucks PA</t>
  </si>
  <si>
    <t>construction worker</t>
  </si>
  <si>
    <t>b 1852 Germany</t>
  </si>
  <si>
    <t>arrived NY 7.7.1913 on Nieuw Amsterdam</t>
  </si>
  <si>
    <t>b 1832 Bavaria</t>
  </si>
  <si>
    <t>arrived New York 22.4.1853</t>
  </si>
  <si>
    <t>Babette Heberle</t>
  </si>
  <si>
    <t>b 30.5.1951 Verona NY ?</t>
  </si>
  <si>
    <t>salesman office supplies Fort Wayne 1930</t>
  </si>
  <si>
    <t>in Marion National Sanitarium Indiana 1930 census</t>
  </si>
  <si>
    <t>m Viola Alcorn (b 20.1.1925)</t>
  </si>
  <si>
    <t>Christian Heberle-----------------------</t>
  </si>
  <si>
    <t>1880 census PA</t>
  </si>
  <si>
    <t xml:space="preserve">b13.10.1839CZmigratedUSA1854 </t>
  </si>
  <si>
    <t>b 1911 d 1988 Rochester</t>
  </si>
  <si>
    <t>Diane Marie Heberle</t>
  </si>
  <si>
    <t>Occupational therapist</t>
  </si>
  <si>
    <t>b 28.1.1847 Darmstadt</t>
  </si>
  <si>
    <t>b 12.8.1878 PA d 1952</t>
  </si>
  <si>
    <t>m Jean C Haggerty</t>
  </si>
  <si>
    <t>b 11.12.1959 Rochester (Laudenbach br</t>
  </si>
  <si>
    <t>b c1984 (Laudenbach branch)</t>
  </si>
  <si>
    <t>b 16.5.1880 Holley NY (Laudenbach branch)</t>
  </si>
  <si>
    <t>Joseph E Heberle (Laudenbach branch)</t>
  </si>
  <si>
    <t>at Lycoming College,WilliamsportPA 1998, lived York Haven PA ?</t>
  </si>
  <si>
    <t>arrived USA c1870</t>
  </si>
  <si>
    <t>migrated to USA 1854</t>
  </si>
  <si>
    <t>b c1830 Germany ?</t>
  </si>
  <si>
    <t>arrived USA c1882</t>
  </si>
  <si>
    <t>arrived USA c1860 ?</t>
  </si>
  <si>
    <t>later moved to Columbia and Wayne</t>
  </si>
  <si>
    <t>Carl Georg EL Heberle</t>
  </si>
  <si>
    <t>Megan Heberle</t>
  </si>
  <si>
    <t>b c1900 NY</t>
  </si>
  <si>
    <t>Laura Hay Heberle</t>
  </si>
  <si>
    <t>Wayne Central basketball 2001</t>
  </si>
  <si>
    <t>b 20.4.1946 Harrisburg d 9.10.2008 PA</t>
  </si>
  <si>
    <t>b 4.10.1950 Harrisburg, in Harrisburg1996, VA 2001, Powhattan VA 2008</t>
  </si>
  <si>
    <t>b 30.3.1984 Tigard Oregon</t>
  </si>
  <si>
    <t>Hillsboro OR 1999-2008</t>
  </si>
  <si>
    <t>b 5.2.1955 Harrisburg</t>
  </si>
  <si>
    <t xml:space="preserve">b c1955 (Laudenbach br) </t>
  </si>
  <si>
    <t>Aaron Michael Heberle (Laudenbach br</t>
  </si>
  <si>
    <t>Juliet Heberle ?</t>
  </si>
  <si>
    <t>b 2.3.1959    PHOTO</t>
  </si>
  <si>
    <t>Kevin Paul Heberle----------------------------</t>
  </si>
  <si>
    <t>machinistCumberland MD 1920&amp;1930 census</t>
  </si>
  <si>
    <t>b 24.4.1900 MD d 9.1970 Baltimore MD</t>
  </si>
  <si>
    <t>Assistant town clerk Terryville CT 97-98</t>
  </si>
  <si>
    <t>Peter Heberle-----------------------------------------</t>
  </si>
  <si>
    <t>b c1874</t>
  </si>
  <si>
    <t>Rosine Heberle-----------------------------------</t>
  </si>
  <si>
    <t>plasterer 1910, brakeman railroad 1930</t>
  </si>
  <si>
    <t>m Ida J Inlow    OBITUARY</t>
  </si>
  <si>
    <t>Amelia OH 45306, popn 2,000 (1990), 39.03deg N  84.22 W, 20km E of Cincinnati, in SW of OH</t>
  </si>
  <si>
    <t>Nicole Anne Heberle</t>
  </si>
  <si>
    <t>Stanislaus Heberle----SEE HendersonMN</t>
  </si>
  <si>
    <t>m Anna … (b 1886)</t>
  </si>
  <si>
    <t>m Heather ? … 1893 (b x.12.1865 Germany)</t>
  </si>
  <si>
    <t>Anna Heberlie</t>
  </si>
  <si>
    <t>b x.10.1897 NY</t>
  </si>
  <si>
    <t>William Heberlie</t>
  </si>
  <si>
    <t>b x.1.1900 NY</t>
  </si>
  <si>
    <t>b x.8.1846 NY</t>
  </si>
  <si>
    <t>m Donald Lorenson 5.9.1981 Idylwild CA</t>
  </si>
  <si>
    <t>b c1870 NY</t>
  </si>
  <si>
    <t>b c1893 NY</t>
  </si>
  <si>
    <t>b c1894 NY</t>
  </si>
  <si>
    <t>watchman railroad Verona NY 1930 census</t>
  </si>
  <si>
    <t>m Doris Williams 1944</t>
  </si>
  <si>
    <t>Joannes/John Heberle/Haverly</t>
  </si>
  <si>
    <t>b c1894</t>
  </si>
  <si>
    <t>b c1842</t>
  </si>
  <si>
    <t>b c1983</t>
  </si>
  <si>
    <t>farm labourer 1880, lived with Bach family</t>
  </si>
  <si>
    <t>Michael Heberle/Haeberle/Habarle---------------</t>
  </si>
  <si>
    <t>b c1869</t>
  </si>
  <si>
    <t>/Haberle</t>
  </si>
  <si>
    <t>on "Maas" ex Rotterdam</t>
  </si>
  <si>
    <t>Rose arrived New York 1.9.1879</t>
  </si>
  <si>
    <t>m Maureen Rockey (b 29.1.1955)</t>
  </si>
  <si>
    <t>b 31.10.1921</t>
  </si>
  <si>
    <t>Jane Elisabeth Heberle</t>
  </si>
  <si>
    <t>b 26.4.1955 Tigard OR</t>
  </si>
  <si>
    <t>David Quinten Heberle-------------------------</t>
  </si>
  <si>
    <t>child b 3.1.1880 ?</t>
  </si>
  <si>
    <t>Harry Stofflet Heberle</t>
  </si>
  <si>
    <t>Jerod Heberly</t>
  </si>
  <si>
    <t>9 children, 3 survived</t>
  </si>
  <si>
    <t>Matthew Heberle</t>
  </si>
  <si>
    <t>b 11.12.1959 Rochester</t>
  </si>
  <si>
    <t>Don F Heberle    PHOTO</t>
  </si>
  <si>
    <t>Carl Heberle-----------------------------</t>
  </si>
  <si>
    <t>m Kim Miller (b 18.8.1959)</t>
  </si>
  <si>
    <t>Duplicate of Connecticut</t>
  </si>
  <si>
    <t>Duplicate of USA13 West Virginia</t>
  </si>
  <si>
    <t>Orange CT, popn 13000 (1980), 15km WSW of New Haven</t>
  </si>
  <si>
    <t>Columbia and Wayne counties OH</t>
  </si>
  <si>
    <t>b c1890</t>
  </si>
  <si>
    <t>Shirley A Heberle</t>
  </si>
  <si>
    <t>b c1930 Erie PA</t>
  </si>
  <si>
    <t>John Heberley/Heberle/Hebeler------------------</t>
  </si>
  <si>
    <t>Heberle in 1910 census</t>
  </si>
  <si>
    <t>Hebeler in 1920, 1930 census</t>
  </si>
  <si>
    <t>b c1848 Wurttemburg</t>
  </si>
  <si>
    <t>baker New York 1870 census</t>
  </si>
  <si>
    <t>b c1849 Wurttemburg</t>
  </si>
  <si>
    <t>m Mathilda … (b c1834 Bavaria)</t>
  </si>
  <si>
    <t>Henry Heberle-----------------------------------</t>
  </si>
  <si>
    <t>m Frederick R Shulver 4.11.1935 (b c1903</t>
  </si>
  <si>
    <t>graduated Marion HighSchool 1990</t>
  </si>
  <si>
    <t>b c1862 New York</t>
  </si>
  <si>
    <t>b c1866 New York</t>
  </si>
  <si>
    <t>Kate Hebley</t>
  </si>
  <si>
    <t>saloon in Reading (Berks) in 1890</t>
  </si>
  <si>
    <t>enlisted NJ Infantry 8.9.1863 (Union)</t>
  </si>
  <si>
    <t>day labourer 1900 Erie</t>
  </si>
  <si>
    <t>m Scott Thomas Kramer (b c1964)</t>
  </si>
  <si>
    <t>17.2.1990 Newtown PA</t>
  </si>
  <si>
    <t>m Rebeccah Lynn Loeser 6.6.1998</t>
  </si>
  <si>
    <t>Mary Heberle b c1963 SacramentoCA</t>
  </si>
  <si>
    <t>Lake City PA 16423, popn 2,600 (1990), 42.02 degN, 80.35 W, NW of PA 25km SW of Erie</t>
  </si>
  <si>
    <t>John Joseph Heberle-----------</t>
  </si>
  <si>
    <t>m Marguerite Lucille Ridgley 1930</t>
  </si>
  <si>
    <t>b c1933, mother Ridgley, m … Odenbach</t>
  </si>
  <si>
    <t>m Jack Vandenburg (b c1930)</t>
  </si>
  <si>
    <t>m Paul McNulty (b c1933)</t>
  </si>
  <si>
    <t>Robert R Heberle</t>
  </si>
  <si>
    <t>Judith Heberle</t>
  </si>
  <si>
    <t>m Elizabeth Ballenger</t>
  </si>
  <si>
    <t>graduated 1962 East Nazarene</t>
  </si>
  <si>
    <t>College, Quincy MA 02170</t>
  </si>
  <si>
    <t>John Joseph Heberle-(Laudenbach branch)----</t>
  </si>
  <si>
    <t>Margaret Anna Heberle (Laudenbach branch)</t>
  </si>
  <si>
    <t>(Hoerdt branch)</t>
  </si>
  <si>
    <t>William Heberle (Albersweiler branch)</t>
  </si>
  <si>
    <t>migrated to USA 1890</t>
  </si>
  <si>
    <t>Joseph Anton Heberle</t>
  </si>
  <si>
    <t>labourer brewery Reading1900</t>
  </si>
  <si>
    <t>b 27.12.1947 PA d 4.1978 USA</t>
  </si>
  <si>
    <t>lived New York City 1880 census</t>
  </si>
  <si>
    <t>m Christina … (b c1837 Germany)</t>
  </si>
  <si>
    <t>b c1887 NY</t>
  </si>
  <si>
    <t>b c1869 NY</t>
  </si>
  <si>
    <t>b ? (c1830 ?)</t>
  </si>
  <si>
    <t>White Plains MD 20646, popn 4,000 (1990), 38.59deg N  76.98 W, 30km S of Washington DC</t>
  </si>
  <si>
    <t>b 16.4.1902 NY d 11.1974 Rochester</t>
  </si>
  <si>
    <t>b c1845</t>
  </si>
  <si>
    <t>m Kelly L Pearson</t>
  </si>
  <si>
    <t>b 21.9.2000 Erie PA</t>
  </si>
  <si>
    <t>Duplicate of Massachusetts</t>
  </si>
  <si>
    <t>Catherine A Heberle</t>
  </si>
  <si>
    <t>b c1980, lived Chesapeake Beach MD 20732</t>
  </si>
  <si>
    <t>b 25.5.1963</t>
  </si>
  <si>
    <t>enlisted US army 1942</t>
  </si>
  <si>
    <t>enlisted US army 1943</t>
  </si>
  <si>
    <t>truck driver 1942</t>
  </si>
  <si>
    <t>auto serviceman 1942</t>
  </si>
  <si>
    <t>enlisted US army 1943 WWII</t>
  </si>
  <si>
    <t>enlisted US army 1944</t>
  </si>
  <si>
    <t>gas/oil man 1941</t>
  </si>
  <si>
    <t>m Ruth E … (b c1900)</t>
  </si>
  <si>
    <t>m Mary Leon (b c1957)</t>
  </si>
  <si>
    <t>in army WWII ? 16th infantry ?</t>
  </si>
  <si>
    <t>b 20.12.1966 Abington PA</t>
  </si>
  <si>
    <t>b 22.3.1841 Irondequoit</t>
  </si>
  <si>
    <t>b c1986 AZ</t>
  </si>
  <si>
    <t>1680-</t>
  </si>
  <si>
    <t>1720-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</si>
  <si>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</si>
  <si>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</si>
  <si>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</si>
  <si>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</si>
  <si>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</si>
  <si>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</si>
  <si>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</si>
  <si>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</si>
  <si>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</si>
  <si>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total</t>
  </si>
  <si>
    <t>Carl Heberle</t>
  </si>
  <si>
    <t>cook</t>
  </si>
  <si>
    <t>b x.9.1862 WI d c1931</t>
  </si>
  <si>
    <t>m Nellie … in 1885</t>
  </si>
  <si>
    <t>b x.12.1865 MA (no children by1900)</t>
  </si>
  <si>
    <t>baker 1900</t>
  </si>
  <si>
    <t>d 9.10.2001 Hershey PA</t>
  </si>
  <si>
    <t>William R Heberle-----------------------------------</t>
  </si>
  <si>
    <t>m Homer S Reynolds</t>
  </si>
  <si>
    <t>Elise in San Francisco CA 1910 census</t>
  </si>
  <si>
    <t>farmer,arrived New York 24.5.1869on Reichstag</t>
  </si>
  <si>
    <t>arrived NY 11.5.1900 on the Lahn</t>
  </si>
  <si>
    <t>arrived NY 24.10.1911 on the Grosser Kurfurst</t>
  </si>
  <si>
    <t>b 1844 Russia or Clausthal Germany ?</t>
  </si>
  <si>
    <t xml:space="preserve">b 1866 Germany </t>
  </si>
  <si>
    <t>Bob Ward of Cleveland Ohio germanbob@ameritech.net</t>
  </si>
  <si>
    <t>Deborah Heberle  hebdj@aol.com</t>
  </si>
  <si>
    <t xml:space="preserve">m Danielle Doud 27.4.2002 Orlando FL </t>
  </si>
  <si>
    <t>b 20.2.1974   PHOTO</t>
  </si>
  <si>
    <t>in Holyoke MA 1992, Louisville KY 1994, Greenfield MA 1997</t>
  </si>
  <si>
    <t>Vanderburgh county IN in SW of State</t>
  </si>
  <si>
    <t>d 22.11.1896 Dayton Ohio</t>
  </si>
  <si>
    <t>Margaret E Heberle</t>
  </si>
  <si>
    <t>apprentice cooper Manhattan, New York 1880</t>
  </si>
  <si>
    <t>in Washington DC 1905-07,</t>
  </si>
  <si>
    <t>in Montclair NJ 1936</t>
  </si>
  <si>
    <t>M Amanda Heberle-----------------------------------</t>
  </si>
  <si>
    <t>arrived NY 11.8.1922 on George Washington</t>
  </si>
  <si>
    <t>S Ernst Heberle</t>
  </si>
  <si>
    <t>arrived NY 2.12.1923 on Hansa</t>
  </si>
  <si>
    <t>Paula Heberle</t>
  </si>
  <si>
    <t>arrived NY 19.4.1934 on Bremen ex Bremen</t>
  </si>
  <si>
    <t>m James W Boyd</t>
  </si>
  <si>
    <t>Russell H Heberle</t>
  </si>
  <si>
    <t>Albert W Heberle</t>
  </si>
  <si>
    <t>die maker Dayton OH 1930 census</t>
  </si>
  <si>
    <t>22.5.1915 Batavia, Clermont county, OH</t>
  </si>
  <si>
    <t>secretary at Gannon University,Erie 1999</t>
  </si>
  <si>
    <t>Heppenheim-Darmstadt, Hesse (Pittsburgh PA)  10%</t>
  </si>
  <si>
    <t>counties Ohio</t>
  </si>
  <si>
    <t>b 21.5.1808 CZ</t>
  </si>
  <si>
    <t>Left Liebling 1944</t>
  </si>
  <si>
    <t>b 25.5.1979 Long Is,NY?</t>
  </si>
  <si>
    <t>b 14.7.1980 Long Is,NY?</t>
  </si>
  <si>
    <t>b 13.9.1981 Long Is,NY?</t>
  </si>
  <si>
    <t>b 16.6.1983 Long Is,NY?</t>
  </si>
  <si>
    <t>b 1.4.1949 Rochester (not married 1999)</t>
  </si>
  <si>
    <t>b 10.8.1968, lived Webster, Farmington 1997, Canandaigua 1993-2001</t>
  </si>
  <si>
    <t>chr 25.3.1856 Reading, Berks PA</t>
  </si>
  <si>
    <t>NY = New York</t>
  </si>
  <si>
    <t>m Wendi Lesser</t>
  </si>
  <si>
    <t>Salem MA 01915, popn 38,000 (1990), 42.53degN  70.87 W, 20km E of Boston in NE of MA</t>
  </si>
  <si>
    <t>Duplicate of USA13 Kentucky</t>
  </si>
  <si>
    <t>b = born  m=married  d=died  c=circa=approximate</t>
  </si>
  <si>
    <t>m Carol Ann Rotondi 17.4.1971</t>
  </si>
  <si>
    <t>b 1.2.1915 NY, d 10.1979 Rochester NY</t>
  </si>
  <si>
    <t>graduated Our Lady of Peace school Erie 2004</t>
  </si>
  <si>
    <t>Farmington NY 14425, popn 10,000 (1990), 42.99degN, 77.31 W, 30km SE of Rochester</t>
  </si>
  <si>
    <t>Katharina Anna Heberle</t>
  </si>
  <si>
    <t>Matilda Madeline Heberle</t>
  </si>
  <si>
    <t>Anna Maria (Mary) Heberle/Heberly</t>
  </si>
  <si>
    <t>b 11.11.1865 Irondequoit d 24.3.1941 Rochester</t>
  </si>
  <si>
    <t>b 5.5.1961</t>
  </si>
  <si>
    <t>b c1975, lived Reistertown, Fort George, Finksburg MD</t>
  </si>
  <si>
    <t>painter 1900, cook &amp; valet Manhattan 1910</t>
  </si>
  <si>
    <t>Charles Tracy Heberle IV----PHOTO------</t>
  </si>
  <si>
    <t>m Heather E Dalton    PHOTO</t>
  </si>
  <si>
    <t>Barbara M Heberle</t>
  </si>
  <si>
    <t>Chesterfield MO, Bedminster NJ</t>
  </si>
  <si>
    <t>Jackie L Heberle</t>
  </si>
  <si>
    <t>lived Amherst NY, Tonawanda NY</t>
  </si>
  <si>
    <t>Mary … ,m unknown Heberle</t>
  </si>
  <si>
    <t>b 12.7.1840 Clausthal-Zellerfeld ,Germany</t>
  </si>
  <si>
    <t>d 25.3.1953 Sharpsburg PA</t>
  </si>
  <si>
    <t>Law Attorney</t>
  </si>
  <si>
    <t>Engineer General Motors</t>
  </si>
  <si>
    <t>Helen Agnes Heberle</t>
  </si>
  <si>
    <t>d 28.2.2003 Webster NY</t>
  </si>
  <si>
    <t>Klara Heberle</t>
  </si>
  <si>
    <t>d 19.4.1900 Dayton Ohio</t>
  </si>
  <si>
    <t>Lauretta A Heberle</t>
  </si>
  <si>
    <t>Wilhelm Häberle/Heberle</t>
  </si>
  <si>
    <t>short hand operator, Lafayette IN 1920</t>
  </si>
  <si>
    <t>b x.5.1831 Germany</t>
  </si>
  <si>
    <t>Webster 14580, 15km E of Rochester</t>
  </si>
  <si>
    <t>Webster NY 14580, 15km E of Rochester</t>
  </si>
  <si>
    <t>b 13.2.1909 NY d 10.2.2003 Verona NY</t>
  </si>
  <si>
    <t>b x.5.1856 Germany,arrived USA 1863</t>
  </si>
  <si>
    <t>m … Schafer  (b c1926)</t>
  </si>
  <si>
    <t>University of Hawaii 1998</t>
  </si>
  <si>
    <t>m Bill Dudra 27.9.1997 Pittsburgh (b c1967)</t>
  </si>
  <si>
    <t>b x.5.1856 CT</t>
  </si>
  <si>
    <t>artist 1900 in New Haven CT</t>
  </si>
  <si>
    <t>b 1839 Germany</t>
  </si>
  <si>
    <t>Arthur Henry Heberle-----------------------</t>
  </si>
  <si>
    <t>Hershey popn 9,000 (1980), SE of PA 16km E of Harrisburg</t>
  </si>
  <si>
    <t>b 5.6.1930 Wisconsin</t>
  </si>
  <si>
    <t>m Delores Laverne Acterberg</t>
  </si>
  <si>
    <t>b10.9.1927 Wisconsin</t>
  </si>
  <si>
    <t>d 23.7.1989 or 14.11.1990 Riverside CA</t>
  </si>
  <si>
    <t>Anna ? Marie Heberle</t>
  </si>
  <si>
    <t>b x.5.1894 CT</t>
  </si>
  <si>
    <t>arrived USA 16.5.1864</t>
  </si>
  <si>
    <t xml:space="preserve">c:\homepage\Excel\h-USA.xls   </t>
  </si>
  <si>
    <t>m Theresia Schill ? (b c1845)</t>
  </si>
  <si>
    <t>Elmira NY 14901, popn 34,000 (1990), 42.09degN, 76.81 W, 140km SE of Rochester</t>
  </si>
  <si>
    <t>Changes 1.1.2003-31.12.2003 in brown</t>
  </si>
  <si>
    <t>Melinda G Heberle ?</t>
  </si>
  <si>
    <t>b 8.10.1959</t>
  </si>
  <si>
    <t>in Geneva NY in 2003, Naples FL 2007</t>
  </si>
  <si>
    <t>b 1854 Germany</t>
  </si>
  <si>
    <t>arrived NY 3.3.1894 on the Saale</t>
  </si>
  <si>
    <t>b 1828 Germany</t>
  </si>
  <si>
    <t>Ingeborg Heberle</t>
  </si>
  <si>
    <t>Andrew Heberle------------------------------------</t>
  </si>
  <si>
    <t>Lenhard John Heberle-----------------------------</t>
  </si>
  <si>
    <t>d 12.4.1950 not married</t>
  </si>
  <si>
    <t>Kathleen Heberle email Jan 2002  kheberle@yahoo.com</t>
  </si>
  <si>
    <t>b 1864 Berlin Germany ?</t>
  </si>
  <si>
    <t>she worked Hammermill Paper Co, Erie</t>
  </si>
  <si>
    <t>b 29.12.1939 PA</t>
  </si>
  <si>
    <t>m Mary-Lou Quinn 29.6.1963</t>
  </si>
  <si>
    <t>b 23.4.1941</t>
  </si>
  <si>
    <t>Police detective Beaver county PA</t>
  </si>
  <si>
    <t>b 25.12.1934 Pittsburgh ?</t>
  </si>
  <si>
    <t>m Edythe A Logan</t>
  </si>
  <si>
    <t>Swarthmore PA, 18km SW of Philadelphia, suburb of Philadelphia</t>
  </si>
  <si>
    <t>at Swarthmore College in Philadelphia PA 1944</t>
  </si>
  <si>
    <t>Gottfried Heberle-------------------------------</t>
  </si>
  <si>
    <t>Arrived in New York 14.6.1907on Pannonia</t>
  </si>
  <si>
    <t>divorced 22.12.2000 Erie PA</t>
  </si>
  <si>
    <t>b 28.7.1900 New York or Iowa</t>
  </si>
  <si>
    <t>Emil Heberle</t>
  </si>
  <si>
    <t>m  David Niemynski c1985, b c1959,  lived Tuczon AZ, in Girardville 1995-2006</t>
  </si>
  <si>
    <t>b c1866 France</t>
  </si>
  <si>
    <t>d 17.11.1913 Pittsburgh PA</t>
  </si>
  <si>
    <t>Magdalena Heberle</t>
  </si>
  <si>
    <t>Friedrich Heberle</t>
  </si>
  <si>
    <t>Arthur Henry Heberle-------------------</t>
  </si>
  <si>
    <t>b x.1.1845 PA</t>
  </si>
  <si>
    <t>Arthur M Hebley</t>
  </si>
  <si>
    <t>m Fannie … (b x.11.1845 PA)</t>
  </si>
  <si>
    <t>salesman 1900</t>
  </si>
  <si>
    <t>Robert Heberle------------------------------------</t>
  </si>
  <si>
    <t xml:space="preserve">b c1844 d 29.8.1855 Rhode Is </t>
  </si>
  <si>
    <t>William Heberle--------------------------------</t>
  </si>
  <si>
    <t>b x.9.1873 CT</t>
  </si>
  <si>
    <t>b x.8.1887 CT</t>
  </si>
  <si>
    <t>b c1887 Montreal, Quebec</t>
  </si>
  <si>
    <t>m Ho Suk Song 15.9.1994 El Paso CO(or 17.12.1995)</t>
  </si>
  <si>
    <t>m Ann Amon   OBITUARY</t>
  </si>
  <si>
    <t>Duplicate of SBW6 Rottenburg</t>
  </si>
  <si>
    <t>b c1841 Switzerland ?</t>
  </si>
  <si>
    <t>Falconer NY 14701, popn 3,000 (1990), 42.12degN, 79.20 W, 170km SW of Rochester</t>
  </si>
  <si>
    <t>b x.9.1854 NY</t>
  </si>
  <si>
    <t>m Lena … 1882 (b x.1.1860 NY)</t>
  </si>
  <si>
    <t>Alvin ? Heberley</t>
  </si>
  <si>
    <t>in Puerto Rico 1999-2004</t>
  </si>
  <si>
    <t>airline pilot  Puerto Rico 2004</t>
  </si>
  <si>
    <t>b 1899 Stuttgart? arrived NY 11.3.1923 on the Yorck</t>
  </si>
  <si>
    <t>Thomas Earl Heberle-------------------------</t>
  </si>
  <si>
    <t>Frederick Joseph Heberle-----------------------</t>
  </si>
  <si>
    <t>miller, ironworks 1920 census</t>
  </si>
  <si>
    <t>moulder 1920 census</t>
  </si>
  <si>
    <t>Eugenie Heberle</t>
  </si>
  <si>
    <t>b 1860 Germany</t>
  </si>
  <si>
    <t>b 26.9.1901 New York d 5.1983 USA</t>
  </si>
  <si>
    <t>b c1852</t>
  </si>
  <si>
    <t>b 30.4.1952</t>
  </si>
  <si>
    <t>Casper/Caspar Heberle</t>
  </si>
  <si>
    <t>b c1945 ? Lived Rochester 1999, Penfield , Webster ?</t>
  </si>
  <si>
    <t>Ithaca NY 14850, popn 30,000 (1990), 42.44degN, 76.50 W, 130km SE of Rochester</t>
  </si>
  <si>
    <t>m Doyle Crumley (b c1914)</t>
  </si>
  <si>
    <t>arrived NY 28.10.1903 on the Noordam</t>
  </si>
  <si>
    <t>Duplicate from Maryland</t>
  </si>
  <si>
    <t>b 21.8.1918 Maryland</t>
  </si>
  <si>
    <t>migrated to USA 1960, New York</t>
  </si>
  <si>
    <t>m Arthur Lombardi (b c1938)</t>
  </si>
  <si>
    <t>m George Walz (b c1938)</t>
  </si>
  <si>
    <t>Duplicates of SBW6 Rottenburg</t>
  </si>
  <si>
    <t>Duplicate of B2 Altusried</t>
  </si>
  <si>
    <t>Vernon NY 13476, popn 1,400 (1980), central NY State</t>
  </si>
  <si>
    <t>Orange NJ, popn 31000 (1980), 40km W of New York</t>
  </si>
  <si>
    <t>Woodbridge NJ, popn 14000 91970), 30km SW of New York City</t>
  </si>
  <si>
    <t>Canal Winchester OH 43110, popn 3000 (1970), 20km SE of Columbus</t>
  </si>
  <si>
    <t>Sidney OH 45365, popn 18000 (1970), 170km SSW of Toledo, in NW of OH</t>
  </si>
  <si>
    <t>b 28.3.1967 PA (Darmstadt branch)</t>
  </si>
  <si>
    <t>(Rottenburg branch)</t>
  </si>
  <si>
    <t>d 5.1981 Reading, Berks, Penn</t>
  </si>
  <si>
    <t>b 29.12.1939 PA (Darmstadt branch)</t>
  </si>
  <si>
    <t>b 26.1.1945 (Darmstadt branch)</t>
  </si>
  <si>
    <t>b 20.4.1968 (Darmstadt branch)</t>
  </si>
  <si>
    <t>Robert R Heberle (Darmstadt branch)</t>
  </si>
  <si>
    <t>b 4.5.1942 PA (Darmstadt branch)</t>
  </si>
  <si>
    <t>b 30.5.1966 Pittsburgh(Darmstadt)</t>
  </si>
  <si>
    <t>Craig J Heberle-(Albersweiler branch)-----</t>
  </si>
  <si>
    <t>Paul W Heberle (Albersweiler branch)</t>
  </si>
  <si>
    <t>b c1835 d12.4.1916 Clermont county OH</t>
  </si>
  <si>
    <t>real estate agent Fairport NY in 2005</t>
  </si>
  <si>
    <t>m Nancy B Brooks    PHOTO</t>
  </si>
  <si>
    <t>Anna Mary Heberle</t>
  </si>
  <si>
    <t>James A Heberle</t>
  </si>
  <si>
    <t>d c 1.6.1902 Rochester</t>
  </si>
  <si>
    <t>b 28.8.1944</t>
  </si>
  <si>
    <t>lived in Oneonta in 1908-17</t>
  </si>
  <si>
    <t>m Magdalena Bader/Baeder</t>
  </si>
  <si>
    <t>|--------</t>
  </si>
  <si>
    <t>b 31.10.1887 PA d 7.1981 Boalsburg PA</t>
  </si>
  <si>
    <t>Harry Heberle--------------------------------------</t>
  </si>
  <si>
    <t>m Mary …</t>
  </si>
  <si>
    <t>b c1753 Whitehall</t>
  </si>
  <si>
    <t>Frederick Peter Heberle   PHOTO-------------------</t>
  </si>
  <si>
    <t>William J Hebley----------------------</t>
  </si>
  <si>
    <t>Jacob Heberley----------------------</t>
  </si>
  <si>
    <t>Thomas Franklin Heberly------------</t>
  </si>
  <si>
    <t>Olean NY</t>
  </si>
  <si>
    <t>b 3.8.1928 Brighton ? d 14.7.1989</t>
  </si>
  <si>
    <t>Kim Michelle Heberle    PHOTO</t>
  </si>
  <si>
    <t>Ticonderoga NY 12883, popn 3,000 (1990), 43.85deg N, 73.43 W, 380km N of NY City in NE NY State</t>
  </si>
  <si>
    <t>b 7.2.1963 Washington DC</t>
  </si>
  <si>
    <t>b 5.5.1961 Washington DC</t>
  </si>
  <si>
    <t>Duplicate of USA11 Erie PA</t>
  </si>
  <si>
    <t>Penfield NY 14450, popn 30,000 (1990), 43.16degN, 77.45 W, 10km E of Rochester</t>
  </si>
  <si>
    <t>m Dorothea Lindsey 1958</t>
  </si>
  <si>
    <t>b 9.4.1875 Newark NJ</t>
  </si>
  <si>
    <t>Frederica Theresia Adelhaide Heberle</t>
  </si>
  <si>
    <t>Bertha Mary Heberly</t>
  </si>
  <si>
    <t>m David … she d 24.6.2001 Ft Lauderdale FL</t>
  </si>
  <si>
    <t>b x.6.1894 NY</t>
  </si>
  <si>
    <t>Margy ? Heberly</t>
  </si>
  <si>
    <t>Abbreviations:</t>
  </si>
  <si>
    <t xml:space="preserve">b = born </t>
  </si>
  <si>
    <t xml:space="preserve">c = circa = approximate </t>
  </si>
  <si>
    <t>John Solomon Heberly</t>
  </si>
  <si>
    <t>arrived New York 13.12.1880 on the "Mosel"</t>
  </si>
  <si>
    <t>b 1874 Germany, arrived New York 13.12.1882 on "P Catalano"</t>
  </si>
  <si>
    <t>b c1955 Germany ?    WEBPAGE</t>
  </si>
  <si>
    <t>Rosa Heberle</t>
  </si>
  <si>
    <t>operated Heberle Stables</t>
  </si>
  <si>
    <t>m Mary Luther (b c1862)</t>
  </si>
  <si>
    <t>b 2.3.1908 Pittsburgh</t>
  </si>
  <si>
    <t>b12.6.1935</t>
  </si>
  <si>
    <t>d 3.5.1943 Pittsburgh or Sharpsburg PA</t>
  </si>
  <si>
    <t>Rochester area Heberles, unable to place in family tree</t>
  </si>
  <si>
    <t>teamster, arrived USA 1888</t>
  </si>
  <si>
    <t>farm labourer 1900</t>
  </si>
  <si>
    <t>b 26.10.1913</t>
  </si>
  <si>
    <t xml:space="preserve">b 27.3.1950 Rochester </t>
  </si>
  <si>
    <t>at Boston University c1929-1930</t>
  </si>
  <si>
    <t>b 10.4.1905 d 27.7.1998 Vernon/Verona</t>
  </si>
  <si>
    <t>female Heberle</t>
  </si>
  <si>
    <t>m Kathleen L .. (b14.2.1957)</t>
  </si>
  <si>
    <t>m Lillian McGrorey</t>
  </si>
  <si>
    <t>Florence Heberle</t>
  </si>
  <si>
    <t>Richard Heberle</t>
  </si>
  <si>
    <t>OHIO STATE (OH)</t>
  </si>
  <si>
    <t>VERMONT STATE (VT)</t>
  </si>
  <si>
    <t>b 15.3.1960</t>
  </si>
  <si>
    <t xml:space="preserve">2020 - </t>
  </si>
  <si>
    <t>(Bischwiller branch)</t>
  </si>
  <si>
    <t>lived in Wichita county TX in 1952</t>
  </si>
  <si>
    <t>Robert L Heberle</t>
  </si>
  <si>
    <t>Anna Heberle</t>
  </si>
  <si>
    <t>b c1950</t>
  </si>
  <si>
    <t>15.3.1942 Harrisburg</t>
  </si>
  <si>
    <t>Julia Franziska Heberle  PHOTO</t>
  </si>
  <si>
    <t>Duplicate of USA 12 Brighton</t>
  </si>
  <si>
    <t>b 17.7.1906 d 28.9.2003 Brighton NY</t>
  </si>
  <si>
    <t>b 1852 Hannover, Germany ?</t>
  </si>
  <si>
    <t>Jennifer Heberle    PHOTO</t>
  </si>
  <si>
    <t>Duplicate of USA 14 Canal Winchester</t>
  </si>
  <si>
    <t>Germantown OH, popn 5000 (1970), 30km SW of Dayton</t>
  </si>
  <si>
    <t>Toledo, OH 43609, popn 355000 (1990), in NW Ohio</t>
  </si>
  <si>
    <t>Aloysious/Albert TheodoreHeberle------------</t>
  </si>
  <si>
    <t>Laura K Heberle</t>
  </si>
  <si>
    <t>Doreen Ann Heberle</t>
  </si>
  <si>
    <t>b 8.7.1950 Erie PA</t>
  </si>
  <si>
    <t>Luder Heberle</t>
  </si>
  <si>
    <t>b c1877</t>
  </si>
  <si>
    <t>arrive NY 29.5.1896 on Lucania</t>
  </si>
  <si>
    <t>Albert Heberle</t>
  </si>
  <si>
    <t>b c1875</t>
  </si>
  <si>
    <t>arrive NY 6.7.1899 on Bremen ex Bremen</t>
  </si>
  <si>
    <t>b c1871, m … Heberle</t>
  </si>
  <si>
    <t>arrived NY 6.8.1910 on Amerika</t>
  </si>
  <si>
    <t>Marie … ------------------------------------------------</t>
  </si>
  <si>
    <t>b c1901</t>
  </si>
  <si>
    <t>m William James McCann (b c1962)</t>
  </si>
  <si>
    <t>9.12.1995 Newtown PA, 2 children</t>
  </si>
  <si>
    <t>8.5.1993 NewtownPA</t>
  </si>
  <si>
    <t>Sadie G ? Heberle</t>
  </si>
  <si>
    <t>b x.3.1891 MD</t>
  </si>
  <si>
    <t>in 1920 motorman on street rail road</t>
  </si>
  <si>
    <t>in 1920 lived in Rome City, Oneida county NY</t>
  </si>
  <si>
    <t>Spencerport NY 14559, popn 3000 (1970), 20km W of Rochester</t>
  </si>
  <si>
    <t>Duplicate of R9 Croatia</t>
  </si>
  <si>
    <t>b c1868 d 15.9.1927 DLV</t>
  </si>
  <si>
    <t>migrated USA 23.6.1901 on La Bretagne</t>
  </si>
  <si>
    <t>Emile Heberle</t>
  </si>
  <si>
    <t>b 1.1.1873 DLV</t>
  </si>
  <si>
    <t>Catharina Heberle ---------------------------???</t>
  </si>
  <si>
    <t xml:space="preserve">Emma ? Heberle </t>
  </si>
  <si>
    <t>b c1864 Germany</t>
  </si>
  <si>
    <t xml:space="preserve">Catharina Heberle </t>
  </si>
  <si>
    <t xml:space="preserve">Ernst Heberle </t>
  </si>
  <si>
    <t>b c1851 Germany</t>
  </si>
  <si>
    <t>b c1872 Germany</t>
  </si>
  <si>
    <t>Salem OH popn 13000 (1990) 100km SE of Cleveland OH</t>
  </si>
  <si>
    <t>Ann N Heberle</t>
  </si>
  <si>
    <t>b 26.11.1913 Erie PA</t>
  </si>
  <si>
    <t>glazier</t>
  </si>
  <si>
    <t>b 27.8.1897 Rochester d 4.2.1989 Rochester</t>
  </si>
  <si>
    <t>b 24.6.1893 Rochester d 20.4.1945 Rochester</t>
  </si>
  <si>
    <t>m unknown</t>
  </si>
  <si>
    <t>coal worker, Philadelphia in 1900</t>
  </si>
  <si>
    <t>m Easter … (b x.9.1877 PA)</t>
  </si>
  <si>
    <t>Ralph Heberley</t>
  </si>
  <si>
    <t>b x.5.1898 PA</t>
  </si>
  <si>
    <t>James Heberley</t>
  </si>
  <si>
    <t>b x.8.1869 PA</t>
  </si>
  <si>
    <t>Nadene T Heberle</t>
  </si>
  <si>
    <t>b 20.10.1942</t>
  </si>
  <si>
    <t>Cuyahoga county incl. Cleveland NE Ohio</t>
  </si>
  <si>
    <t>m Mary … 1882 (b x.5.1862 NY)</t>
  </si>
  <si>
    <t>WA Heberly---------------------------------------</t>
  </si>
  <si>
    <t>John J Heberle-----------------------???????</t>
  </si>
  <si>
    <t>Joseph J Heberle</t>
  </si>
  <si>
    <t>b x.4.1891 CT,lived Winchester 1900</t>
  </si>
  <si>
    <t>migrated to USA June 1938</t>
  </si>
  <si>
    <t>Margaret L Heberle</t>
  </si>
  <si>
    <t>b 1987 Rochester NY</t>
  </si>
  <si>
    <t>served in US Army 1944-45</t>
  </si>
  <si>
    <t xml:space="preserve">races horses </t>
  </si>
  <si>
    <t>b 15.9.1971</t>
  </si>
  <si>
    <t>settled Philadelphia PA</t>
  </si>
  <si>
    <t>b c1997 Rochester</t>
  </si>
  <si>
    <t>m Margorie Canby 1991-2001(MD) b 17.3.1966   PHOTO</t>
  </si>
  <si>
    <t>Laura Hay Heberle   PHOTO</t>
  </si>
  <si>
    <t>Fairport NY 14450 near Rochester</t>
  </si>
  <si>
    <t>arrived USA 1877 ?</t>
  </si>
  <si>
    <t>Gladys ? Loyale ? Heberle</t>
  </si>
  <si>
    <t>b x.2.1898 CT</t>
  </si>
  <si>
    <t>b x.12.1857 CT</t>
  </si>
  <si>
    <t>m Anne … (b c1878)</t>
  </si>
  <si>
    <t>Duplicate of B4 Rhineland-Palatinate</t>
  </si>
  <si>
    <t>occupational therapist Pittsburgh</t>
  </si>
  <si>
    <t>b 3.10.1997 Pittsburgh</t>
  </si>
  <si>
    <t>b c1921 PA</t>
  </si>
  <si>
    <t>m Beverly A ...</t>
  </si>
  <si>
    <t>m Kathryne Anne Katerle</t>
  </si>
  <si>
    <t>Timothy J Heberle   PHOTO</t>
  </si>
  <si>
    <t>Anna Marie (Mary) Heberle</t>
  </si>
  <si>
    <t>b x.7.1869 PA</t>
  </si>
  <si>
    <t>Joseph Arthur Heberle-------------------------------</t>
  </si>
  <si>
    <t>m Andrew Del Porto (b c1885)</t>
  </si>
  <si>
    <t>June Heberle</t>
  </si>
  <si>
    <t>b c1940</t>
  </si>
  <si>
    <t>m Howard L Belt, lived Indiana</t>
  </si>
  <si>
    <t>Kenneth John Heberle------------??????</t>
  </si>
  <si>
    <t>unknown Heberle-------------------------------</t>
  </si>
  <si>
    <t>b c1877 Hungary</t>
  </si>
  <si>
    <t>arrived New York 12.7.1880 on "Schiedam"</t>
  </si>
  <si>
    <t>Elise Heberle</t>
  </si>
  <si>
    <t>19.6.1954 Harrisburg</t>
  </si>
  <si>
    <t xml:space="preserve">SOME GUESSWORK IS INVOLVED IN CONSTRUCTING FAMILY TREES, </t>
  </si>
  <si>
    <t>John Heberle------------------------------------</t>
  </si>
  <si>
    <t>lived Salem OH 1890</t>
  </si>
  <si>
    <t>b x.3.1874 NJ, saleswoman 1900</t>
  </si>
  <si>
    <t>d 14.6.1964</t>
  </si>
  <si>
    <t>History Professor 1967-89</t>
  </si>
  <si>
    <t>b 4.11.1932 Dayton OH d 25.1.1989 Pontiac MI</t>
  </si>
  <si>
    <t>b 3.7.1930 Dayton OH? d x.9.1977 MO</t>
  </si>
  <si>
    <t>George J Heberle</t>
  </si>
  <si>
    <t>Susan Heberle b c1935 NY ?</t>
  </si>
  <si>
    <t>deserted Annapolis MD 1.9.1863</t>
  </si>
  <si>
    <t>Maria Magdalena (Lana)Heberle</t>
  </si>
  <si>
    <t>b 26.8.1919 New York d 3.1966 USA</t>
  </si>
  <si>
    <t>m Bernadine O'Keefe/Keefe (Bonner ?)</t>
  </si>
  <si>
    <t>b x.3.1860 NY</t>
  </si>
  <si>
    <t>m W Russell Faber 1.3.1985</t>
  </si>
  <si>
    <t>m Warren Anthony 10.11.1973</t>
  </si>
  <si>
    <t>b c1977, lived Atco NJ</t>
  </si>
  <si>
    <t>Clement King Heberle III    PHOTO</t>
  </si>
  <si>
    <t xml:space="preserve">Kelly (Heberle) Burns of Rochester emails1999 </t>
  </si>
  <si>
    <t>b 1855 Germany</t>
  </si>
  <si>
    <t>b 22.5.1911 New York</t>
  </si>
  <si>
    <t>m William E Cooley,MontclairNJ (b c1885)</t>
  </si>
  <si>
    <t>b 22.6.1914,m Hall Dautel 26.6.1936 York PA</t>
  </si>
  <si>
    <t xml:space="preserve">b c1914   </t>
  </si>
  <si>
    <t>Anton Heberle</t>
  </si>
  <si>
    <t>Agnes Heberley/Heberle</t>
  </si>
  <si>
    <t>David Heberley/Heberle</t>
  </si>
  <si>
    <t>labourer Alden 1870 census</t>
  </si>
  <si>
    <t>b 28.1.1917 Harrisburg (Liebling branch)</t>
  </si>
  <si>
    <t>b 26.12.1851 Albersweiler (Albersweiler br)</t>
  </si>
  <si>
    <t>Ann Susan Heberle (Albersweiler branch)</t>
  </si>
  <si>
    <t>b 29.1.1943 NY d 13.8.1994 Churchville</t>
  </si>
  <si>
    <t>Providence RI, 130km SSW of Boston MA, 120km SE of Worcester MA</t>
  </si>
  <si>
    <t xml:space="preserve">m = married </t>
  </si>
  <si>
    <t>Dates: xx.yy.zzzz = day.month.year</t>
  </si>
  <si>
    <t>Veronica Heberle</t>
  </si>
  <si>
    <t>b 15.5.1845 Irondequoit ?</t>
  </si>
  <si>
    <t>b 13.5.1953</t>
  </si>
  <si>
    <t>m Svea Hendrickson</t>
  </si>
  <si>
    <t>Rosine Heberle</t>
  </si>
  <si>
    <t>b c1820 ?</t>
  </si>
  <si>
    <t>(Oshkosh WI branch)</t>
  </si>
  <si>
    <t xml:space="preserve">m Maud E Phillips 12.9.1894 Alleghany PA </t>
  </si>
  <si>
    <t>m Mabel Atkinson, her 3rd marriage (b 2.1.1907 MD)</t>
  </si>
  <si>
    <t>Duplicate of USA12 Rochester NY</t>
  </si>
  <si>
    <t>Baltimore MD arrivals - destination unknown</t>
  </si>
  <si>
    <t>Samantha Heberle</t>
  </si>
  <si>
    <t>CONNECTICUT STATE (CT)</t>
  </si>
  <si>
    <t>DELAWARE STATE (DE)</t>
  </si>
  <si>
    <t>Duplicate of USA 12 Rochester</t>
  </si>
  <si>
    <t>m … Chase</t>
  </si>
  <si>
    <t>Manhattan NY 1001, popn 1,488,000 (1990), 40.77degN, 73.97 W, central part New York City</t>
  </si>
  <si>
    <t>helper riding school 1930 census</t>
  </si>
  <si>
    <t>Duplicate of Dover NJ</t>
  </si>
  <si>
    <t>m Anna Marie Lochner (b c1862)</t>
  </si>
  <si>
    <t>SEE Olean NY</t>
  </si>
  <si>
    <t>b c1909</t>
  </si>
  <si>
    <t>m … Battaglia (b c1928)</t>
  </si>
  <si>
    <t>Louise Heberle</t>
  </si>
  <si>
    <t>Conrad Heberle</t>
  </si>
  <si>
    <t>Marie Eliza Heberle</t>
  </si>
  <si>
    <t>b 22.5.1889 Manhattan NY</t>
  </si>
  <si>
    <t>David Heberle</t>
  </si>
  <si>
    <t>b 21.5.1861 Manhattan NY</t>
  </si>
  <si>
    <t xml:space="preserve">b c1870 </t>
  </si>
  <si>
    <t>b x.2.1845 Hesse, Germany</t>
  </si>
  <si>
    <t>ward of State 1900, with Tudor family in Hartford CT</t>
  </si>
  <si>
    <t>b 11.1.1911 NY, d x.11.1949</t>
  </si>
  <si>
    <t>b 18.2.2000 Bridgeville PA ?</t>
  </si>
  <si>
    <t>b 9.10.2000 Greensboro NC?</t>
  </si>
  <si>
    <t>Law student 1994, lawyer 1996</t>
  </si>
  <si>
    <t>Caroline Jean Heberle</t>
  </si>
  <si>
    <t>b 5.7.1851 d 22.1.1906</t>
  </si>
  <si>
    <t>Jacob Heberle</t>
  </si>
  <si>
    <t>m Catherine Seeber 2.8.1887 Rochester</t>
  </si>
  <si>
    <t>b x.2.1860 NY,no children ?</t>
  </si>
  <si>
    <t>blacksmith 1887</t>
  </si>
  <si>
    <t>Bridgeport CT  06600  popn 142,000 (1990) 41.19deg N  73.20 W, 70km SW of Hartford</t>
  </si>
  <si>
    <t>Wagon maker</t>
  </si>
  <si>
    <t>b 11.11.1826 Rottenburg</t>
  </si>
  <si>
    <t>Heberle-------------------------------</t>
  </si>
  <si>
    <t>m Gary Maurer Hughson (b c1947)</t>
  </si>
  <si>
    <t>farmer,arrived New York 19.4.1869</t>
  </si>
  <si>
    <t>arrived New York 29.7.1879</t>
  </si>
  <si>
    <t>Heinrich Heberle</t>
  </si>
  <si>
    <t>m Robert G Moore 14.6.1934 Altoona (b c1911 d 8.5.1945 WWII)</t>
  </si>
  <si>
    <t>Clara Heberle   OBITUARY</t>
  </si>
  <si>
    <t>Frank Xavier Heberle------</t>
  </si>
  <si>
    <t>BROAD BRANCHES:</t>
  </si>
  <si>
    <t>Henry Heberle</t>
  </si>
  <si>
    <t>plumbing contractor</t>
  </si>
  <si>
    <t>truck driver Erie PA 1930 census</t>
  </si>
  <si>
    <t>m Rita Marie Regan 27.11.1965 Pittsburgh</t>
  </si>
  <si>
    <t>b 1.2.1970 Columbus OH</t>
  </si>
  <si>
    <t>Reverend York PA, Hampstead PA</t>
  </si>
  <si>
    <t>m Frances H Yowell</t>
  </si>
  <si>
    <t>b 22.10.1912 MD d 4.8.1995 Baltimore MD</t>
  </si>
  <si>
    <t>Margaret A Heberle</t>
  </si>
  <si>
    <t xml:space="preserve">m Jeanne Claire Marchesseau </t>
  </si>
  <si>
    <t>b 2.11.1949 Milwaukie WI</t>
  </si>
  <si>
    <t>b 4.12.1942 Harrisburg</t>
  </si>
  <si>
    <t>Bernard J (Bernie) Heberle---PHOTO-------------</t>
  </si>
  <si>
    <t>Maureen Heberle   PHOTO</t>
  </si>
  <si>
    <t>m Ann Lorraine Hotop</t>
  </si>
  <si>
    <t>b c1990</t>
  </si>
  <si>
    <t>Anna Margaret Heberle</t>
  </si>
  <si>
    <t>b c1724</t>
  </si>
  <si>
    <t>b c1870 d c1935</t>
  </si>
  <si>
    <t>b c1861 PA</t>
  </si>
  <si>
    <t>Mary A Heberle</t>
  </si>
  <si>
    <t>Niagara Falls NY, 30km NW of Buffalo, 160km W of Rochester</t>
  </si>
  <si>
    <t>T/Sgt US Army in Niagara Falls NY</t>
  </si>
  <si>
    <t>tanner Reading 1852-63, 1869-90</t>
  </si>
  <si>
    <t>tanner Hamburg PA 1863-69</t>
  </si>
  <si>
    <t>m Loretta F Crowley</t>
  </si>
  <si>
    <t>Changes 1.1.2009-31.12.2009 in bright green</t>
  </si>
  <si>
    <t>Gottlieb Heberle</t>
  </si>
  <si>
    <t>b 1850 Germany</t>
  </si>
  <si>
    <t>spelling name as Heberly</t>
  </si>
  <si>
    <t>tailoress</t>
  </si>
  <si>
    <t>b x.12.1801 Baden</t>
  </si>
  <si>
    <t>b 1896 France ?</t>
  </si>
  <si>
    <t>m Joseph Barlemann (b c1869)</t>
  </si>
  <si>
    <t>b c1876</t>
  </si>
  <si>
    <t>m Lawrence J Geneske (b c1902)</t>
  </si>
  <si>
    <t>b 26.10.1888 Pittsburgh PA</t>
  </si>
  <si>
    <t>published 8+ books 1978-</t>
  </si>
  <si>
    <t>Migrated to Dayton Ohio 1882</t>
  </si>
  <si>
    <t>b x.8.1892 PA,lived N Whitehall in 1900</t>
  </si>
  <si>
    <t>Andrew Heberle   SEE USA13 Powhatan VA</t>
  </si>
  <si>
    <t>b c1852 Bavaria</t>
  </si>
  <si>
    <t>Nun in convents in Ohio, Indiana</t>
  </si>
  <si>
    <t>Margret Heberle</t>
  </si>
  <si>
    <t>m Herbert Crouthamel</t>
  </si>
  <si>
    <t>Helen Heberle</t>
  </si>
  <si>
    <t>b c1970</t>
  </si>
  <si>
    <t>lawyer NY City c1998, lived NYCity2002</t>
  </si>
  <si>
    <t>b 11.9.1909 Washington DC</t>
  </si>
  <si>
    <t>b x.10.1874 PA</t>
  </si>
  <si>
    <t>b x.5.1869 PA</t>
  </si>
  <si>
    <t>10 children, 10 alive 1900</t>
  </si>
  <si>
    <t>arrived New York 17.7.1880 on the "Neckar"</t>
  </si>
  <si>
    <t>d 15.11.2000 Holyoake/Holyoke MA</t>
  </si>
  <si>
    <t>b x.12.1888 CT</t>
  </si>
  <si>
    <t>b c1910</t>
  </si>
  <si>
    <t>5L</t>
  </si>
  <si>
    <t>6L</t>
  </si>
  <si>
    <t>d = died</t>
  </si>
  <si>
    <t>Carl Heberle  (Rottenburg branch)</t>
  </si>
  <si>
    <t>(branch) in brackets in aqua</t>
  </si>
  <si>
    <t>d 19.1.1910 Alden NY (Bischwiller branch)</t>
  </si>
  <si>
    <t>Elisabeth Heberle/Haverly (Bischwiller branch)</t>
  </si>
  <si>
    <t>served in Vietnam war</t>
  </si>
  <si>
    <t>worked in eye clinic</t>
  </si>
  <si>
    <t>Gertrude Heberle</t>
  </si>
  <si>
    <t>Rose M Heberle   OBITUARY</t>
  </si>
  <si>
    <t>Rosemary Jane Heberle    OBITUARY</t>
  </si>
  <si>
    <t>b 4.6.1925 d 18.7.2003</t>
  </si>
  <si>
    <t>m Harry Niebling(b c1926) lived Ann ArborMI</t>
  </si>
  <si>
    <t>lived in Sturgis</t>
  </si>
  <si>
    <t>Kelly Ann Heberle    PHOTO</t>
  </si>
  <si>
    <t xml:space="preserve">Jacob Haberle </t>
  </si>
  <si>
    <t>b c1764 Northampton PA</t>
  </si>
  <si>
    <t>b c1763</t>
  </si>
  <si>
    <t>inFrance1961-67,WashingtonUSA1967-70</t>
  </si>
  <si>
    <t>Claire Marie Pierre Heberle</t>
  </si>
  <si>
    <t>b 28.12.1961 Nantes</t>
  </si>
  <si>
    <t>by 1850 descendants spelling name as Heberly</t>
  </si>
  <si>
    <t>lived in New York 1912, Boston MA in 1920</t>
  </si>
  <si>
    <t>HEBERLE FAMILY TREES IN NORTH-EAST USA</t>
  </si>
  <si>
    <t>m Winifred Reumont</t>
  </si>
  <si>
    <t>water engineer Tucson AZ 1997-99</t>
  </si>
  <si>
    <t>b c1860</t>
  </si>
  <si>
    <t>b 9.8.1920 Erie PA ?</t>
  </si>
  <si>
    <t>m Samuel Edward Furman</t>
  </si>
  <si>
    <t>b c1990, at school Niagara c2007, in Sanborn 2008</t>
  </si>
  <si>
    <t>Daniel John Heberle</t>
  </si>
  <si>
    <t>b x.7.1840 Germany</t>
  </si>
  <si>
    <t>m Louisa … (b c1862)</t>
  </si>
  <si>
    <t>b 17.5.1880 Philadelphia PA</t>
  </si>
  <si>
    <t>Minoa NY 13057, popn 4,000 (1990), 43.07deg N, 76.01 W, central NY, 330km NW of NY City</t>
  </si>
  <si>
    <t>Claude Heberly</t>
  </si>
  <si>
    <t>adopted by Whitelaw ?</t>
  </si>
  <si>
    <t>m … Mink (b c1833)</t>
  </si>
  <si>
    <t>Agnes Heberle</t>
  </si>
  <si>
    <t>b 25.10.1952</t>
  </si>
  <si>
    <t>b 10.11.1979</t>
  </si>
  <si>
    <t>b c1895 PA</t>
  </si>
  <si>
    <t>in Canandaigua 1996, Farmington2001</t>
  </si>
  <si>
    <t>b x.3.1869 NY, house painter 1900</t>
  </si>
  <si>
    <t>in 1995-2004 lived in Charlotte NC</t>
  </si>
  <si>
    <t>Settled in Dayton Ohio</t>
  </si>
  <si>
    <t>m Joseph Spahn, Rochester (b c1848)</t>
  </si>
  <si>
    <t>b x.8.1861 NY d 4.6.1926 Rochester</t>
  </si>
  <si>
    <t>Cleveland, OH 44140, popn 574000 (1970), 150km E of Toledo, in N of ohio</t>
  </si>
  <si>
    <t>Carrie (Caroline) Heberle</t>
  </si>
  <si>
    <t>m David J Mathie (b c1933)</t>
  </si>
  <si>
    <t>m Mina … (b c1852)</t>
  </si>
  <si>
    <t>Arthur Henry Heberle</t>
  </si>
  <si>
    <t>m Adam Michael  (b c1970)</t>
  </si>
  <si>
    <t>m William H Zeiters 25.5.1941(b c1917 d 1996)</t>
  </si>
  <si>
    <t>Carolyn H Heberle</t>
  </si>
  <si>
    <t>m Dan Schlafer, b c1952, lived Franklin NY</t>
  </si>
  <si>
    <t>postal service, bus driver, bottling company</t>
  </si>
  <si>
    <t>b 15.1.1921 Harrisburg</t>
  </si>
  <si>
    <t>plant supervisor Davis Beverage</t>
  </si>
  <si>
    <t>b 27.7.1994 Rochester area</t>
  </si>
  <si>
    <t>Joseph Arthur Heberle</t>
  </si>
  <si>
    <t>b 29.6.1994 Rochester area</t>
  </si>
  <si>
    <t>Jacob Dalton Heberle</t>
  </si>
  <si>
    <t>b 23.7.1990 Rochester area</t>
  </si>
  <si>
    <t>b 23.11.1984 Rochester area</t>
  </si>
  <si>
    <t>Sara Elizabeth Heberle</t>
  </si>
  <si>
    <t>b 10.4.1982 Rochester area</t>
  </si>
  <si>
    <t>Pamela R Heberle</t>
  </si>
  <si>
    <t>b 23.6.1934 Kentucky</t>
  </si>
  <si>
    <t>d 10.1977 Great Falls, Montana</t>
  </si>
  <si>
    <t>moved to Ocala FL in 1982</t>
  </si>
  <si>
    <t>b c1805</t>
  </si>
  <si>
    <t>b c1830</t>
  </si>
  <si>
    <t>Rudolf Heberle</t>
  </si>
  <si>
    <t>m Mary E McHugh (b 1953)</t>
  </si>
  <si>
    <t>Long Island NY, eastern part of New York City</t>
  </si>
  <si>
    <t>Mary Heberle ?</t>
  </si>
  <si>
    <t>worked laundry Lafayette City IN 1920census</t>
  </si>
  <si>
    <t>b c1901 Germany, arrived USA 1906</t>
  </si>
  <si>
    <t>Gjuro Heberle</t>
  </si>
  <si>
    <t>b c1875 Croatia ?</t>
  </si>
  <si>
    <t>migrated to USA 28.3.1900 on Friedrich der Grosse</t>
  </si>
  <si>
    <t>published 2+ books 1991-96</t>
  </si>
  <si>
    <t>published 2+books 2+papers 1989-</t>
  </si>
  <si>
    <t>b 9.2.1858 Irondequoit NY</t>
  </si>
  <si>
    <t>Rose Sarah Heberle</t>
  </si>
  <si>
    <t>LINK TO GREG HEBERLE HOME PAGE</t>
  </si>
  <si>
    <t>arrived New York 4.9.1865</t>
  </si>
  <si>
    <t>Lina Heberle</t>
  </si>
  <si>
    <t>m Emma ... b 1888</t>
  </si>
  <si>
    <t>b 1861 Wurttemburg</t>
  </si>
  <si>
    <t>b 1831 Germany</t>
  </si>
  <si>
    <t>Henri Heberle</t>
  </si>
  <si>
    <t>in Bridgeport CT 1930 census</t>
  </si>
  <si>
    <t>m Frederick R Shulver 4.11.1935</t>
  </si>
  <si>
    <t>m Suzanne Elizabeth Orem,WashingtonDC</t>
  </si>
  <si>
    <t>m Mary Alma Normandeau Olean NY</t>
  </si>
  <si>
    <t>Robert John Heberle--------------------------</t>
  </si>
  <si>
    <t>arrived NY 28.4.1913 on the Lapland</t>
  </si>
  <si>
    <t>Sebastian Heberle/Hebeler-----------------------</t>
  </si>
  <si>
    <t>David J Heberle</t>
  </si>
  <si>
    <t>d 6.7.1912 Alden NY</t>
  </si>
  <si>
    <t>b 26.12.1870 d 15.8.1889 Alden</t>
  </si>
  <si>
    <t xml:space="preserve">b 19.1.1911 MA </t>
  </si>
  <si>
    <t>OBITUARY</t>
  </si>
  <si>
    <t>lived Carnegie,Pittsburgh PA 1900 census</t>
  </si>
  <si>
    <t>b 6.5.1890 d 19.4.1941</t>
  </si>
  <si>
    <t>b 1.9.1969</t>
  </si>
  <si>
    <t>married</t>
  </si>
  <si>
    <t xml:space="preserve">SEE WEST USA </t>
  </si>
  <si>
    <t>Alfred B Heberle----OBITUARY-----------</t>
  </si>
  <si>
    <t>Arthur Amanuel Heberle---OBITUARY-------------</t>
  </si>
  <si>
    <t>Duplicate of USA14 Reistertown</t>
  </si>
  <si>
    <t>restaurant run by Mrs Heberle 1950</t>
  </si>
  <si>
    <t>worked Erie Brewing Co, AAA Motor Club</t>
  </si>
  <si>
    <t>d 8.10.1959 Woodbridge NJ</t>
  </si>
  <si>
    <t>m Lillian …</t>
  </si>
  <si>
    <t>servant, Lower Macungie, Lehigh in 1900</t>
  </si>
  <si>
    <t>20.5.1995 Pittsburgh</t>
  </si>
  <si>
    <t>m James Gannon Winters (b c1936)</t>
  </si>
  <si>
    <t>in Dayton OH 1888-1900</t>
  </si>
  <si>
    <t>dressmaker1900</t>
  </si>
  <si>
    <t>m George Miek 9.11.1859</t>
  </si>
  <si>
    <t>driver, in Cincinatti OH 1890-91 ?</t>
  </si>
  <si>
    <t>Oscar Heberle</t>
  </si>
  <si>
    <t>Construction Loan Rep - PNC</t>
  </si>
  <si>
    <t>m Edna May Hutchinson</t>
  </si>
  <si>
    <t>Building maintenance supervisor</t>
  </si>
  <si>
    <t>m ?</t>
  </si>
  <si>
    <t>James R Heberle---PHOTO-------------------------</t>
  </si>
  <si>
    <t>b 6.7.1900 Maryland</t>
  </si>
  <si>
    <t>machinist, tool company Evansville IN 1920</t>
  </si>
  <si>
    <t>Joseph Heberle/Haverly</t>
  </si>
  <si>
    <t>Montgomery county N of Philadelphia, SE PA</t>
  </si>
  <si>
    <t>b 4.2.1976 Harrisburg</t>
  </si>
  <si>
    <t>b 7.7.1992 Brazil, in New York USA 2008</t>
  </si>
  <si>
    <t>Duplicate of A6 Brazil, province unknown</t>
  </si>
  <si>
    <t>Laert J Heberle</t>
  </si>
  <si>
    <t>b 25.10.1986, in Rondonopolis, New Jersey USA 2008</t>
  </si>
  <si>
    <t>b c1871 Germany, arrive USA 1906</t>
  </si>
  <si>
    <t>Steven Francis Heberle---------------------</t>
  </si>
  <si>
    <t>tanner Philadelphia PA 1849-1852</t>
  </si>
  <si>
    <t>Emma Heberle</t>
  </si>
  <si>
    <t>Amelia Heberle</t>
  </si>
  <si>
    <t>Friedrich (Fred) Heberle/Haeberle--PHOTO---</t>
  </si>
  <si>
    <t>related to Bagnall ?</t>
  </si>
  <si>
    <t>related to Hebditch ?</t>
  </si>
  <si>
    <t>b c1992</t>
  </si>
  <si>
    <t xml:space="preserve">lived North Tonawanda c2000, </t>
  </si>
  <si>
    <t>arrived New York 16.2.1877 on"Pommerania"</t>
  </si>
  <si>
    <t>arrived New York 11.10.1867  on "Bellona"</t>
  </si>
  <si>
    <t>arrived NY 21.5.1853 on SouthAmerica</t>
  </si>
  <si>
    <t>Emma L Heberle</t>
  </si>
  <si>
    <t>lived Sandusky OH 1930 census</t>
  </si>
  <si>
    <t>farmer Batavia OH 1930 census</t>
  </si>
  <si>
    <t>druggist, pharmacy 1900-1920Cincinatti OH</t>
  </si>
  <si>
    <t>Louise/Louis Heberle</t>
  </si>
  <si>
    <t>b 1909 NY</t>
  </si>
  <si>
    <t>servant college Buffalo NY 1910, arrived 1900</t>
  </si>
  <si>
    <t>b 6.7.1888 Rochester d 27.1.1981 Rochester</t>
  </si>
  <si>
    <t>b 25.5.1900 Rochester d 8.4.1982 Rochester</t>
  </si>
  <si>
    <t>d 24.3.1941 Rochester</t>
  </si>
  <si>
    <t>Frances Heberle</t>
  </si>
  <si>
    <t>USA census 1900</t>
  </si>
  <si>
    <t>Duplicate of Wisconsin Sheet USA10</t>
  </si>
  <si>
    <t>Brighton NY, 10km S of Rochester, popn 36000 (1990)</t>
  </si>
  <si>
    <t>b 5.12.1926 Brighton NY ?</t>
  </si>
  <si>
    <t>b 3.8.1928 Brighton ?</t>
  </si>
  <si>
    <t>b 14.10.1929 Brighton NY ?</t>
  </si>
  <si>
    <t>Joh Heberle b 1871 Germany</t>
  </si>
  <si>
    <t>Susan Heberle</t>
  </si>
  <si>
    <t>m … Chimenti (b c1890)</t>
  </si>
  <si>
    <t>arrived NY 23.4.1906 on La Savoie</t>
  </si>
  <si>
    <t>arrived NY 15.10.1912 on Vaderland</t>
  </si>
  <si>
    <t>b 23.10.1909 NewYork USA d 1988</t>
  </si>
  <si>
    <t xml:space="preserve"> Joanne M Heberle ?</t>
  </si>
  <si>
    <t>Ella Heberle</t>
  </si>
  <si>
    <t>Jason E Heberle</t>
  </si>
  <si>
    <t>b x.10.1886 NY, messager boy 1900</t>
  </si>
  <si>
    <t>at Marion Elementary school in 2000</t>
  </si>
  <si>
    <t>cooper Rochester 1888-89, 1910</t>
  </si>
  <si>
    <t>Kathleen Anne Heberle   PHOTO</t>
  </si>
  <si>
    <t>Mary Ellen Heberle    PHOTO</t>
  </si>
  <si>
    <t>m Eleanora (Nora) Kohler c1912</t>
  </si>
  <si>
    <t>Duplicate of NG3 Clausthal-Zeller</t>
  </si>
  <si>
    <t>b 2.3.1969 (Albersweiler branch)</t>
  </si>
  <si>
    <t>(Albersweiler branch)</t>
  </si>
  <si>
    <t>b 1868 Liebling ? (Liebling branch)</t>
  </si>
  <si>
    <t>Mentor, OH 44060, popn 42000 (1990), 50km NE of Cleveland, in N of Ohio</t>
  </si>
  <si>
    <t>m … Hartman (b c1843)</t>
  </si>
  <si>
    <t>Bethel Park, PA 15102, popn 35000 (1990), 20km SW of Pittsburgh</t>
  </si>
  <si>
    <t>Malia/Melia M Heberle</t>
  </si>
  <si>
    <t>Irondequoit NY 14609, popn 52,000 (1990), 43.21degN, 77.57 W, 10km N of Rochester</t>
  </si>
  <si>
    <t>Andrew Heberle</t>
  </si>
  <si>
    <t>Angela Heberle</t>
  </si>
  <si>
    <t>Frederick Heberle---------------------------------</t>
  </si>
  <si>
    <t>Olivia ? Heberle</t>
  </si>
  <si>
    <t>Logan PA, popn 1900 (1980), 200km W of Des Moines</t>
  </si>
  <si>
    <t>Newtown PA 18940, 35km NNE of Philadelphia</t>
  </si>
  <si>
    <t>b c1898, from Obersasbach ?</t>
  </si>
  <si>
    <t>Andrew Heberle-----------</t>
  </si>
  <si>
    <t>Henry Michael Heberle-------------</t>
  </si>
  <si>
    <t>b 7.11.1962</t>
  </si>
  <si>
    <t>m Renee Lynn Bogacki    PHOTO</t>
  </si>
  <si>
    <t>Nellie in Boston MA 1910 census</t>
  </si>
  <si>
    <t>m Elizabeth … (b c1859 PA)</t>
  </si>
  <si>
    <t>b 24.1.1903 PA</t>
  </si>
  <si>
    <t>migrated to USA c1890</t>
  </si>
  <si>
    <t>used name Heaverly after 1910 ?</t>
  </si>
  <si>
    <t>b 18.4.1870 Philadelphia PA</t>
  </si>
  <si>
    <t>m Ellen … (b c1842)</t>
  </si>
  <si>
    <t>b 6.7.1892 Manhattan, New York City</t>
  </si>
  <si>
    <t>d 29.8.1903 Henderson MN</t>
  </si>
  <si>
    <t>graduatedWayneCentralHighRochesterNY1974</t>
  </si>
  <si>
    <t>toolmaker Reed Manufacturing Erie to1982</t>
  </si>
  <si>
    <t xml:space="preserve">Lois Heberle </t>
  </si>
  <si>
    <t>farm labourer 1900, teamster 1920 census</t>
  </si>
  <si>
    <t>b c1910 PA d 21yr+</t>
  </si>
  <si>
    <t>Railway worker ?</t>
  </si>
  <si>
    <t>b c1906 PA</t>
  </si>
  <si>
    <t>b 5.9.1951</t>
  </si>
  <si>
    <t>b 14.9.1951 Porto Alegre RS</t>
  </si>
  <si>
    <t>m Brian Michael Burns 6.8.1994 (b 18.12.1969)</t>
  </si>
  <si>
    <t>Albert Peter Heberle    PHOTO</t>
  </si>
  <si>
    <t>at Churchville Intermediate School 2005</t>
  </si>
  <si>
    <t>m Anna C Peterson 14.5.1901 Irondequoit</t>
  </si>
  <si>
    <t>Claudia E Heberle</t>
  </si>
  <si>
    <t>b c1872</t>
  </si>
  <si>
    <t>works for ElectronicDataSystems</t>
  </si>
  <si>
    <t>Katie Renee Heberle</t>
  </si>
  <si>
    <t>b c1981, lived in Baltimore</t>
  </si>
  <si>
    <t>Mary Jane Heberly</t>
  </si>
  <si>
    <t>Harriet Frances Heberly</t>
  </si>
  <si>
    <t>Marian Louise Heberly</t>
  </si>
  <si>
    <t>Ethel Romaine Heberly</t>
  </si>
  <si>
    <t>b19.12.1916, mJohn W L Scarfe 1.4.1938</t>
  </si>
  <si>
    <t>Lillie Heberle</t>
  </si>
  <si>
    <t>baker in Philadelphia PA 1891</t>
  </si>
  <si>
    <t>m Caroline … (b c1857)</t>
  </si>
  <si>
    <t>b c1922</t>
  </si>
  <si>
    <t>Carl Friedrich Heberle-----------------------</t>
  </si>
  <si>
    <t>b 19.1.1867 d 15.9.1940   PHOTO</t>
  </si>
  <si>
    <t>m Sandra Ann Munnings (b 7.10.1952) PHOTO, WEBPAGE</t>
  </si>
  <si>
    <t>Duplicate of A6 Estrela</t>
  </si>
  <si>
    <t>Duplicate of USA13</t>
  </si>
  <si>
    <t xml:space="preserve">Duplicate of USA10 Minnesota </t>
  </si>
  <si>
    <t>Duplicates of USA13 Alabama</t>
  </si>
  <si>
    <t xml:space="preserve">Duplicate of USA14 Ohio </t>
  </si>
  <si>
    <t>b 29.9.1964</t>
  </si>
  <si>
    <t>m Rosemary Catherine Loesch</t>
  </si>
  <si>
    <t>m Louise … ? (b c1830)</t>
  </si>
  <si>
    <t>engineer Philadelphia PA 1890</t>
  </si>
  <si>
    <t>b 24.11.1864 Philadelphia PA</t>
  </si>
  <si>
    <t>Patricia Heberle</t>
  </si>
  <si>
    <t>b c1950 Milwaukie WI</t>
  </si>
  <si>
    <t xml:space="preserve">arrived New York  21.2.1876 </t>
  </si>
  <si>
    <t>b 10.12.1908,m HelenMargurite Gross 30.12.1933</t>
  </si>
  <si>
    <t>b15.2.1968 Harrisburg WEBPAGE</t>
  </si>
  <si>
    <t>Richard(Dirk) Quinn Heberle--------</t>
  </si>
  <si>
    <t>MA = Massachusetts</t>
  </si>
  <si>
    <t>-37, Forrestville MD 1937-38, DC 1938-60</t>
  </si>
  <si>
    <t>Anna Appolonia Haberle</t>
  </si>
  <si>
    <t>SHEET USA11</t>
  </si>
  <si>
    <t>b c1829 France d 1896 buried Churchville</t>
  </si>
  <si>
    <t>b x.12.1835 New York d 1914 buried Churchville</t>
  </si>
  <si>
    <t>m Marguerite Rogers c1937</t>
  </si>
  <si>
    <t>arrived New York 28.5.1881</t>
  </si>
  <si>
    <t>on"Switzerland"</t>
  </si>
  <si>
    <t>m Brenda Sue ...</t>
  </si>
  <si>
    <t>Churchville NY 14428, popn 2,000 (1990), 43.10degN, 77.88 W, 25km SW of Rochester</t>
  </si>
  <si>
    <t>year 7 student Kendall 2004</t>
  </si>
  <si>
    <t>d 26.4.1940 Shelbyville KY</t>
  </si>
  <si>
    <t>m David Degear 11.9.1971 (b c1958)</t>
  </si>
  <si>
    <t>Christine A Heberle</t>
  </si>
  <si>
    <t>lived in Webster NY</t>
  </si>
  <si>
    <t>Jeanette Dunne/Dam Heberle   OBITUARY</t>
  </si>
  <si>
    <t>saloon keeper Reading 1880census</t>
  </si>
  <si>
    <t>Shawn Nikolas Heberle</t>
  </si>
  <si>
    <t>b 13.1.1993 Radcliff KY</t>
  </si>
  <si>
    <t>Franklin OH 44240, popn 35,000 (1990), 41.17degN  81.35 W, 25km SSW of Dayton OH</t>
  </si>
  <si>
    <t>arrived New York 17.9.1852</t>
  </si>
  <si>
    <t>Paul Alan Heberle</t>
  </si>
  <si>
    <t>Lauren Carola Heberle   PHOTO</t>
  </si>
  <si>
    <t>Albersweiler-Germersheim-Hoerdt-Rulzheim, Rhineland-P (Dayton OH) 10%</t>
  </si>
  <si>
    <t>Martin Heberle/Heberlee</t>
  </si>
  <si>
    <t>Donald James Heberle---PHOTO------</t>
  </si>
  <si>
    <t>m Audrey Elise D'Andrea   PHOTO</t>
  </si>
  <si>
    <t>Oscar Heberle-(Berus branch)-------------</t>
  </si>
  <si>
    <t>(Berus branch)</t>
  </si>
  <si>
    <t>b 3.8.1970 Abington PA (Darmstadt branch)</t>
  </si>
  <si>
    <t>Assistant Professor? Political Science Toledo OH 1999-2000</t>
  </si>
  <si>
    <t>b 9.5.1925 Konigsberg</t>
  </si>
  <si>
    <t>m Thomas Edward Freeman (b c1929)</t>
  </si>
  <si>
    <t>m Harold Marchant (b c1929)</t>
  </si>
  <si>
    <t>m Joseph Braun (b c1839)</t>
  </si>
  <si>
    <t>Other PA</t>
  </si>
  <si>
    <t>Edna Heberle</t>
  </si>
  <si>
    <t>J Heberle</t>
  </si>
  <si>
    <t>Hamilton OH, popn 63000 (1990), 60km N of Cincinnati in SW of Ohio</t>
  </si>
  <si>
    <t>Lembach-Reichshoffen, N Bas Rhin   *1</t>
  </si>
  <si>
    <t>with wife, son 10-14 years, 3 daughters</t>
  </si>
  <si>
    <t>aged ,5, 5-9, 10-14</t>
  </si>
  <si>
    <t>b 9.7.1882 Vanderburgh county IN</t>
  </si>
  <si>
    <t>b 25.8.1884 Vanderburgh county IN</t>
  </si>
  <si>
    <t>d 11.4.2007 Erie  OBITUARY</t>
  </si>
  <si>
    <t>Brian S Heberle-------------------------</t>
  </si>
  <si>
    <t>Donald James Heberle-----------------</t>
  </si>
  <si>
    <t>Mary Jo Heberle    PHOTO</t>
  </si>
  <si>
    <t>Robert L Heberle   PHOTO</t>
  </si>
  <si>
    <t>Tera Heberle    PHOTO</t>
  </si>
  <si>
    <t>Joseph Francis Heberle---PHOTO-------------------</t>
  </si>
  <si>
    <t>Alfred Heberle</t>
  </si>
  <si>
    <t>Caroline Heberle</t>
  </si>
  <si>
    <t>East Amherst NY 14051, 20km NE of Buffalo</t>
  </si>
  <si>
    <t>b 6.5.1981</t>
  </si>
  <si>
    <t>m John W Baker ?</t>
  </si>
  <si>
    <t>b 1898 d 1962</t>
  </si>
  <si>
    <t>m Katherine … (b c1939)</t>
  </si>
  <si>
    <t>m Anna … (b c1889)</t>
  </si>
  <si>
    <t>Duplicates of USA10 St Paul MN</t>
  </si>
  <si>
    <t>Linda Heberle</t>
  </si>
  <si>
    <t>b x.11.1893 PA</t>
  </si>
  <si>
    <t xml:space="preserve">Jacob Heberle </t>
  </si>
  <si>
    <t>lived in Munson,GeaugaCounty1900</t>
  </si>
  <si>
    <t>Margaret Heberle/Haberle/Haeberle</t>
  </si>
  <si>
    <t>b c1867, m William Webber/Weber 18.12.1888</t>
  </si>
  <si>
    <t>lapidary, Newark NJ 1891</t>
  </si>
  <si>
    <t xml:space="preserve"> </t>
  </si>
  <si>
    <t>Frederica Heberle</t>
  </si>
  <si>
    <t>Carl H Heberle</t>
  </si>
  <si>
    <t>Solomon Heberly/Heberle------------</t>
  </si>
  <si>
    <t>MonroeJonathonAdamHeberle/Heberly-------</t>
  </si>
  <si>
    <t>Rosemary T Heberle</t>
  </si>
  <si>
    <t>b 21.12.1919</t>
  </si>
  <si>
    <t>Deborah Heberle</t>
  </si>
  <si>
    <t>m Margaret Kohler</t>
  </si>
  <si>
    <t>Lancaster NY 10km E of Buffalo, 100km WSW of Rochester</t>
  </si>
  <si>
    <t>farmer Germany, Irondequoit</t>
  </si>
  <si>
    <t>m Marianna Olszewska (cook book writer)</t>
  </si>
  <si>
    <t>b 1935 Erie PA</t>
  </si>
  <si>
    <t>m Irwin Frank Dawley 16.9.1963</t>
  </si>
  <si>
    <t>b 1886 Liebling ?</t>
  </si>
  <si>
    <t>cooper Manhattan, New York 1880 census</t>
  </si>
  <si>
    <t>L=landscape</t>
  </si>
  <si>
    <t>labourer</t>
  </si>
  <si>
    <t xml:space="preserve">m Christine Schalk or Maria A Pankan </t>
  </si>
  <si>
    <t>Duplicate of Sheet R8 Roumania</t>
  </si>
  <si>
    <t>settled Philadelphia PA c1810</t>
  </si>
  <si>
    <t>m Eileen B Schneider</t>
  </si>
  <si>
    <t>m Jessica Ann  Nable  PHOTO</t>
  </si>
  <si>
    <t>b 17.1.1966</t>
  </si>
  <si>
    <t>loan manager</t>
  </si>
  <si>
    <t>lived in Batavia NY, Bergen NY</t>
  </si>
  <si>
    <t>Mark A Heberle----------------------------------</t>
  </si>
  <si>
    <t>Mary Haberly</t>
  </si>
  <si>
    <t>grad Uni of Central FL, Orlando c1982</t>
  </si>
  <si>
    <t>22.10.1863 Washington DC</t>
  </si>
  <si>
    <t>(Reichshoffen branch)</t>
  </si>
  <si>
    <t>m Susan A Marro</t>
  </si>
  <si>
    <t>b 1.7.1959</t>
  </si>
  <si>
    <t>b 1868 Irondequoit</t>
  </si>
  <si>
    <t>shoemaker 1910</t>
  </si>
  <si>
    <t>MagnusJoseph(or GerardPeter) Heberle</t>
  </si>
  <si>
    <t>Rose Elizabeth Katherine Heberle</t>
  </si>
  <si>
    <t>Above</t>
  </si>
  <si>
    <t>b c1990, at Wayne Central Middle School 2003</t>
  </si>
  <si>
    <t>at Wayne Central Middle School 2003</t>
  </si>
  <si>
    <t>student Ontario Elementary1999</t>
  </si>
  <si>
    <t>Duplicate of USA12 New York</t>
  </si>
  <si>
    <t>labourer Pittsburgh 1880 census</t>
  </si>
  <si>
    <t>b 20.1.1905 MA</t>
  </si>
  <si>
    <t>in Chicago IL 1930 census</t>
  </si>
  <si>
    <t>Louisa (Eleonora ?) Heberle</t>
  </si>
  <si>
    <t>plumber</t>
  </si>
  <si>
    <t>b 3.3.1913 PA d 1.1972 Erie PA</t>
  </si>
  <si>
    <t>b c1946 (divorced by 12.1978)</t>
  </si>
  <si>
    <t>Nellie(Petronilla) Heberle</t>
  </si>
  <si>
    <t>b 26.5.1922</t>
  </si>
  <si>
    <t>Godfried Heberle----------------------------</t>
  </si>
  <si>
    <t>Halifax PA, 40km N of Harrisburg</t>
  </si>
  <si>
    <t>b 22.1.1966</t>
  </si>
  <si>
    <t>b 10.6.1980</t>
  </si>
  <si>
    <t>Glen Burnie MD 21060, popn 42000 (1970), 15km S of Baltimore</t>
  </si>
  <si>
    <t>Pasadena MD 21122, popn 2000 (1970), 25km S of Baltimore</t>
  </si>
  <si>
    <t>Kate(Catherine) Heberle</t>
  </si>
  <si>
    <t>b 26.4.1955 Hermann MO</t>
  </si>
  <si>
    <t>m Nancy Ann Hotop</t>
  </si>
  <si>
    <t>Mary Ann (Marie Antoinette) Heberle</t>
  </si>
  <si>
    <t>b c1913 Erie PA d 17.3.2000 Kodak TN</t>
  </si>
  <si>
    <t>Joseph C Heberle</t>
  </si>
  <si>
    <t>m Mathew H Hetzel, Spartanburg SC29306</t>
  </si>
  <si>
    <t>b 20.5.1900 Cumminsville OH</t>
  </si>
  <si>
    <t>lived in Lockland OH 1918</t>
  </si>
  <si>
    <t>Dylan James Heberle</t>
  </si>
  <si>
    <t>b 19.12.1946</t>
  </si>
  <si>
    <t>xxxxxxxxxxxxxxxxxxxxxxxxxxxxxxxxxxxxxxxxxxxxxxxxxxxxxxxxxxxxxxxxxxxxxx</t>
  </si>
  <si>
    <t>Murrysville PA 15068, popn 17,000 (1990), 40.44 degN, 79.66 W, 24km E of Pittsburgh</t>
  </si>
  <si>
    <t>Edwin Walter Heberle</t>
  </si>
  <si>
    <t>b c1959 Sacramento CA</t>
  </si>
  <si>
    <t>b c1978</t>
  </si>
  <si>
    <t>b c1984 Pittsburgh</t>
  </si>
  <si>
    <t>Sarah Ashley Heberle    PHOTO</t>
  </si>
  <si>
    <t>Helen P Heberle</t>
  </si>
  <si>
    <t>Sarah/Sara Elizabeth Heberle  PHOTO</t>
  </si>
  <si>
    <t>d 14.11.1990 Riverside CA</t>
  </si>
  <si>
    <t>Aliquippa PA 17078, popn 17000 (1970), 40km NW of Pittsburgh</t>
  </si>
  <si>
    <t>Fairview PA 16415, popn 2000 (1970), 20km SW of Erie</t>
  </si>
  <si>
    <t>Girardville PA 17935, popn 2000 (1970), 100km NE of Harrisburg</t>
  </si>
  <si>
    <t>Horsham PA 19044, popn 6000 (1970), 25km N of Philadelphia</t>
  </si>
  <si>
    <t>b x.10.1827 Germany</t>
  </si>
  <si>
    <t>Mary Heberle ? -------------------------------??</t>
  </si>
  <si>
    <t>b c1900 Germany</t>
  </si>
  <si>
    <t xml:space="preserve">bank clerk Olean 1910, bank cashier 1930 </t>
  </si>
  <si>
    <t>William T Heberle</t>
  </si>
  <si>
    <t>13 children</t>
  </si>
  <si>
    <t>Mathilda Heberle</t>
  </si>
  <si>
    <t>Katy Heberle</t>
  </si>
  <si>
    <t>Adam Heberle------------------------------------</t>
  </si>
  <si>
    <t>Sylvester Heberle</t>
  </si>
  <si>
    <t>b c1899 NY</t>
  </si>
  <si>
    <t>b c1904 NY</t>
  </si>
  <si>
    <t>Joan Heberle</t>
  </si>
  <si>
    <t>b 20.3.1899 d x.5.1987 Irondequoit</t>
  </si>
  <si>
    <t>m Edwin Larsen, lived Bronx NY 1930 census</t>
  </si>
  <si>
    <t>Duplicate of F4B DLV</t>
  </si>
  <si>
    <t>Duplicate of USA 11 Pittsburgh PA</t>
  </si>
  <si>
    <t>m … Blumingstein</t>
  </si>
  <si>
    <t>b 14.3.1881, d x.10.1971 Milan, Ripley, IN</t>
  </si>
  <si>
    <t>b 1982,student 1999 in Mishawaka IN 46545</t>
  </si>
  <si>
    <t>Indiana infantry c1863</t>
  </si>
  <si>
    <t>James Edward Heberle--PHOTO----</t>
  </si>
  <si>
    <t>Carl Ludwij Heberle</t>
  </si>
  <si>
    <t>m Judith A ..(b 30.12.1956)</t>
  </si>
  <si>
    <t>m Frank Kehrle c1889 Ohio (b c1858)</t>
  </si>
  <si>
    <t>Jordan Heberle</t>
  </si>
  <si>
    <t xml:space="preserve">b 11.7.1988 </t>
  </si>
  <si>
    <t>b x.10.1896 PA</t>
  </si>
  <si>
    <t>b 20.4.1968</t>
  </si>
  <si>
    <t>b x.9.1896 NY</t>
  </si>
  <si>
    <t>Carole S Heberle</t>
  </si>
  <si>
    <t>Changes 1.3.2000-31.12.2000 in red</t>
  </si>
  <si>
    <t>Henry Michael Heberle-----------------------</t>
  </si>
  <si>
    <t>Jay Winters letters emails Pittsburghbranch 1985-2000  jaywinters@dow.com</t>
  </si>
  <si>
    <t>bartender Newark OH 1920 census</t>
  </si>
  <si>
    <t>b 26.1.1969</t>
  </si>
  <si>
    <t>b 14.1.1972 Rochester NY</t>
  </si>
  <si>
    <t>b 14.7.1977 Rochester NY</t>
  </si>
  <si>
    <t>Rebecca Lynn Heberle</t>
  </si>
  <si>
    <t>John J Heberle</t>
  </si>
  <si>
    <t>b c1975</t>
  </si>
  <si>
    <t>lived in Santa Fe NM, Richmond VA, Doylestown PA</t>
  </si>
  <si>
    <t>Duplicate of USA 13 Virginia</t>
  </si>
  <si>
    <t>John Joseph Heberle------------------------------</t>
  </si>
  <si>
    <t>m Norma R ... (b c1927)</t>
  </si>
  <si>
    <t>b 2.11.1852</t>
  </si>
  <si>
    <t>Ellington CT, popn 1000, 20km NE of Hartford in central N of CT</t>
  </si>
  <si>
    <t>HYPERTEXT LINKS:</t>
  </si>
  <si>
    <t>Craig J Heberle-------------------------------</t>
  </si>
  <si>
    <t>Ruth Heberle</t>
  </si>
  <si>
    <t>Craig R Heberle</t>
  </si>
  <si>
    <t>Sulzbach-Hemsbach-Laudenbach, NW Baden-W (Rochester, New York)</t>
  </si>
  <si>
    <t>b c1775</t>
  </si>
  <si>
    <t>New York ?</t>
  </si>
  <si>
    <t>Duplicate of Baltimore MD</t>
  </si>
  <si>
    <t xml:space="preserve">Associate Professor Dept of English, </t>
  </si>
  <si>
    <t>m Leon H Spencer (b c1871)</t>
  </si>
  <si>
    <t>b 1879 Germany</t>
  </si>
  <si>
    <t>Michael Heberle</t>
  </si>
  <si>
    <t>b 23.7.1940</t>
  </si>
  <si>
    <t>Kevin J Heberle</t>
  </si>
  <si>
    <t>Thomas Heberle IV (Laudenbach branch)</t>
  </si>
  <si>
    <t>b 8.1.1947 (Laudenbach branch)</t>
  </si>
  <si>
    <t>b 3.6.1975 (Laudenbach branch)</t>
  </si>
  <si>
    <t>Joseph Heberle (Laudenbach branch0</t>
  </si>
  <si>
    <t>Gregory Scott Heberle</t>
  </si>
  <si>
    <t>b 24.3.1967</t>
  </si>
  <si>
    <t>Christian Heberle--------------------------</t>
  </si>
  <si>
    <t>Aban? Heberle-----------------------------</t>
  </si>
  <si>
    <t xml:space="preserve">m Rosine … (b c1807) </t>
  </si>
  <si>
    <t>Bridgeville PA 15017, popn 5,000 (1990), 40.36degN, 80.11 W, in Pittsburgh</t>
  </si>
  <si>
    <t>journalist</t>
  </si>
  <si>
    <t>arrived New York 29.5.1852</t>
  </si>
  <si>
    <t>Franz Heberle</t>
  </si>
  <si>
    <t>chairmaker, lived New York city 1869</t>
  </si>
  <si>
    <t>Guidance counselor Alice Schafer Elementary,Linesville PA 1997-98</t>
  </si>
  <si>
    <t xml:space="preserve">William Heberle </t>
  </si>
  <si>
    <t>b c1899 PA</t>
  </si>
  <si>
    <t>b c1901 PA</t>
  </si>
  <si>
    <t>arrived USA 1886</t>
  </si>
  <si>
    <t>coal heaver Erie1889-1910</t>
  </si>
  <si>
    <t>b 3.5.1980 Rochester    WEBPAGE</t>
  </si>
  <si>
    <t>shipping clerk 1930 census</t>
  </si>
  <si>
    <t>glazer metal works 1930 census</t>
  </si>
  <si>
    <t>Helen M Heberle</t>
  </si>
  <si>
    <t>|-------</t>
  </si>
  <si>
    <t>Albersweiler-Germersheim-Hoerdt-Rulzheim, Rhineland-P (Erie PA) 50%</t>
  </si>
  <si>
    <t>by 1850 descendants</t>
  </si>
  <si>
    <t>Other branches 40%</t>
  </si>
  <si>
    <t>Fred R Huberlie</t>
  </si>
  <si>
    <t>b c1904 Rochester</t>
  </si>
  <si>
    <t>Harry B Heberle--------------------------------------</t>
  </si>
  <si>
    <t>b 18.10.1876 PA (lived Frederick PA 1900)</t>
  </si>
  <si>
    <t>b 28.6.1882 Holland</t>
  </si>
  <si>
    <t>d 2.6.1974 Pittsburgh PA</t>
  </si>
  <si>
    <t>both buried Sharpshill, Alleghany County</t>
  </si>
  <si>
    <t>William Franklin Heberle</t>
  </si>
  <si>
    <t>b 19.6.1898 PA</t>
  </si>
  <si>
    <t>optician Altoona PA 1917</t>
  </si>
  <si>
    <t>farmer Cumberland PA 1917</t>
  </si>
  <si>
    <t xml:space="preserve">b 14.4.1896 d 1963 Erie </t>
  </si>
  <si>
    <t>city worker Rochester 1917</t>
  </si>
  <si>
    <t>m Kathy Irene Perrine15.5.76 WashingtonDC  PHOTO, WEBPAGE</t>
  </si>
  <si>
    <t>b 25.10.1952    WEBPAGE</t>
  </si>
  <si>
    <t>b c1855</t>
  </si>
  <si>
    <t>John Heberle    PHOTO</t>
  </si>
  <si>
    <t>m Rose Marie Martz 22.11.1936</t>
  </si>
  <si>
    <t>m John Joseph Schuler</t>
  </si>
  <si>
    <t>b x.9.1870 PA</t>
  </si>
  <si>
    <t>Changes 1.1.2001-31.12.2001 in blue</t>
  </si>
  <si>
    <t>James Edward Heberle--PHOTO------------------</t>
  </si>
  <si>
    <t>b 6.3.1926 Milwaukie WI</t>
  </si>
  <si>
    <t>b c1875 d c1955 Silverdale, Bucks PA</t>
  </si>
  <si>
    <t>Bachelor of Arts Dayton 1954</t>
  </si>
  <si>
    <t>Donald James Heberle-----------------------</t>
  </si>
  <si>
    <t>teamster boilerwork Erie 1910 census</t>
  </si>
  <si>
    <t>migrated to USA 1873 or 1880</t>
  </si>
  <si>
    <t>labourer brewery Erie 1910 census</t>
  </si>
  <si>
    <t>b c1890 Germany</t>
  </si>
  <si>
    <t>arrived 1900, waiter &amp; servant Philadelphia 1910</t>
  </si>
  <si>
    <t>b x.2.1887 NY</t>
  </si>
  <si>
    <t>b x.2.1888 NY</t>
  </si>
  <si>
    <t>b c1984</t>
  </si>
  <si>
    <t>m William David Crouse 17.10.1997 Harrisburg</t>
  </si>
  <si>
    <t>Michelyn Ruth Heberle   PHOTO</t>
  </si>
  <si>
    <t>teacher Erie PA 1970-2004</t>
  </si>
  <si>
    <t>did not return to Rochester after Civil War ?</t>
  </si>
  <si>
    <t>m Bertha Catherine Weber</t>
  </si>
  <si>
    <t>b 11.9.1895 PA</t>
  </si>
  <si>
    <t>b c1990 triplet</t>
  </si>
  <si>
    <t>Ontario NY 14415, popn 95,000 (1990), 43.25degN, 77.32 W, 30km NE of Rochester</t>
  </si>
  <si>
    <t>Jennifer Lynn Heberle    PHOTO (Laudenbach branch)</t>
  </si>
  <si>
    <t>b c1926 (Laudenbach branch)</t>
  </si>
  <si>
    <t>Anne Heberle-(Laudenbach branch)--</t>
  </si>
  <si>
    <t>Matthew Heberle (Laudenbach branch)</t>
  </si>
  <si>
    <t>Christopher R Heberle</t>
  </si>
  <si>
    <t>b c1972</t>
  </si>
  <si>
    <t>b 15.5.1975</t>
  </si>
  <si>
    <t xml:space="preserve">SEE USA13 </t>
  </si>
  <si>
    <t>b c1882</t>
  </si>
  <si>
    <t>b c1904</t>
  </si>
  <si>
    <t>Josepha Heberle</t>
  </si>
  <si>
    <t>b c1842 Germany</t>
  </si>
  <si>
    <t>Richard Albert (Dick) Heberle--------------</t>
  </si>
  <si>
    <t>lived on Heberle Road, Irondequoit ?</t>
  </si>
  <si>
    <t>Corine Marie Heberle</t>
  </si>
  <si>
    <t>b 10.10.1965</t>
  </si>
  <si>
    <t>Lois Heberle</t>
  </si>
  <si>
    <t>b c1981</t>
  </si>
  <si>
    <t>student Erie PA 1998</t>
  </si>
  <si>
    <t>labourer Baltimore MD 1920 census</t>
  </si>
  <si>
    <t>Waldorf MD 20602, popn 6000 (1970), 5km E of White Plains, 25km SSE of Washington dC</t>
  </si>
  <si>
    <t>arrived New York 20.3.1879 on the "Lessing"</t>
  </si>
  <si>
    <t>on the "Rotterdam"</t>
  </si>
  <si>
    <t>Isabel Caroline Heberle</t>
  </si>
  <si>
    <t>Rodney Heberle</t>
  </si>
  <si>
    <t>b c1993</t>
  </si>
  <si>
    <t>b c1929</t>
  </si>
  <si>
    <t>studied in Florence Italy Nov 2001</t>
  </si>
  <si>
    <t>m Frances E Mosher</t>
  </si>
  <si>
    <t>b 17.2.1935 Erie d 29.10.2005 Erie</t>
  </si>
  <si>
    <t>m Elnora Haskings/Irving   OBITUARY</t>
  </si>
  <si>
    <t>Blake T Heberle</t>
  </si>
  <si>
    <t>b c1843 Bavaria d before 1900 census</t>
  </si>
  <si>
    <t>arrived 1892, 4children 2 alive 1900</t>
  </si>
  <si>
    <t>b c1883 d before 1900 ?</t>
  </si>
  <si>
    <t>b 19.3.1915 Harrisburg d 28.6.2004</t>
  </si>
  <si>
    <t>m John Clark (b c1937) lived Mooresville NC</t>
  </si>
  <si>
    <t>sawmiller Attala, AL 1930 census</t>
  </si>
  <si>
    <t>b 30.9.1965 Abington PA</t>
  </si>
  <si>
    <t>b 20.6.1964 Buffalo NY</t>
  </si>
  <si>
    <t>Shortsville 14548, 40km SE of Rochester</t>
  </si>
  <si>
    <t>b 18.12.1938 Massachusetts</t>
  </si>
  <si>
    <t>d 2.1973 Manchester MD</t>
  </si>
  <si>
    <t>d 5.5.1988 Oakmont MD, buried Sharpshill</t>
  </si>
  <si>
    <t>Duplicate of USA10 Montana</t>
  </si>
  <si>
    <t>m Shelly … (b30.7.1962), divorced</t>
  </si>
  <si>
    <t>OBITUARIES  in dark yellow SEE HEBERLE-B-M-D-CERTIFICATES,IMMIGRATION,OBITUARIES,GRAVES,FUNERAL-CARDS.htm</t>
  </si>
  <si>
    <t>PHOTOS in green SEE HEBERLE-IMAGES.htm</t>
  </si>
  <si>
    <t>See Bristol</t>
  </si>
  <si>
    <t>Duplicate of Torrington</t>
  </si>
  <si>
    <t>b 25.4.1891 CT, lived Winchester 1900</t>
  </si>
  <si>
    <t>m Elizabeth Muble ? (b c1860)</t>
  </si>
  <si>
    <t>Duplicate of Bristol</t>
  </si>
  <si>
    <t>Terryville, CT 06786, popn 4000 (1970), 30km WSW of Hartford</t>
  </si>
  <si>
    <t>b 1900 Hamburg Germany ?</t>
  </si>
  <si>
    <t>arrived NY 1911 on the Niagara</t>
  </si>
  <si>
    <t>Ludwig Heberle</t>
  </si>
  <si>
    <t>b1877Hamburg,Germany,arrivedNY 29.5.1896 on the Columbia</t>
  </si>
  <si>
    <t>Duplicate of Buffalo NY</t>
  </si>
  <si>
    <t>Antoine Heberle</t>
  </si>
  <si>
    <t>b 1848 Germany</t>
  </si>
  <si>
    <t>Mr S Heberle</t>
  </si>
  <si>
    <t>SEE Joseph Arthur Heberle</t>
  </si>
  <si>
    <t>b 14.10.1896</t>
  </si>
  <si>
    <t>m Anna Statia Welch, Holley NY</t>
  </si>
  <si>
    <t>m Gladys L Laird 31.5.1930 Baltimore</t>
  </si>
  <si>
    <t>mWalter Burazer</t>
  </si>
  <si>
    <t>m John Edward Hackett (b c1939)</t>
  </si>
  <si>
    <t>11.4.1964 Pittsburgh</t>
  </si>
  <si>
    <t xml:space="preserve">b 22.8.1886 Pittsburgh </t>
  </si>
  <si>
    <t>b c1825, from Mosbach Germany</t>
  </si>
  <si>
    <t>arrived New York 22.12.1885 on Schiedam</t>
  </si>
  <si>
    <t>(Albert in 1930 census)</t>
  </si>
  <si>
    <t>m Magdalena  Kremer 1909</t>
  </si>
  <si>
    <t>Johann Heberle------------------------------------</t>
  </si>
  <si>
    <t>b 1857 Gmund Wurttemburg (SEE NBW2)</t>
  </si>
  <si>
    <t>travel Obersasbach-New York via Bremen on "Stuttgart" 18.6.1931</t>
  </si>
  <si>
    <t>Duplicate of SBW7 Obersasbach</t>
  </si>
  <si>
    <t>d x.8.1973 Pittsburgh PA</t>
  </si>
  <si>
    <t>Emelia Heberle</t>
  </si>
  <si>
    <t>Adam Heberle</t>
  </si>
  <si>
    <t>pastor 1879-1881 Goshen IN</t>
  </si>
  <si>
    <t>m Loretta Bertha (Poirier or Sourdiffe ?)</t>
  </si>
  <si>
    <t>b 10.4.1951 Rochester  PHOTO</t>
  </si>
  <si>
    <t>Elisabeth Haberle</t>
  </si>
  <si>
    <t>b c1945</t>
  </si>
  <si>
    <t>d x.11.1951 by tree in tractor accident on farm ?</t>
  </si>
  <si>
    <t>m Johanna Bohringer (b c1855)</t>
  </si>
  <si>
    <t>m Christiane Hein (b c1847)</t>
  </si>
  <si>
    <t>chr 20.12.1868 New York</t>
  </si>
  <si>
    <t>child, see Kentucky on USA13</t>
  </si>
  <si>
    <t xml:space="preserve">b c1869 France </t>
  </si>
  <si>
    <t>Harry B Heberle------------------------------------</t>
  </si>
  <si>
    <t xml:space="preserve">m Ida J Inlow </t>
  </si>
  <si>
    <t>b 28.1.1873 d x.8.1952 Newark OH</t>
  </si>
  <si>
    <t>cigar maker</t>
  </si>
  <si>
    <t>Alfred B Heberle----------------------------------</t>
  </si>
  <si>
    <t>moved Philadelphia PA to Newark OH 1930</t>
  </si>
  <si>
    <t>b c1861 PA d x.9.1945 Newark OH</t>
  </si>
  <si>
    <t>m Salome Ungerer</t>
  </si>
  <si>
    <t>m Jane E Wheadrich 23.1.1907 Geneva</t>
  </si>
  <si>
    <t>Charles John Heberle</t>
  </si>
  <si>
    <t>b 18.6.1876</t>
  </si>
  <si>
    <t>Registered WWI draft Rochester c1916</t>
  </si>
  <si>
    <t>Fred Leonard Heberle</t>
  </si>
  <si>
    <t>b 17.3.1886</t>
  </si>
  <si>
    <t>Carl Herman Heberle</t>
  </si>
  <si>
    <t>George Edward Heberle</t>
  </si>
  <si>
    <t>Kathryn Heberle</t>
  </si>
  <si>
    <t>b 17.5.1907 Penfield NY  d 1.8.1996 m … Miles</t>
  </si>
  <si>
    <t>b c1921 d 10.5.1996</t>
  </si>
  <si>
    <t>Johanna Eleonora Heberle</t>
  </si>
  <si>
    <t>New Marlboro MA, 16km SE of Great Barrington, in SW corner of MA</t>
  </si>
  <si>
    <t>Louisa Heberle</t>
  </si>
  <si>
    <t>d 3.12.1911 Mont Alto, Franklin PA</t>
  </si>
  <si>
    <t>b c1825</t>
  </si>
  <si>
    <t>descendants are Heberly</t>
  </si>
  <si>
    <t>b 20.5.1882 PA</t>
  </si>
  <si>
    <t>founder,co-owner of Sheldon'sCarpet Inc,Erie</t>
  </si>
  <si>
    <t>Ottilia Heberle</t>
  </si>
  <si>
    <t>conductor, brakeman on rail road</t>
  </si>
  <si>
    <t>John Francis Heberle--------------------------------</t>
  </si>
  <si>
    <t>lived Boston MA</t>
  </si>
  <si>
    <t xml:space="preserve">For family trees see Jane McNett &amp; </t>
  </si>
  <si>
    <t>John Bowman (1996) "Heverly Progeny"</t>
  </si>
  <si>
    <t>b 23.3.1937 d 3.7.2008 Terryville</t>
  </si>
  <si>
    <t>b c1883</t>
  </si>
  <si>
    <t>b 7.6.1964 to marry 1997</t>
  </si>
  <si>
    <t>Ryan J Heberle   PHOTO</t>
  </si>
  <si>
    <t>b c1850 ?</t>
  </si>
  <si>
    <t>Paul Heberle</t>
  </si>
  <si>
    <t xml:space="preserve">Total            </t>
  </si>
  <si>
    <t>Walter J Heberle-----------------------------P157</t>
  </si>
  <si>
    <t>Johanne M H Heberle</t>
  </si>
  <si>
    <t>Matt Heberle</t>
  </si>
  <si>
    <t>b 1.9.1962 Syracuse NY</t>
  </si>
  <si>
    <t>Frank C Heberle-----------------------------------</t>
  </si>
  <si>
    <t>b x.7.1867 Germany</t>
  </si>
  <si>
    <t>m Kate … (b x.9.1870 PA)</t>
  </si>
  <si>
    <t>Oneonta NY 13820, popn 14,000 (1990), 42.45deg N, 75.07 W, central NY, 230km NW NY City</t>
  </si>
  <si>
    <t>now Kalingrad USSR</t>
  </si>
  <si>
    <t>Catherine Heberle</t>
  </si>
  <si>
    <t>chambermaid in Orange CT 1920 census</t>
  </si>
  <si>
    <t>b 20.10.1968 Massachusetts</t>
  </si>
  <si>
    <t>machinist New Haven CT 1910 census</t>
  </si>
  <si>
    <t>Maximillian Jo Heberle</t>
  </si>
  <si>
    <t>b1.1.1912 Holland, Sweden d 25.4.1993 Falconer NY</t>
  </si>
  <si>
    <t>In Vietnam with USAF &lt;1973</t>
  </si>
  <si>
    <t>served in Vietnam War &lt;1973</t>
  </si>
  <si>
    <t>b 22.10.1971</t>
  </si>
  <si>
    <t>m Michael Marks 19.6.1928 (b c1907)</t>
  </si>
  <si>
    <t>m Richard L Miller 4.6.1935 (b c1913)</t>
  </si>
  <si>
    <t>m Carl Freeberg 1.4.1950 (b c1913)</t>
  </si>
  <si>
    <t>Helen Caroline Heberle</t>
  </si>
  <si>
    <t>Bloomfield NY 14469, popn 500 (1990), 42.90degN, 77.43 W, 40km SE of Rochester</t>
  </si>
  <si>
    <t>John J (Jack) Heberle------------------------------------------</t>
  </si>
  <si>
    <t>Gottfried Heberle---------------------------------</t>
  </si>
  <si>
    <t>Cummingsville 100km S of Rochester</t>
  </si>
  <si>
    <t>Hedwig Heberle---------------------------------------</t>
  </si>
  <si>
    <t>b 1.12.1921 Milwaukee WI</t>
  </si>
  <si>
    <t>Thomas Heberle  PHOTO</t>
  </si>
  <si>
    <t xml:space="preserve">Duplicate of Hermann MO </t>
  </si>
  <si>
    <t>b 14.5.1957</t>
  </si>
  <si>
    <t>Josephine Marie Heberle</t>
  </si>
  <si>
    <t>b 25.1.1997 Rochester area</t>
  </si>
  <si>
    <t>Bram Conan Heberle</t>
  </si>
  <si>
    <t>b 2.11.1995 Rochester area</t>
  </si>
  <si>
    <t>d 17.6.1950 Dayton OH</t>
  </si>
  <si>
    <t>b 1.10.1880 Rulzheim</t>
  </si>
  <si>
    <t>Evelyn Ruby Heberle</t>
  </si>
  <si>
    <t>b 3.7.1900 CTd 6.1965 Holyoake MA</t>
  </si>
  <si>
    <t>3.9.1926</t>
  </si>
  <si>
    <t>Lucille Alma Heberle   PHOTO</t>
  </si>
  <si>
    <t>MARYLAND STATE (MD)</t>
  </si>
  <si>
    <t>MASSACHUSETTS STATE (MA)</t>
  </si>
  <si>
    <t>NEW JERSEY STATE (NJ)</t>
  </si>
  <si>
    <t>Benton County, Indiana ?</t>
  </si>
  <si>
    <t>Bachelor of Science, Louisville KY</t>
  </si>
  <si>
    <t>with Estopinal Group in Jeffersonville IN in 2007</t>
  </si>
  <si>
    <t>m Sarah … (b c1875 NY)</t>
  </si>
  <si>
    <t>farmer Clarence NY 1910 census</t>
  </si>
  <si>
    <t>b 21.12.1927, divorced</t>
  </si>
  <si>
    <t>b 24.7.1971, fire fighter in 1997</t>
  </si>
  <si>
    <t>Richard Winchester (Dick) Heberle</t>
  </si>
  <si>
    <t>Frieda Heberle</t>
  </si>
  <si>
    <t>b c1893 PA</t>
  </si>
  <si>
    <t>Heberly,Heberle, Haeberly,Haeberling</t>
  </si>
  <si>
    <t>b 1876 Germany</t>
  </si>
  <si>
    <t>lived Browncroft, near Rochester ?</t>
  </si>
  <si>
    <t>d 25.3.2008 Farmington NY</t>
  </si>
  <si>
    <t>Newton MA 02158, popn 83,000 (1990), 42.33deg N  71.21 W, in east of MA</t>
  </si>
  <si>
    <t>28.1.1873 Irondequoit</t>
  </si>
  <si>
    <t>John George Heberle</t>
  </si>
  <si>
    <t>arrived New York 9.2.1887 on La Normandie</t>
  </si>
  <si>
    <t>Therese Heberle</t>
  </si>
  <si>
    <t>b c1868 Germany</t>
  </si>
  <si>
    <t>arrived USA 24.5.1887 on Elbe</t>
  </si>
  <si>
    <t>Adolf Heberle</t>
  </si>
  <si>
    <t>b c1863 Switzerland</t>
  </si>
  <si>
    <t>arrived 29.7.1889 on La Bourgoyne</t>
  </si>
  <si>
    <t>b c1868 Wurttemberg</t>
  </si>
  <si>
    <t>arrived USA 20.2.1891 on Noordland</t>
  </si>
  <si>
    <t>Johanna Heberle</t>
  </si>
  <si>
    <t>b c1867 Germany ?</t>
  </si>
  <si>
    <t>arrived USA 24.6.1891 on Alles</t>
  </si>
  <si>
    <t>Allison PA 17745 popn 200 (1990), 41.15 degN, 77.48 W, in SW of PA 50km S Pittsburgh</t>
  </si>
  <si>
    <t>m Paul Mackey (b c1936)</t>
  </si>
  <si>
    <t>b c1911 PA</t>
  </si>
  <si>
    <t>machinist in electric shop 1920 census</t>
  </si>
  <si>
    <t>Sophie Louise Heberle</t>
  </si>
  <si>
    <t>b 23.10.1909 NewYork USA</t>
  </si>
  <si>
    <t>m Anne Schuler</t>
  </si>
  <si>
    <t>Duplicate of France F4B DLV</t>
  </si>
  <si>
    <t>Mary Judith Heberle</t>
  </si>
  <si>
    <t>graduated Rochester Uni 1965</t>
  </si>
  <si>
    <t>b c1960 Rochester</t>
  </si>
  <si>
    <t>Suzanne Heberle</t>
  </si>
  <si>
    <t>b x.8.1896 PA</t>
  </si>
  <si>
    <t>b x.2.1898 PA</t>
  </si>
  <si>
    <t>b x.10.1876 PA (lived Frederick PA 1900)</t>
  </si>
  <si>
    <t>b 11.2.1977 Rochester</t>
  </si>
  <si>
    <t>Jason lived Buffalo NY, Cumberland RI, Colorado Springs CO</t>
  </si>
  <si>
    <t>Marion NY 14505, 35km E of Rochester</t>
  </si>
  <si>
    <t>b 13.2.1893 Badger Mills WI</t>
  </si>
  <si>
    <t>financialconsultantMonroeville2004</t>
  </si>
  <si>
    <t>|----------</t>
  </si>
  <si>
    <t>Mary Heberley</t>
  </si>
  <si>
    <t xml:space="preserve">Margaret Heberle </t>
  </si>
  <si>
    <t>b c1993 AZ</t>
  </si>
  <si>
    <t>b c1878</t>
  </si>
  <si>
    <t>b14.10.1863 Irondequoit</t>
  </si>
  <si>
    <t>b c1823 Germany</t>
  </si>
  <si>
    <t>d 25.7.1937 Rochester</t>
  </si>
  <si>
    <t>b c1934</t>
  </si>
  <si>
    <t xml:space="preserve">Missing </t>
  </si>
  <si>
    <t>Rita Anne Heberle</t>
  </si>
  <si>
    <t>adopted by David &amp; Margaret Bell</t>
  </si>
  <si>
    <t>b 20.12.1924</t>
  </si>
  <si>
    <t>Laura A Heberle</t>
  </si>
  <si>
    <t>David Heberle ?</t>
  </si>
  <si>
    <t>b c1902 Germany</t>
  </si>
  <si>
    <t>clerk Brooklyn NY 1930 census</t>
  </si>
  <si>
    <t>m Rose … (b c1870)</t>
  </si>
  <si>
    <t>(Darmstadt branch)</t>
  </si>
  <si>
    <t>d 5.4.1999 Orlando FL</t>
  </si>
  <si>
    <t xml:space="preserve">Duplicate USA11 Erie PA </t>
  </si>
  <si>
    <t xml:space="preserve">Duplicate USA10 St Paul MN </t>
  </si>
  <si>
    <t>Charles Heberle</t>
  </si>
  <si>
    <t>offspring mainly Haverly/Heverly</t>
  </si>
  <si>
    <t>d 2.2.1992 Clearwater FL  OBITUARY</t>
  </si>
  <si>
    <t>d 20.3.1987 Clearwater FL   OBITUARY</t>
  </si>
  <si>
    <t>b 14.8.1923 Erie</t>
  </si>
  <si>
    <t>d 22.1.1992 Ocala FL   OBITUARY</t>
  </si>
  <si>
    <t>b 15.5.1915 d 30.8.1999 Ocala FL</t>
  </si>
  <si>
    <t>of</t>
  </si>
  <si>
    <t>b 16.4.1902 Penfield NY d 11.1974 Rochester</t>
  </si>
  <si>
    <t>m Mae Holden (b c1913)</t>
  </si>
  <si>
    <t>in Baltimore 1997, Franklin MD 2006, Baltimore 2007</t>
  </si>
  <si>
    <t>b c1896 NY</t>
  </si>
  <si>
    <t xml:space="preserve">Martin Heberle </t>
  </si>
  <si>
    <t>Engineer,WestinghouseEnergy Nuclear Services</t>
  </si>
  <si>
    <t>works for Kverner-Davy minerals in sales</t>
  </si>
  <si>
    <t>Peyton Marie Heberle</t>
  </si>
  <si>
    <t>Milton A Heberle------------------------------------</t>
  </si>
  <si>
    <t>SEE Minoa NY</t>
  </si>
  <si>
    <t>mechanical engineer</t>
  </si>
  <si>
    <t>graduated StJamesSchoolWebster 1912</t>
  </si>
  <si>
    <t>Anna Heberle/Heberly</t>
  </si>
  <si>
    <t>Dilmar(Dilmann) Heberle/Heberly</t>
  </si>
  <si>
    <t>Maria Heberle/Heberly</t>
  </si>
  <si>
    <t>Mose Heberle/Heberly</t>
  </si>
  <si>
    <t>Seattle 1965, Worcester MA 1965-67</t>
  </si>
  <si>
    <t>b 25.2.1967 Stillwater OK   WEBPAGE</t>
  </si>
  <si>
    <t>Klaus Hinrich Heberle----</t>
  </si>
  <si>
    <t>Berks county in SE PA, adjoins Lehigh county, includes Reading</t>
  </si>
  <si>
    <t>Eugene Heberle</t>
  </si>
  <si>
    <t>m Tracy Lynn Ciorra</t>
  </si>
  <si>
    <t>b 29.1.1971</t>
  </si>
  <si>
    <t>b c1810?</t>
  </si>
  <si>
    <t>Duplicate of Sheet A4 Algeria</t>
  </si>
  <si>
    <t>Jean Claude Heberle---PHOTO-----------------</t>
  </si>
  <si>
    <t>Edwin Heberle</t>
  </si>
  <si>
    <t>b 15.5.1920 Sterrettania, Erie county PA</t>
  </si>
  <si>
    <t>Martha Heberley/Heberle</t>
  </si>
  <si>
    <t>Lena Heberley/Heberle</t>
  </si>
  <si>
    <t>Roland Heberley/Heberle</t>
  </si>
  <si>
    <t>b c1870</t>
  </si>
  <si>
    <t>Frank Heberle</t>
  </si>
  <si>
    <t xml:space="preserve">m Robert Roy Brookins, lived MI </t>
  </si>
  <si>
    <t>Levi Heberle--------------------------------------------</t>
  </si>
  <si>
    <t>m Rosa Brackett (b c1892)</t>
  </si>
  <si>
    <t>b c1879, no children</t>
  </si>
  <si>
    <t>John Heberle/Heberly</t>
  </si>
  <si>
    <t>m Wilhelm Hebel 10.10.1907 Manhattan NY</t>
  </si>
  <si>
    <t>Maxie Heberle</t>
  </si>
  <si>
    <t>Mary/Maria Josepha Heberle</t>
  </si>
  <si>
    <t>bap 10.11.1823 Sulzbach</t>
  </si>
  <si>
    <t>b 28.8.1825 Sulzbach</t>
  </si>
  <si>
    <t>Antony (Anton) Heberle</t>
  </si>
  <si>
    <t>b x.12.1832 Sulzbach</t>
  </si>
  <si>
    <t>Margaret (Margaretha) Heberle</t>
  </si>
  <si>
    <t>b x.11.1834 Sulzbach</t>
  </si>
  <si>
    <t>b x.7.1837 Sulzbach</t>
  </si>
  <si>
    <t>Philip (Philipp) Heberle</t>
  </si>
  <si>
    <t>b 23.2.1839 Sulzbach</t>
  </si>
  <si>
    <t>Elizabetha Heberle</t>
  </si>
  <si>
    <t>b 31.8.1841 Sulzbach (Hemsbach)</t>
  </si>
  <si>
    <t>John/Joannes Heberle</t>
  </si>
  <si>
    <t>b 23.3.1830 Sulzbach d California</t>
  </si>
  <si>
    <t>OR</t>
  </si>
  <si>
    <t>bap 18.8.1825 Laudenbach</t>
  </si>
  <si>
    <t>Elizabeth M Heberle</t>
  </si>
  <si>
    <t>b 29.8.1799 Sulzbach</t>
  </si>
  <si>
    <t>b 1.3.1967</t>
  </si>
  <si>
    <t>SEE A8 Canada</t>
  </si>
  <si>
    <t>Duplicate of USA 14 Torrington CT</t>
  </si>
  <si>
    <t>accountant with govt Washington DC 1930census</t>
  </si>
  <si>
    <t>b 18.7.1975 Rochester</t>
  </si>
  <si>
    <t>Johanne AJA Heberle</t>
  </si>
  <si>
    <t>oil dealer Olean 1894</t>
  </si>
  <si>
    <t>milker, Queens County NY</t>
  </si>
  <si>
    <t>25 acres land Irondequoit 1875 census</t>
  </si>
  <si>
    <t>d 23.1.1886 Rochester</t>
  </si>
  <si>
    <t>miller 1850, cooper 1870</t>
  </si>
  <si>
    <t>b 16.10.1856 Irondequoit NY</t>
  </si>
  <si>
    <t>b c1889</t>
  </si>
  <si>
    <t>unknown Heberle</t>
  </si>
  <si>
    <t>lived in Springfield MA, St Louis MO</t>
  </si>
  <si>
    <t>salesman 1958 Springfield MA</t>
  </si>
  <si>
    <t>Walter J Heberle---------</t>
  </si>
  <si>
    <t>Duplicate of Dayton OH</t>
  </si>
  <si>
    <t>b 30.4.1869 d 13.10.1882 Alden NY</t>
  </si>
  <si>
    <t>building material businessGloucester1994</t>
  </si>
  <si>
    <t>Sheet 1 Summary of numbers in family trees</t>
  </si>
  <si>
    <t>1L</t>
  </si>
  <si>
    <t>1550-</t>
  </si>
  <si>
    <t>Telephone engineer</t>
  </si>
  <si>
    <t>Mildred Edith Heberly/Heberle</t>
  </si>
  <si>
    <t>Westbrook ME 04092, popn 15000 (1970), 20km W of Portland</t>
  </si>
  <si>
    <t>b c1945, m Don Huff</t>
  </si>
  <si>
    <t>in 1997 lived in McLean Vermont</t>
  </si>
  <si>
    <t xml:space="preserve">WASHINGTON DC </t>
  </si>
  <si>
    <t>xxxxxxxxxxxxxxxxxxxxxxxxxxxxxxxxxxxxxxxxxxxxxxxxxxxxxxxxxxxxxxxxxxxxxxxxxxxxxxxxxxxxxxxxxxxxxxxxxxxxxxxxxxxxxxxxxxx</t>
  </si>
  <si>
    <t>Elizabeth (Betty) Heberle</t>
  </si>
  <si>
    <t>b c1932</t>
  </si>
  <si>
    <t>in Riverside MA 1997, Boston MA 1988</t>
  </si>
  <si>
    <t>Frank L Heberle---(Albersweiler branch)-----</t>
  </si>
  <si>
    <t>Philip Heberle/Haberly</t>
  </si>
  <si>
    <t>Mitchell Heberle</t>
  </si>
  <si>
    <t>bartender New Brunswick 1910 census</t>
  </si>
  <si>
    <t>b 22.4.1893 Rochester NY d 24.4.1991</t>
  </si>
  <si>
    <t>b 8.4.1962</t>
  </si>
  <si>
    <t>b 16.9.1969</t>
  </si>
  <si>
    <t>Devon Richard Heberle</t>
  </si>
  <si>
    <t>Charles Tracy Heberle II--------------------------</t>
  </si>
  <si>
    <t>Joseph Anton Heberle-------------------------</t>
  </si>
  <si>
    <t>22.8.1992 Pittsburgh  WEBPAGE</t>
  </si>
  <si>
    <t>Katie Lynn Heberle   WEBPAGE</t>
  </si>
  <si>
    <t>worked Cathedral Prep cafe</t>
  </si>
  <si>
    <t>Connie Heberle</t>
  </si>
  <si>
    <t>Duplicate of Sheet NG2A Clausthal-Z</t>
  </si>
  <si>
    <t>b 30.6.1965</t>
  </si>
  <si>
    <t>m John Martin Sunday 12.6.1894 Erie PA</t>
  </si>
  <si>
    <t>Changes 1.1.2007-31.12.2007 in violet</t>
  </si>
  <si>
    <t>John  Joseph Heberle</t>
  </si>
  <si>
    <t>arrived New York 31.5.1852</t>
  </si>
  <si>
    <t>arrived USA 1868</t>
  </si>
  <si>
    <t>b 3.1.1924 d 9.10.2001 Erie PA</t>
  </si>
  <si>
    <t>b 1807 Bavaria</t>
  </si>
  <si>
    <t>b 1836 Silesia</t>
  </si>
  <si>
    <t>arrived New York 27.5.1857</t>
  </si>
  <si>
    <t>lived Buffalo, Erie NY 1900</t>
  </si>
  <si>
    <t>graduated Williamsport 2001</t>
  </si>
  <si>
    <t>Erie (b 20.9.1972)</t>
  </si>
  <si>
    <t>Aileen Heberle</t>
  </si>
  <si>
    <t>PLACES where Heberles have lived:</t>
  </si>
  <si>
    <t>August Heberle</t>
  </si>
  <si>
    <t>b 17.12.1972</t>
  </si>
  <si>
    <t>graduated BrightonHighSchool NY 1949</t>
  </si>
  <si>
    <t>Greenfield MA 01301, popn 18000 (1970), 140km WNW of Boston</t>
  </si>
  <si>
    <t>bookkeeper nursery Irondequoit 1910 census</t>
  </si>
  <si>
    <t>Wabash IN, popn 13000 (1980), 60km SW of Fort Wayne</t>
  </si>
  <si>
    <t>b 3.8.1970 Abington PA</t>
  </si>
  <si>
    <t>Duplicate of USA 11 Philadelphia PA</t>
  </si>
  <si>
    <t>d 4.2.1987 Silver Spring MD</t>
  </si>
  <si>
    <t>Cleveland, OH 44140, popn 574000 (1970), 150km E of Toledo, in N of Ohio</t>
  </si>
  <si>
    <t>Professional - IBM</t>
  </si>
  <si>
    <t>Executive - Betz International</t>
  </si>
  <si>
    <t>b c1909 NY</t>
  </si>
  <si>
    <t>b 25.11.1959</t>
  </si>
  <si>
    <t>Judy Heberle</t>
  </si>
  <si>
    <t>Katherine Heberle</t>
  </si>
  <si>
    <t>Changes 1.1.2002-31.12.2002 in pink</t>
  </si>
  <si>
    <t xml:space="preserve">b 24.5.1880 Pittsburgh </t>
  </si>
  <si>
    <t>d 23.4.1947 Pittsburgh ?</t>
  </si>
  <si>
    <t>b 24.8.1912 PA</t>
  </si>
  <si>
    <t>m Sybilla Wessell 11.5.1937 PA</t>
  </si>
  <si>
    <t>(Laudenbach branch)</t>
  </si>
  <si>
    <t>Henry Alfred Heberle-(Laudenbach branch)-------</t>
  </si>
  <si>
    <t>Arthur P Heberle-(Laudenbach branch)---</t>
  </si>
  <si>
    <t>b 2.2.1970 Rochester (Laudenbach branch)</t>
  </si>
  <si>
    <t>Ruth Carol Heberle (Laudenbach branch)</t>
  </si>
  <si>
    <t>Robert W Heberle (Laudenbach branch)</t>
  </si>
  <si>
    <t>Robert Heberle (Laudenbach branch)</t>
  </si>
  <si>
    <t>John Heberle-(Laudenbach branch)----------------</t>
  </si>
  <si>
    <t>b 4.10.1973</t>
  </si>
  <si>
    <t>Margaret Anna Heberle</t>
  </si>
  <si>
    <t>m Susan E Kaylor ?</t>
  </si>
  <si>
    <t>b 10.5.1953</t>
  </si>
  <si>
    <t>m Kirsche M .. (b 25.10.1974)</t>
  </si>
  <si>
    <t>m Rose Marie Martz 22.11.1936 (b 17.2.1918)</t>
  </si>
  <si>
    <t>graduated McDowell High,Erie 1999</t>
  </si>
  <si>
    <t>m Joseph Herman (b c1835)</t>
  </si>
  <si>
    <t>m Margarete .… (b c1857)</t>
  </si>
  <si>
    <t>m Maria .… (b c1777)</t>
  </si>
  <si>
    <t>b c1938</t>
  </si>
  <si>
    <t>Train conductor</t>
  </si>
  <si>
    <t>Muriel A Heberle</t>
  </si>
  <si>
    <t>in 8th grade Botkins OH 45306 in 1999</t>
  </si>
  <si>
    <t>b c1826 Germany</t>
  </si>
  <si>
    <t>m Cynthia … (b c1828 Germany)</t>
  </si>
  <si>
    <t>Cynthia lived Clarence NY 1910 census</t>
  </si>
  <si>
    <t>b 12.7.1831 Bitschwiller les Than</t>
  </si>
  <si>
    <t>b c1835</t>
  </si>
  <si>
    <t>Johannes Heberle</t>
  </si>
  <si>
    <t>b 29.10.1956</t>
  </si>
  <si>
    <t>Charles Heberle-----------------------------------</t>
  </si>
  <si>
    <t>in Columbus OH 2007</t>
  </si>
  <si>
    <t>b 30.9.1981</t>
  </si>
  <si>
    <t>nursing instructor Pittsburgh PA, Altoona PA</t>
  </si>
  <si>
    <t>Charles F Heberle------------------------------</t>
  </si>
  <si>
    <t>farmer</t>
  </si>
  <si>
    <t>b c1912</t>
  </si>
  <si>
    <t>Wilhelm(William)AugustFHeberle/Hepley--------</t>
  </si>
  <si>
    <t>b c1753</t>
  </si>
  <si>
    <t>b 13.3.1882 Holley NY</t>
  </si>
  <si>
    <t>m John Gochwind 16.4.1901 Erie PA</t>
  </si>
  <si>
    <t>m Louie Streeter 18.8.1902 Erie (b c1881)</t>
  </si>
  <si>
    <t>in Elmira area 2004</t>
  </si>
  <si>
    <t xml:space="preserve">m Barbara Bader </t>
  </si>
  <si>
    <t>b x.7.1880 MD, cotton spinner 1900 &amp; 1910</t>
  </si>
  <si>
    <t>b c1852 Wurttemburg</t>
  </si>
  <si>
    <t>Jean Ellen Heberle</t>
  </si>
  <si>
    <t>Leonhard Heberle</t>
  </si>
  <si>
    <t>b 18.10.1960 Harrisburg</t>
  </si>
  <si>
    <t>baker,arrived New York 6.10.1863</t>
  </si>
  <si>
    <t>Barbara Heberle</t>
  </si>
  <si>
    <t>Cherry PA, popn 1700 (2005), 140km NNE of Harrisburg, 220km NW of Philadelphia</t>
  </si>
  <si>
    <t>Robert Heberle</t>
  </si>
  <si>
    <t>b c1830 ?</t>
  </si>
  <si>
    <t>arrived NY17.5.1899 on Westernland</t>
  </si>
  <si>
    <t>b c1954,basketballWayneCentralHigh1970</t>
  </si>
  <si>
    <t>b 29.4.1962 Harrisburg</t>
  </si>
  <si>
    <t>b 15.2.1968 Harrisburg WEBPAGE</t>
  </si>
  <si>
    <t>John Gottfried Heberle--OBITUARY-------</t>
  </si>
  <si>
    <t>Joyce Heberle</t>
  </si>
  <si>
    <t>b c1947 Rochester, m James Miller 18.3.1972</t>
  </si>
  <si>
    <t>Rosalie Heberle</t>
  </si>
  <si>
    <t>b c1950 Rochester area</t>
  </si>
  <si>
    <t>m James Orvis 18.3.1972 Rochester area</t>
  </si>
  <si>
    <t>Geraldine Heberle</t>
  </si>
  <si>
    <t>xxxxxxxxxxxxxxxxxxxxxxxxxxxxxxxxxxxxxxxxxxxxxxxxxxxxx</t>
  </si>
  <si>
    <t>Elizabeth Heberle</t>
  </si>
  <si>
    <t>m Claire M … c1925 (b c1900)</t>
  </si>
  <si>
    <t>m Beecher A Pittman c1921 (b c1894)</t>
  </si>
  <si>
    <t>Sheet USA12 New York USA</t>
  </si>
  <si>
    <t>Sheet USA14 NE USA excl NY, PA</t>
  </si>
  <si>
    <t>Sheet USA9</t>
  </si>
  <si>
    <t>m … Heberle</t>
  </si>
  <si>
    <t>at Shady Side Academy,Pittsburgh 2002</t>
  </si>
  <si>
    <t>Walworth NY 14568, 30km E of Rochester</t>
  </si>
  <si>
    <t>b 7.2.1961 Los Angeles County</t>
  </si>
  <si>
    <t>SEE USA13 St Louis MO</t>
  </si>
  <si>
    <t>Charles Elmer Heberle</t>
  </si>
  <si>
    <t>Changes 1.1.2004-31.12.2004 in lavender</t>
  </si>
  <si>
    <t>Peter Heberle/Hebberly-------------------</t>
  </si>
  <si>
    <t>Thomas Franklin Heberly</t>
  </si>
  <si>
    <t>b c1880</t>
  </si>
  <si>
    <t>Fred J Heberle</t>
  </si>
  <si>
    <t>m Margaret Swift</t>
  </si>
  <si>
    <t>b x.1.1887</t>
  </si>
  <si>
    <t>b 15.7.1907 Orange NJ</t>
  </si>
  <si>
    <t>mLouise/LouisaSchafer24.8.1870MorrisNJ</t>
  </si>
  <si>
    <t>had 11 children, 1 Heberle</t>
  </si>
  <si>
    <t>Ruffra, Hamilton, OH (b c1833)</t>
  </si>
  <si>
    <t>Marietta NY 13110</t>
  </si>
  <si>
    <t>Pennsylvania Infantry (Union)</t>
  </si>
  <si>
    <t>b 1822 Hesse, Germany</t>
  </si>
  <si>
    <t>Theodore Heberle</t>
  </si>
  <si>
    <t>enlisted New York City 23.4.1861(Union)</t>
  </si>
  <si>
    <t>b 1882 Germany</t>
  </si>
  <si>
    <t>m Florence Policy   OBITUARY</t>
  </si>
  <si>
    <t>b c1951 (Laudenbach branch)</t>
  </si>
  <si>
    <t>b 14.1.1972 Rochester NY (Laudenbach branch)</t>
  </si>
  <si>
    <t>Clausthal-Zellerfeld branch</t>
  </si>
  <si>
    <t>Denise Michele Heberle (Clausthal-Z branch)</t>
  </si>
  <si>
    <t>in Washington DC 2008 ?</t>
  </si>
  <si>
    <t xml:space="preserve">Duplicate of Virginia </t>
  </si>
  <si>
    <t xml:space="preserve">Duplicate of USA13 Virginia </t>
  </si>
  <si>
    <t>lived Hamilton OH 2005-08</t>
  </si>
  <si>
    <t>b 7.11.1985 Harrisburg, in Harrisburg 2008</t>
  </si>
  <si>
    <t>b c1979, in Halethorpe, Baltimore 2008</t>
  </si>
  <si>
    <t>Duplicate of USA 13 Kentucky</t>
  </si>
  <si>
    <t>b 29.7.1955 Harrisburg</t>
  </si>
  <si>
    <t>b 5.2.1952 Harrisburg</t>
  </si>
  <si>
    <t>m Kim M … (b 18.8.1959)</t>
  </si>
  <si>
    <t>migrations BOLD bright green</t>
  </si>
  <si>
    <t>Maria Heberle</t>
  </si>
  <si>
    <t xml:space="preserve">Number missing ? </t>
  </si>
  <si>
    <t>Sophie Heberle</t>
  </si>
  <si>
    <t>b c1951</t>
  </si>
  <si>
    <t>John (Johann?) Heberle-----------------------</t>
  </si>
  <si>
    <t>Alfred Heberle/Haberly/Heaverly------------</t>
  </si>
  <si>
    <t>Johann Georg Heberle-------------------------</t>
  </si>
  <si>
    <t>Jacob Heberle-------------------------------------</t>
  </si>
  <si>
    <t>Reverend Our Ladyof the Valley parish, Sheffield 1976-2001, then retired</t>
  </si>
  <si>
    <t>buried Marion National Cemetery Grant County Indiana</t>
  </si>
  <si>
    <t>Ida Ludwina (Edith) Heberle</t>
  </si>
  <si>
    <t>Chestertown MD 21620, 80km E of Baltimore</t>
  </si>
  <si>
    <t>b c1879 d Erie PA 1893</t>
  </si>
  <si>
    <t>drowned in Mill Creek</t>
  </si>
  <si>
    <t>m Nancy B Brooks (b14.6.1954)</t>
  </si>
  <si>
    <t>b 15.2.1976</t>
  </si>
  <si>
    <t>Christian G Heberle-------------------------</t>
  </si>
  <si>
    <t>b 1792 Laudenbach (Laudenbach brnch)</t>
  </si>
  <si>
    <t>Stanislaus Heberle-(Rottenburg branch)</t>
  </si>
  <si>
    <t>Louis Heberle-(Dambach La Ville branch)-----------</t>
  </si>
  <si>
    <t>in Baton Rouge LA 1937-41</t>
  </si>
  <si>
    <t>Frederik Heberle----------------------------------</t>
  </si>
  <si>
    <t>Duplicate of USA13 Texas</t>
  </si>
  <si>
    <t>Pikeland, Chester county PA, 42km NW Philadelphia, 42km SE of Reading</t>
  </si>
  <si>
    <t>later moved to Columbia and</t>
  </si>
  <si>
    <t>Wayne counties Ohio</t>
  </si>
  <si>
    <t>Minnie ? Heberle</t>
  </si>
  <si>
    <t>b x.3.1873 NJ, saleswoman 1900</t>
  </si>
  <si>
    <t>Skaneateles NY 13152, popn 2800 (1990), 30km SW of Syracuse, central NY State</t>
  </si>
  <si>
    <t>Maria(Mary) Catharina Heberle</t>
  </si>
  <si>
    <t>Rochester NY</t>
  </si>
  <si>
    <t>in Erie PA 1995, Pickerington OH 2006, Canal Winchester OH, Columbus OH</t>
  </si>
  <si>
    <t>Brian E Heberle</t>
  </si>
  <si>
    <t>Timothy James Heberle</t>
  </si>
  <si>
    <t>b c1948, m Siegel ?</t>
  </si>
  <si>
    <t>Edna E Heberle ?</t>
  </si>
  <si>
    <t>Nancy B Heberle</t>
  </si>
  <si>
    <t>Julie A Heberle</t>
  </si>
  <si>
    <t>Emily E Heberle</t>
  </si>
  <si>
    <t>Elizabeth G Heberle</t>
  </si>
  <si>
    <t>m Josette Bohn 27.3.1958 (b c1937)</t>
  </si>
  <si>
    <t>b 9.1.1959 Constantine Algeria</t>
  </si>
  <si>
    <t>b 17.2.1814 CZ</t>
  </si>
  <si>
    <t>Richland OH, 200km E of Cincinnati, 180km SE of Dayton OH, 150km SSE of Columbus OH</t>
  </si>
  <si>
    <t>d x.1.1927 Harrisburg</t>
  </si>
  <si>
    <t>Bristol NY 14424, popn 2,000 (1990), 42.81degN, 77.43 W, 35km SE of Rochester</t>
  </si>
  <si>
    <t>Brockport NY 14420, popn 9,000 (1990), 43.21degN, 77.94 W, 30km W of Rochester</t>
  </si>
  <si>
    <t>Berks County PA</t>
  </si>
  <si>
    <t>d 1803 LehighCounty PA</t>
  </si>
  <si>
    <t>b 4.7.1900 Pennsylvania</t>
  </si>
  <si>
    <t>b c1850</t>
  </si>
  <si>
    <t>chemical engineer Reading 1930 census</t>
  </si>
  <si>
    <t>North Tonawanda, 20km N of Buffalo, 24km SE of Niagara Falls</t>
  </si>
  <si>
    <t>b 16.5.1991</t>
  </si>
  <si>
    <t>Duplicate of USA12 N Tonawanda</t>
  </si>
  <si>
    <t>m Susan Boehm Huss x.3.1994 (b9.1.1953)</t>
  </si>
  <si>
    <t>SEE USA 12 Rochester</t>
  </si>
  <si>
    <t>Andreas Heberle----------------------------------</t>
  </si>
  <si>
    <t>Lorenz Heberle------------------------</t>
  </si>
  <si>
    <t>b c1944</t>
  </si>
  <si>
    <t>Chelsey Heberle</t>
  </si>
  <si>
    <t>Drew Heberle</t>
  </si>
  <si>
    <t>Fay Heberle</t>
  </si>
  <si>
    <t>in Greece, Rochester 2008</t>
  </si>
  <si>
    <t>in Grade 4, Conneaut Lake in 2000</t>
  </si>
  <si>
    <t>b c1868 PA</t>
  </si>
  <si>
    <t>b c1924</t>
  </si>
  <si>
    <t>m ... Barnes (b c1966)</t>
  </si>
  <si>
    <t>farmerGermantown(Montgomery) 1870</t>
  </si>
  <si>
    <t>shoemaker Dayton,Ohio 1870 census</t>
  </si>
  <si>
    <t>b c1887</t>
  </si>
  <si>
    <t>Benton county IN in NW of State</t>
  </si>
  <si>
    <t>at University of Pittsburgh to 2001</t>
  </si>
  <si>
    <t>Duplicates from USA10 St Paul MN</t>
  </si>
  <si>
    <t>chr 25.4.1799 Schoharie</t>
  </si>
  <si>
    <t>Janet Heberle</t>
  </si>
  <si>
    <t>b c1964</t>
  </si>
  <si>
    <t>George W Huberly/Huberlie-------------------------</t>
  </si>
  <si>
    <t>arrived New York 14.9.1868</t>
  </si>
  <si>
    <t>d 1930 Pittsburgh PA</t>
  </si>
  <si>
    <t>David D Heberle</t>
  </si>
  <si>
    <t>Mechanicsburg PA 17055, popn 9,500 (1990), 40.21degN, 77.00 W, 16km SW of Harrisburg</t>
  </si>
  <si>
    <t>Hazel Platts Heberle</t>
  </si>
  <si>
    <t>b 9.2.1986</t>
  </si>
  <si>
    <t>Peter Heberle</t>
  </si>
  <si>
    <t>b c1902 NY</t>
  </si>
  <si>
    <t>Josephine Heberle</t>
  </si>
  <si>
    <t>b c1860 NJ</t>
  </si>
  <si>
    <t>b c1859 Germany</t>
  </si>
  <si>
    <t>m Ursula … (b c1828 Germany)</t>
  </si>
  <si>
    <t>b 31.3.1950</t>
  </si>
  <si>
    <t>b 22.1.1956</t>
  </si>
  <si>
    <t xml:space="preserve">Emile A Heberle </t>
  </si>
  <si>
    <t>d 27.2.1976 Cincinnati Ohio</t>
  </si>
  <si>
    <t>b15.10.1842CZmigratedUSA1854</t>
  </si>
  <si>
    <t>b 22.5.1961</t>
  </si>
  <si>
    <t>b c1998 Erie PA</t>
  </si>
  <si>
    <t>in St Louis MO 1995</t>
  </si>
  <si>
    <t>b c1957</t>
  </si>
  <si>
    <t>TOTAL USA</t>
  </si>
  <si>
    <t>b c1908</t>
  </si>
  <si>
    <t>machinist Naval Weapons Plant</t>
  </si>
  <si>
    <t>lived WashingtonDC 1929-, SuitlandMD1935</t>
  </si>
  <si>
    <t>Joseph Anton Heberle---------------------------</t>
  </si>
  <si>
    <t>Margaret Heberle</t>
  </si>
  <si>
    <t>b 16.4.1990</t>
  </si>
  <si>
    <t>m William Abel 5.9.1965 Rochester</t>
  </si>
  <si>
    <t>teamster in Cincinnati 1900</t>
  </si>
  <si>
    <t>m Mary M ..(b 29.11.1926) ?</t>
  </si>
  <si>
    <t>Sarah Elizabeth Heberle</t>
  </si>
  <si>
    <t>b c1988</t>
  </si>
  <si>
    <t>Altusried, Bavaria (St Paul, Minnesota)</t>
  </si>
  <si>
    <t>Dylan A Heberle</t>
  </si>
  <si>
    <t>Albersweiler-Germersheim-Hoerdt-Rulzheim, Rhineland-Palatinate (Brazil)</t>
  </si>
  <si>
    <t>Rottenburg am Neckar, SW Baden-Wurttemburg (Henderson, Minnesota)</t>
  </si>
  <si>
    <t xml:space="preserve">b c1855 Ireland </t>
  </si>
  <si>
    <t>b c1915</t>
  </si>
  <si>
    <t>Margaret E Sumner-Wichmann, HC81 Box 665, Questa, NM 87556, letter 17.2.2000</t>
  </si>
  <si>
    <t>In family tree</t>
  </si>
  <si>
    <t>b 1884 Budapesh, Hungary ?</t>
  </si>
  <si>
    <t>Heather Heberle   PHOTO</t>
  </si>
  <si>
    <t>m Adam Gettel (b c1879)</t>
  </si>
  <si>
    <t>b c1851 d before 1900 census ?</t>
  </si>
  <si>
    <t>m HP Peterson</t>
  </si>
  <si>
    <t>b 1952 Milwaukee Wisconsin</t>
  </si>
  <si>
    <t>Changes 1.1.2005-31.12.2005 in gold</t>
  </si>
  <si>
    <t>migrated to USA June 1851</t>
  </si>
  <si>
    <t>Altusried, Bavaria (St Paul MN) 10%</t>
  </si>
  <si>
    <t>b c1891</t>
  </si>
  <si>
    <t>m Joseph Isom (b c1959)</t>
  </si>
  <si>
    <t>m Joanne Rogers</t>
  </si>
  <si>
    <t>Heberle Disposal Service Rochester 1961-</t>
  </si>
  <si>
    <t>Beverly Heberle</t>
  </si>
  <si>
    <t>at High School Rochester 1948-52</t>
  </si>
  <si>
    <t>electronics worker Bristol 1963</t>
  </si>
  <si>
    <t>Caroline … widow of John Heberle</t>
  </si>
  <si>
    <t>in Bristol 1913</t>
  </si>
  <si>
    <t>Sheffield MA 01222, popn 3,000 (1990), 42.10degN  73.36 W, 14km S of Great Barrington, in SW MA</t>
  </si>
  <si>
    <t>Rhodes Scholar, PhD London c1955-58</t>
  </si>
  <si>
    <t>m Elizabeth A Campbell 17.9.1936 Rochester</t>
  </si>
  <si>
    <t xml:space="preserve">James Michael Heberle   PHOTO </t>
  </si>
  <si>
    <t>Abington PA  - 5 of them</t>
  </si>
  <si>
    <t>b c1862 VA</t>
  </si>
  <si>
    <t>m Lois L Puterbaugh/Price, b 25.10.1921</t>
  </si>
  <si>
    <t>d 25.9.2002 Port St Lucie FL</t>
  </si>
  <si>
    <t>Harrisburg PA, Duplicate of Roumania family tree</t>
  </si>
  <si>
    <t>b 29.7.1883 Irondequoit</t>
  </si>
  <si>
    <t>b c1885 Livonia NY</t>
  </si>
  <si>
    <t>James H (Jim) Heberle</t>
  </si>
  <si>
    <t>b 6.8.1977 Harrisburg</t>
  </si>
  <si>
    <t>Duplicate of USA 10 WI</t>
  </si>
  <si>
    <t>Aloysius Heberle</t>
  </si>
  <si>
    <t>b c1908 NY</t>
  </si>
  <si>
    <t>Palmer MA 01069, 40km E of Holyoake, 140km WSW of Boston</t>
  </si>
  <si>
    <t>Dover NJ, 100km WNW of New York NY</t>
  </si>
  <si>
    <t>tailor Brooklyn NY 1888-89 ?</t>
  </si>
  <si>
    <t>b c1878 Erie PA</t>
  </si>
  <si>
    <t>b 1880 Erie PA</t>
  </si>
  <si>
    <t>TOTAL</t>
  </si>
  <si>
    <t>living in Irondequoit</t>
  </si>
  <si>
    <t>migrated to USA c3.1854</t>
  </si>
  <si>
    <t>Griffin ? Heberly</t>
  </si>
  <si>
    <t>Clermont county OH around Cincinnati</t>
  </si>
  <si>
    <t>b 7.2.1963</t>
  </si>
  <si>
    <t>not certain he arrived in New York</t>
  </si>
  <si>
    <t>Mathias Heberle</t>
  </si>
  <si>
    <t>Adolf/Adolph Heberle</t>
  </si>
  <si>
    <t>m Jack Charles Berenzweig</t>
  </si>
  <si>
    <t>b 1824 Wurttemburg</t>
  </si>
  <si>
    <t>Schoharie popn 1,000 (1980), 240km N of New York City, in central E NY State</t>
  </si>
  <si>
    <t>b x.6.1879 NY</t>
  </si>
  <si>
    <t>Francis Joseph Heberle</t>
  </si>
  <si>
    <t>d x.6.1982 Pittsburgh PA</t>
  </si>
  <si>
    <t>Rozanne Heberle</t>
  </si>
  <si>
    <t>Duplicate of Canada Sheet A8</t>
  </si>
  <si>
    <t>3L</t>
  </si>
  <si>
    <t>Karen Jean Heberle</t>
  </si>
  <si>
    <t>shoemaker, Cleveland OH 1920 census</t>
  </si>
  <si>
    <t>stone mason 1888-89</t>
  </si>
  <si>
    <t>m Theresia Kern 4.6.1866</t>
  </si>
  <si>
    <t>m Maria … 1858 (b 1836 PA)</t>
  </si>
  <si>
    <t>Sophia M Heberle ?</t>
  </si>
  <si>
    <t>servant, Allen, Indiana 1920 census</t>
  </si>
  <si>
    <t>|</t>
  </si>
  <si>
    <t>Karen Klisage Burton email 28.6.00  Klisavage@aol.com</t>
  </si>
  <si>
    <t>m John Carpenter 2children,Philadelphia PA 1999 (b c1958)</t>
  </si>
  <si>
    <t>m 26.2.1934 Berks PA</t>
  </si>
  <si>
    <t>Dirk Owen Heberle</t>
  </si>
  <si>
    <t>b 14.5.1878 Cuyahoga Ohio</t>
  </si>
  <si>
    <t>Other Ohio</t>
  </si>
  <si>
    <t>Tobias Heberle</t>
  </si>
  <si>
    <t>Marie L Heberle</t>
  </si>
  <si>
    <t>unnamed Heberle</t>
  </si>
  <si>
    <t>b 21.12.1902 Ohio</t>
  </si>
  <si>
    <t>b c1861 Bavaria</t>
  </si>
  <si>
    <t>Terence Ray Heberle (Dambach La Ville branch)</t>
  </si>
  <si>
    <t>wool sorter, lived Philadelphia 1900 census</t>
  </si>
  <si>
    <t>b 1813 Hesse, Germany</t>
  </si>
  <si>
    <t>b x.11.1845 Darmstadt, Hesse</t>
  </si>
  <si>
    <t>Jill Louise Heberle</t>
  </si>
  <si>
    <t>Art Heberle    PHOTO</t>
  </si>
  <si>
    <t>Josef Heberle</t>
  </si>
  <si>
    <t>Jeffrey Lynn Heberle---PHOTO--------------</t>
  </si>
  <si>
    <t>b 6.11.1953 Porto Alegre RS</t>
  </si>
  <si>
    <t>b 2.3.1961 Porto Alegre RS</t>
  </si>
  <si>
    <t>m Wilhelmina J (Minnie) Moermond</t>
  </si>
  <si>
    <t>m Bonita Wertz (b c1944)</t>
  </si>
  <si>
    <t>m Robert Baker (b c1944)</t>
  </si>
  <si>
    <t>Morrisania NY, Westchester county</t>
  </si>
  <si>
    <t>b 2.11.1933 Washington DC</t>
  </si>
  <si>
    <t>b 14.7.1980 Long Is, NY?</t>
  </si>
  <si>
    <t>b 13.9.1981 Long Is, NY?</t>
  </si>
  <si>
    <t>b 16.6.1983 Long Is, NY?</t>
  </si>
  <si>
    <t>b 25.5.1979 Long Is, NY?</t>
  </si>
  <si>
    <t>b 1.7.1982 Harrisburg</t>
  </si>
  <si>
    <t>Great Barrington MA, in SW corner of MA, 180km W of Boston, 80km SE of Albany NY</t>
  </si>
  <si>
    <t>Perkiomenville PA, 10km S of Pennsburg, 45km E of Reading, 70km NW of Philadelphia</t>
  </si>
  <si>
    <t>m Lillian Viella Sassamann  OBITUARY</t>
  </si>
  <si>
    <t>Duplicate of USA10 St Paul MN</t>
  </si>
  <si>
    <t>in Lakewood &amp; Tacoma WA c1993</t>
  </si>
  <si>
    <t>b 29.10.1869 d 20.12.1903</t>
  </si>
  <si>
    <t>Pikesville MD 21208, suburb of Baltimore</t>
  </si>
  <si>
    <t>m Margaret K(r)uppinger,Cumberland MD</t>
  </si>
  <si>
    <t>Jesse Daniel Heberle/Heberly</t>
  </si>
  <si>
    <t>b 4.12.1872 Cherry d 11.6.1876 Cherry</t>
  </si>
  <si>
    <t>Reuben Heborle/Heverly</t>
  </si>
  <si>
    <t>descendants Heberly ?</t>
  </si>
  <si>
    <t>m Karolina/Caroline Graeff/Graff b c1852</t>
  </si>
  <si>
    <t>Hamilton OH, popn 63000 (1990), 60km N of Cinciinnati in SW of Ohio</t>
  </si>
  <si>
    <t>Lockland OH, popn 4000 (1990), suburb of Cincinnati</t>
  </si>
  <si>
    <t>Reading OH 45215, popn 12,000 (1990), 39.22degN  84.43 W, suburb of Cincinnati</t>
  </si>
  <si>
    <t>1990 -</t>
  </si>
  <si>
    <t>b x.12.1859 Germany, arrived USA 1881</t>
  </si>
  <si>
    <t>m Johann Glass 13.5.1879 Buffalo NY</t>
  </si>
  <si>
    <t>b 6.10.1910 Pittsburgh</t>
  </si>
  <si>
    <t>d 8.1985 Rochester NY</t>
  </si>
  <si>
    <t>11 children 8 living 1900</t>
  </si>
  <si>
    <t>10 children 8 alive 1900</t>
  </si>
  <si>
    <t>m Mariana ...… (b x.4.1832)</t>
  </si>
  <si>
    <t>patient in hospital Brooklyn NY 1900</t>
  </si>
  <si>
    <t>mJohannesKreglo8.5.1787 Whitehall</t>
  </si>
  <si>
    <t>b 13.11.1768 Whitehall d 1853 Auburn PA</t>
  </si>
  <si>
    <t>m Polly Wright, Schoharie NY (b c1770?)</t>
  </si>
  <si>
    <t>b c1751 d 1791 Whitehall</t>
  </si>
  <si>
    <t>b c1748 d 4.9.1771 Whitehall</t>
  </si>
  <si>
    <t xml:space="preserve">Duplicates USA12 Rochester NY </t>
  </si>
  <si>
    <t>Charles Heberle------------------------------------</t>
  </si>
  <si>
    <t>Oscar Joseph Heberle--------------------------------</t>
  </si>
  <si>
    <t>Georgianna Heberle</t>
  </si>
  <si>
    <t xml:space="preserve">b x.11.1925 Harrisburg </t>
  </si>
  <si>
    <t>Conneaut Lake PA 16316, popn 700 (1990), 41.60degN, 80.31 W, 65km S of Erie in NW PA</t>
  </si>
  <si>
    <t>at school Erie PA in 1998</t>
  </si>
  <si>
    <t>b 4.10.1921 Ohio</t>
  </si>
  <si>
    <t>d 4.4.1970 Amelia, Clermont, Ohio</t>
  </si>
  <si>
    <t>b 1.11.1836 Eschental</t>
  </si>
  <si>
    <t>m Jonathan Lowe 1.8.1992 Jefferson KY (b c1965)</t>
  </si>
  <si>
    <t>Doris Anne Heberle</t>
  </si>
  <si>
    <t>b 1886 d 18.1.1966 Rochester</t>
  </si>
  <si>
    <t>b 22.1.1890 d x.3.1978</t>
  </si>
  <si>
    <t>Dan Heberle</t>
  </si>
  <si>
    <t>at school Buffalo NY 2007</t>
  </si>
  <si>
    <t>farmer-mechanic</t>
  </si>
  <si>
    <t>labourer coal dock 1900</t>
  </si>
  <si>
    <t>b 4.6.1880 Southampton PA d 25.8.1967</t>
  </si>
  <si>
    <t>worked in Hitachi Europe Cambridge University Laboratory c1996-2003</t>
  </si>
  <si>
    <t>Duplicate of Sheet A8 Canada Heberle</t>
  </si>
  <si>
    <t>b 28.4.1841 d 28.11.1889</t>
  </si>
  <si>
    <t>Lancaster OH 43130, popn 35,000 (1990), 39.72degN  82.60 W, 40km SE of Columbus in centre of OH</t>
  </si>
  <si>
    <t>Missing ?</t>
  </si>
  <si>
    <t>Total</t>
  </si>
  <si>
    <t>George W Heberley------------------</t>
  </si>
  <si>
    <t>Richard Lee Heberle--------------------------</t>
  </si>
  <si>
    <t>Gloria Jane Heberle</t>
  </si>
  <si>
    <t>farmer, Batavia OH 1920 &amp; 1930 census</t>
  </si>
  <si>
    <t>b 11.1.1901 NY</t>
  </si>
  <si>
    <t>chief clerk Cincinnati 1930 census</t>
  </si>
  <si>
    <t>Duplicates of NG2a Clausthal-Zell</t>
  </si>
  <si>
    <t xml:space="preserve">b 8.10.1841 Rulzheim </t>
  </si>
  <si>
    <t>d 29.7.1899 Dayton Ohio</t>
  </si>
  <si>
    <t>enlisted Cincinnati OH 3.10.1918</t>
  </si>
  <si>
    <t>m Audrey Elise D'Andrea</t>
  </si>
  <si>
    <t xml:space="preserve">US citizen 1905, arrived NY 19.9.1905 </t>
  </si>
  <si>
    <t>on the Zeeland</t>
  </si>
  <si>
    <t>b 1867 Munich d before 1910 census ?</t>
  </si>
  <si>
    <t>b 4.2.1790 Eschental</t>
  </si>
  <si>
    <t>migrated to USA 1824</t>
  </si>
  <si>
    <t>Duplicate of NBW3 Eschental</t>
  </si>
  <si>
    <t>lived in Philadelphia PA 1910</t>
  </si>
  <si>
    <t>m Mary … (b c1838 Germany)</t>
  </si>
  <si>
    <t>tailoress 1889-90, m James Halliday14.7.1908</t>
  </si>
  <si>
    <t>m Isabel Mattern 1914 (no children)</t>
  </si>
  <si>
    <t>farmer, Clarence Erie NY in 1900, 1910</t>
  </si>
  <si>
    <t>Solomon Heberley/Heberle</t>
  </si>
  <si>
    <t>she taught English in Ukraine &amp; Belarus c2000</t>
  </si>
  <si>
    <t>b c1927</t>
  </si>
  <si>
    <t>in Buffalo NY 1968-96</t>
  </si>
  <si>
    <t>in Argonne IL 1957-65, Worcester MA 1965-67</t>
  </si>
  <si>
    <t>at Columbia Uni 1949-55, Yale Uni 1956-57</t>
  </si>
  <si>
    <t>b 9.5.1925 Konigsberg/Kalingrad USSR</t>
  </si>
  <si>
    <t>in Worcester MA1965-67</t>
  </si>
  <si>
    <t>shetaught English Ukraine&amp;Belarus c2000</t>
  </si>
  <si>
    <t>lived Lenoir, Boone NC ?</t>
  </si>
  <si>
    <t>b 5.10.1939 Harrisburg</t>
  </si>
  <si>
    <t>Duplicate of USA 11 Harrisburg PA</t>
  </si>
  <si>
    <t>John Frank Joseph (Jack) Heberle</t>
  </si>
  <si>
    <t>Amelia or Bethel, Clermont county OH</t>
  </si>
  <si>
    <t>Madelin Heberle</t>
  </si>
  <si>
    <t>m Karm in Ohio</t>
  </si>
  <si>
    <t>d 27.5.1916 Rochester</t>
  </si>
  <si>
    <t>b c1984 AZ</t>
  </si>
  <si>
    <t>production manager Pepsi Cola, Elmira NY</t>
  </si>
  <si>
    <t>b 26.10.1913 Erie</t>
  </si>
  <si>
    <t>d 3.1.1988 Mount Jolly NJ    OBITUARY</t>
  </si>
  <si>
    <t>arrived USA c1905</t>
  </si>
  <si>
    <t>baker Philadelphia 1900</t>
  </si>
  <si>
    <t>arrived USA c1850</t>
  </si>
  <si>
    <t>b c1825 Germany ?</t>
  </si>
  <si>
    <t>arrived USA c1850 ?</t>
  </si>
  <si>
    <t>arrived USA c1860</t>
  </si>
  <si>
    <t>b 1889 Dawbach Germany ? Dambach ?</t>
  </si>
  <si>
    <t>b 27.7.1949 Harrisburg</t>
  </si>
  <si>
    <t>b 30.10.1974 Harrisburg</t>
  </si>
  <si>
    <t>Magdalena was confectionist 1891</t>
  </si>
  <si>
    <t>Margarete Heberle</t>
  </si>
  <si>
    <t>Catharine Heberle</t>
  </si>
  <si>
    <t>Psychologist Fairfield Elementary School near Erie PA 1998</t>
  </si>
  <si>
    <t>Stephen D Heberle</t>
  </si>
  <si>
    <t>migrated to USA 1907</t>
  </si>
  <si>
    <t>State Sales car dealer 1943-93</t>
  </si>
  <si>
    <t>Francis Heberle</t>
  </si>
  <si>
    <t>b 4.10.1945 SanAntonio, Bexar county TX</t>
  </si>
  <si>
    <t>Raymond William Heberle--------------------------</t>
  </si>
  <si>
    <t>m Viola Alcorn 15.3.1942 Harrisburg (b 20.1.1925)</t>
  </si>
  <si>
    <t>m Suzanna Yanko 31.5.1936 Harrisburg</t>
  </si>
  <si>
    <t>d 24.9.97 Cruz Alta</t>
  </si>
  <si>
    <t>m Gentilina Stona 23.2.1949</t>
  </si>
  <si>
    <t>b 25.6.1929 Cruz Alta RS</t>
  </si>
  <si>
    <t>b 10.12.1913 Altoona d 15.11.2006 Erie</t>
  </si>
  <si>
    <t>m Dora Damanch 23.12.1907 Manhattan</t>
  </si>
  <si>
    <t>Duplicate of USA14 Connecticut</t>
  </si>
  <si>
    <t>b x.1.1913</t>
  </si>
  <si>
    <t>Palmyra PA 17078, popn 7,000 (1990), 40.31degN, 76.59 W, central S PA, 16km E of Harrisburg</t>
  </si>
  <si>
    <t>d x.9.1964, run over by tractor at Penfield farm</t>
  </si>
  <si>
    <t>Donald W Heberle</t>
  </si>
  <si>
    <t>b 5.5.1880 DLV d 19.11.1964 Selestat</t>
  </si>
  <si>
    <t>b c1886 d 1972</t>
  </si>
  <si>
    <t>in USA c1909-1918</t>
  </si>
  <si>
    <t>SEE USA14 Boston MA</t>
  </si>
  <si>
    <t>b 20.12.1906 d 31.8.1988 Ohio,buried York PA</t>
  </si>
  <si>
    <t>Barney Heberle/Haberly/Heaverly</t>
  </si>
  <si>
    <t>b 29.5.1894 NY</t>
  </si>
  <si>
    <t>arrived USA 1888</t>
  </si>
  <si>
    <t>m William Robert Buhrman (b 8.8.1936)</t>
  </si>
  <si>
    <t>m Louis Costa</t>
  </si>
  <si>
    <t>farmer, Webster NY</t>
  </si>
  <si>
    <t>New York arrivals, destination unknown</t>
  </si>
  <si>
    <t>hotel keeper, Buffalo, Erie NY 1900</t>
  </si>
  <si>
    <t>arrived Baltimore USA 1849</t>
  </si>
  <si>
    <t>d 8.11.1997 Rochester NY</t>
  </si>
  <si>
    <t>bap 24.8.1827 Laudenbach</t>
  </si>
  <si>
    <t>m Matilda Bauer 22.6.1852 Rochester</t>
  </si>
  <si>
    <t>Sister,St Vincents hospital Birmingham AL 1936</t>
  </si>
  <si>
    <t>m Louise Brauch 20.11.1883 Rochester</t>
  </si>
  <si>
    <t>b c1882/84</t>
  </si>
  <si>
    <t>b c1907 PA</t>
  </si>
  <si>
    <t>b x.5.2005 Syracuse NY ?</t>
  </si>
  <si>
    <t>Lorenz Heberle-------------------------------------</t>
  </si>
  <si>
    <t>unknown Heberle-----------------------------------</t>
  </si>
  <si>
    <t>John Calvin Heberle-------------------------</t>
  </si>
  <si>
    <t>Duplicate of Sabillasville MD</t>
  </si>
  <si>
    <t>b 7.4.1938 Pittsburgh PA</t>
  </si>
  <si>
    <t>b 20.8.1944 Pittsburgh ?</t>
  </si>
  <si>
    <t>b 27.4.1956</t>
  </si>
  <si>
    <t>b 16.8.1957</t>
  </si>
  <si>
    <t>insurance clerk Nutley NJ 1930 census</t>
  </si>
  <si>
    <t>Kasia Heberle   PHOTO</t>
  </si>
  <si>
    <t>BA Uni of PA, PhD Harvard Uni</t>
  </si>
  <si>
    <t>Abbreviations</t>
  </si>
  <si>
    <t>b c1887 PA</t>
  </si>
  <si>
    <t>b c1968 Erie ?</t>
  </si>
  <si>
    <t>Barbara Ann Heberle</t>
  </si>
  <si>
    <t>b 25.10.1974</t>
  </si>
  <si>
    <t>b 19.7.1938</t>
  </si>
  <si>
    <t>Steven Thomas Heberle</t>
  </si>
  <si>
    <t>b 3.3.1838 NY</t>
  </si>
  <si>
    <t>d 7.10.1886 NY</t>
  </si>
  <si>
    <t>b c1853 Wurttemburg</t>
  </si>
  <si>
    <t>Jacob Heberle    PHOTO</t>
  </si>
  <si>
    <t>Alicia Heberle    PHOTO</t>
  </si>
  <si>
    <t xml:space="preserve">b1.2.1835CZmigratedUSA1854 </t>
  </si>
  <si>
    <t>no surviving children in 1997</t>
  </si>
  <si>
    <t>Eva Catharine Haberle</t>
  </si>
  <si>
    <t>b c1759 Whitehall</t>
  </si>
  <si>
    <t>Joseph Heberle/Haberly-(Laudenbach br)-----</t>
  </si>
  <si>
    <t>Mary Heberle (Laudenbach branch)</t>
  </si>
  <si>
    <t>nun Catholic Church</t>
  </si>
  <si>
    <t>9.8.1958 Pittsburgh</t>
  </si>
  <si>
    <t>b 1923 Harrisburg d young ?</t>
  </si>
  <si>
    <t>m Henry Braun 28.8.1888 Rochester</t>
  </si>
  <si>
    <t>b c1866 Germany</t>
  </si>
  <si>
    <t>m Chas Miller 13.5.1896 Rochester</t>
  </si>
  <si>
    <t>b c1902</t>
  </si>
  <si>
    <t>Anna Maria Haberly</t>
  </si>
  <si>
    <t>Duplicate of Rochester NY</t>
  </si>
  <si>
    <t>b11.7.1845 CZ migrated USA1854</t>
  </si>
  <si>
    <t>SEE USA 13 Virginia</t>
  </si>
  <si>
    <t>Georg Heinrich FJ Heberle------------------</t>
  </si>
  <si>
    <t>SEE USA13 Virginia arrived USA 1854</t>
  </si>
  <si>
    <t>b x.9.1897 NY</t>
  </si>
  <si>
    <t>b x.11.1898 NY</t>
  </si>
  <si>
    <t>(Altusried branch)</t>
  </si>
  <si>
    <t>(Clausthal-Zellerfeld branch)</t>
  </si>
  <si>
    <t>b 1853 Germany</t>
  </si>
  <si>
    <t>Shipper, printing works</t>
  </si>
  <si>
    <t>toolmaker railroadin Logan PA 1920census</t>
  </si>
  <si>
    <t>d 6.4.1997 Cerritos, LosAngeles CA</t>
  </si>
  <si>
    <t>Fulton NY, 60km NW of Syracuse</t>
  </si>
  <si>
    <t xml:space="preserve">DATA BY POSSIBLE BROAD HEBERLE FAMILY BRANCHES </t>
  </si>
  <si>
    <t>b 10.10.1965    WEBPAGE</t>
  </si>
  <si>
    <t>m Sarah … c1893 (b x.4.1871 CT)</t>
  </si>
  <si>
    <t>Doctors, Professors in BOLD sky blue, SEE DoctorsProfessors.htm</t>
  </si>
  <si>
    <t>Migrations BOLD bright green, SEE Migration.htm</t>
  </si>
  <si>
    <t>Politicians BOLD indigo  SEE Politicians.htm</t>
  </si>
  <si>
    <t>Publications in BOLD grey, SEE Books-Papers.htm</t>
  </si>
  <si>
    <t>ReligiousProfessionals in rose, SEE ReligiousProfessionals.htm</t>
  </si>
  <si>
    <t>Sport BOLD red    SEE Sport.htm</t>
  </si>
  <si>
    <t>War Service in violet SEE WarService.htm</t>
  </si>
  <si>
    <t>Duplicate of USA 12 Irondequoit</t>
  </si>
  <si>
    <t>Duplicate of Jamestown NY</t>
  </si>
  <si>
    <t>b1874Hamburg,arrivedNY4.9.1903onFurstBismarck</t>
  </si>
  <si>
    <t>b 16.11.1960 Syracuse NY</t>
  </si>
  <si>
    <t>Katherine Ann Heberle</t>
  </si>
  <si>
    <t>Marta L Heberle  PHOTO</t>
  </si>
  <si>
    <t>Assoc Prof Uni Pittsburgh 2003-</t>
  </si>
  <si>
    <t>Duplicate of Erie PA</t>
  </si>
  <si>
    <t>Louis Heberle</t>
  </si>
  <si>
    <t>m … Tompko/Tomko</t>
  </si>
  <si>
    <t>at General Motors 1966-94retired1994</t>
  </si>
  <si>
    <t>Carl F Heberle</t>
  </si>
  <si>
    <t>Irene (or Joanna) J Heberle</t>
  </si>
  <si>
    <t>Nancy Lee Heberle</t>
  </si>
  <si>
    <t>m Lillian Rose Costich</t>
  </si>
  <si>
    <t>b 1931 Rochester ?</t>
  </si>
  <si>
    <t>baptist missionery Australia 2003</t>
  </si>
  <si>
    <t>farmer, miller</t>
  </si>
  <si>
    <t>Irene Heberle</t>
  </si>
  <si>
    <t>b 30.5.1966 Pittsburgh</t>
  </si>
  <si>
    <t>Goshen IN, popn 20000 (1970), 85km NW of Fort Wayne, in N Indiana</t>
  </si>
  <si>
    <t>Lafayette City IN, popn 43000 (1970), 100km NW of Indianopolis</t>
  </si>
  <si>
    <t>Duplicates of F4B Dambach La Ville</t>
  </si>
  <si>
    <t>Duplicates of R6 Hungary</t>
  </si>
  <si>
    <t>Duplicate of R6 Hungary</t>
  </si>
  <si>
    <t>b c1881</t>
  </si>
  <si>
    <t>arrived USA 29.3.1921 on the Chicago</t>
  </si>
  <si>
    <t>b c1917</t>
  </si>
  <si>
    <t>b c1908 PA</t>
  </si>
  <si>
    <t>Charles Heberle/Eberle------------??</t>
  </si>
  <si>
    <t>b c1827 Germany</t>
  </si>
  <si>
    <t>m Gottliebe Kraft (b c1827)</t>
  </si>
  <si>
    <t>John Heberle</t>
  </si>
  <si>
    <t>Henry Alfred Heberle-(Laudenbach branch)--------</t>
  </si>
  <si>
    <t>b x.1.1835 PA</t>
  </si>
  <si>
    <t>labourer, N Whitehall in 1900</t>
  </si>
  <si>
    <t>James Michael Heberle    PHOTO</t>
  </si>
  <si>
    <t>Lena Heberle</t>
  </si>
  <si>
    <t>SHEET USA14</t>
  </si>
  <si>
    <t>Joyce worked for PorterConsulting 2001</t>
  </si>
  <si>
    <t>insane</t>
  </si>
  <si>
    <t>Clara Matilda Heberle</t>
  </si>
  <si>
    <t>Rebekah Marie Heberle</t>
  </si>
  <si>
    <t>b 2.12.1993</t>
  </si>
  <si>
    <t>Brianna Elizabeth Heberle</t>
  </si>
  <si>
    <t>b 8.12.2008 Rochester area</t>
  </si>
  <si>
    <t>Eugene Heberle------------------------------------</t>
  </si>
  <si>
    <t>Henriette Heberle</t>
  </si>
  <si>
    <t>b c1896 PA</t>
  </si>
  <si>
    <t>b 26.1.1958</t>
  </si>
  <si>
    <t>collector, furniture store 1930 census</t>
  </si>
  <si>
    <t>George D Heberle</t>
  </si>
  <si>
    <t>clerk Cleveland OH 1900</t>
  </si>
  <si>
    <t>b c1870 ?</t>
  </si>
  <si>
    <t>Shortsville NY 14548, popn 1,500 (1990), 42.96degN, 77.22 W, 40km SE of Rochester</t>
  </si>
  <si>
    <t>b 28.8.1947 PA d 10.1995 USA</t>
  </si>
  <si>
    <t>m Margaret Mitchell (b c1892)</t>
  </si>
  <si>
    <t>Evelyn Francis Heberle</t>
  </si>
  <si>
    <t>b 9.1.1921 PA d 25.9.1982 Austin TX</t>
  </si>
  <si>
    <t>m … Ulingo</t>
  </si>
  <si>
    <t>Duplicate of Philadelphia PA</t>
  </si>
  <si>
    <t>b x.2.1836 Germany</t>
  </si>
  <si>
    <t>labourer 1900</t>
  </si>
  <si>
    <t>b 24.8.1866 Rulzheim</t>
  </si>
  <si>
    <t>Josef/Joseph A Heberle</t>
  </si>
  <si>
    <t>17.10.1943 Hagerstown MD, USA</t>
  </si>
  <si>
    <t>Kelly Heberle</t>
  </si>
  <si>
    <t>b c1991</t>
  </si>
  <si>
    <t>b c1960</t>
  </si>
  <si>
    <t>b 24.6.2003 Harrisburg ?</t>
  </si>
  <si>
    <t>George Hebberly</t>
  </si>
  <si>
    <t>Elizabeth … (b c1833 Baden)</t>
  </si>
  <si>
    <t>b c1837 Baden</t>
  </si>
  <si>
    <t>in Rochester 1870 census</t>
  </si>
  <si>
    <t>Josephine Heberle/Heberly</t>
  </si>
  <si>
    <t>Carolia Heberle</t>
  </si>
  <si>
    <t>m Charlotte … (b c1820 Bavaria)</t>
  </si>
  <si>
    <t>in New York 1870 census</t>
  </si>
  <si>
    <t>b c1847 Bavaria</t>
  </si>
  <si>
    <t>WEBPAGES in plum SEE HEBERLE-HOUSES-BUSINESSES-WEBPAGES.htm</t>
  </si>
  <si>
    <t>b c1954 m William Eller (b c1952)</t>
  </si>
  <si>
    <t>Ann L … m Heberle</t>
  </si>
  <si>
    <t>b 8.4.1917</t>
  </si>
  <si>
    <t>m Julie … (b c1847)</t>
  </si>
  <si>
    <t>b 20.10.1873 Brooklyn, Kings, NY</t>
  </si>
  <si>
    <t>m Janice Christy Bittner</t>
  </si>
  <si>
    <t>Reverend Myersville</t>
  </si>
  <si>
    <t>in Dover NJ 1871-1874</t>
  </si>
  <si>
    <t>m Maria Albrecht 8.8.1931 Brooklyn NY (b c1902)</t>
  </si>
  <si>
    <t>Karl/Carl Heberle</t>
  </si>
  <si>
    <t>m Anna Hailer 27.6.1891 Manhattan</t>
  </si>
  <si>
    <t>in 1936 with Interstate Commerce Commission</t>
  </si>
  <si>
    <t>in Washington DC, USA</t>
  </si>
  <si>
    <t>b x.8.1913 d x.6.1966</t>
  </si>
  <si>
    <t>m Patricia A … (b 1.1.1954)</t>
  </si>
  <si>
    <t>John J Heberle   PHOTO</t>
  </si>
  <si>
    <t>Angela Christine Heberle   PHOTO</t>
  </si>
  <si>
    <t>Daniel J Heberle   PHOTO</t>
  </si>
  <si>
    <t>Jen Heberle   PHOTO</t>
  </si>
  <si>
    <t>Lil Heberle ?   PHOTO</t>
  </si>
  <si>
    <t>Highland Park NJ 08904, popn 13000 (1970), 1km NE of New Brunswick, 45km SW of New York City</t>
  </si>
  <si>
    <t>Morris county NJ, popn 408000 (1970), 45km WNW of New York City</t>
  </si>
  <si>
    <t>Cleveland OH 2004 ?</t>
  </si>
  <si>
    <t>Gottfried Heberle</t>
  </si>
  <si>
    <t>b 15.4.1919</t>
  </si>
  <si>
    <t>d 26.10.2001 Hershey PA</t>
  </si>
  <si>
    <t>SEE Chicago IL</t>
  </si>
  <si>
    <t>b x.4.1854 CT</t>
  </si>
  <si>
    <t>d 4.4.1885 Rochester NY</t>
  </si>
  <si>
    <t>Albany NY 12159, popn 101,000 (1990), 42.67degN, 73.80 W</t>
  </si>
  <si>
    <t>Anna Elizabeth Heberle</t>
  </si>
  <si>
    <t>Clarence NY, popn 2000 (1990), 45km NE of Buffalo in W of NY State</t>
  </si>
  <si>
    <t>Professor Psychology Westchester State Uni PA 1997</t>
  </si>
  <si>
    <t>Amanda Heberle</t>
  </si>
  <si>
    <t>Eric Michael Heberle</t>
  </si>
  <si>
    <t>b c1764</t>
  </si>
  <si>
    <t>b c1791</t>
  </si>
  <si>
    <t>Renee Jeanette Heberle   PHOTO</t>
  </si>
  <si>
    <t>SEE Shortsville</t>
  </si>
  <si>
    <t>Richard Quinn Heberle-----------------</t>
  </si>
  <si>
    <t xml:space="preserve">b 10.12.1899 Washington DC </t>
  </si>
  <si>
    <t>b c1982</t>
  </si>
  <si>
    <t>|---------</t>
  </si>
  <si>
    <t>xxxxxxxxxxxxxxxxxxxxxxxxxxxxxxxxxxxxxxxxxxxxx</t>
  </si>
  <si>
    <t>FAMILY TREE for NORTH EAST USA HEBERLES EXCLUDING NY and PA</t>
  </si>
  <si>
    <t>Certified Public Accountant,</t>
  </si>
  <si>
    <t>--</t>
  </si>
  <si>
    <t>|----</t>
  </si>
  <si>
    <t xml:space="preserve">b 26.9.1913 Pittsburgh </t>
  </si>
  <si>
    <t>d 25.3.1997 Charlotte NC  OBITUARY</t>
  </si>
  <si>
    <t>b x.8.1880 OH, dressmaker 1900</t>
  </si>
  <si>
    <t>she arrived USA 1867</t>
  </si>
  <si>
    <t>married 1871</t>
  </si>
  <si>
    <t>Daniel Heverly/Haberly</t>
  </si>
  <si>
    <t>m Addiss … (b c1873 Germany)</t>
  </si>
  <si>
    <t xml:space="preserve">                        </t>
  </si>
  <si>
    <t>LAST</t>
  </si>
  <si>
    <t xml:space="preserve">LINES </t>
  </si>
  <si>
    <t>PRINTING</t>
  </si>
  <si>
    <t>UPDATED</t>
  </si>
  <si>
    <t>m George Michael Richter 25.8.1894 PA</t>
  </si>
  <si>
    <t>m Josephine … (b c1885)c1904</t>
  </si>
  <si>
    <t>b 4.7.1948 Harrisburg</t>
  </si>
  <si>
    <t>in airforce San Antonio TX Nov 2008</t>
  </si>
  <si>
    <t>at McDowell high school Jan 2008</t>
  </si>
  <si>
    <t>Walter V Heberle-------------------------------</t>
  </si>
  <si>
    <t>b c1958</t>
  </si>
  <si>
    <t>Navy pilot until 1997 Hawaii ?</t>
  </si>
  <si>
    <t>Jane McNett &amp; John Bowman (1996) "Heverly Progeny"</t>
  </si>
  <si>
    <t>b c1895</t>
  </si>
  <si>
    <t>Duplicate of NG3 Clausthal-Zellerfeld</t>
  </si>
  <si>
    <t>Wilhelm Juergen Heberle-(Clausthal-Z branch)---</t>
  </si>
  <si>
    <t>b 1960 USA (Clausthal-Z branch)</t>
  </si>
  <si>
    <t>Joseph C Heberle-(Darmstadt branch)----</t>
  </si>
  <si>
    <t>Jill Louise Heberle (Darmstadt branch)</t>
  </si>
  <si>
    <t>Albersweiler- Germersheim-Hoerdt-Rulzheim, Rhineland-P (Dayton, Ohio)</t>
  </si>
  <si>
    <t>...</t>
  </si>
  <si>
    <t>b 1921 Baltimore MD</t>
  </si>
  <si>
    <t>b 13.2.1952 Baltimore MD</t>
  </si>
  <si>
    <t>graduated Dayton School of Law 1978</t>
  </si>
  <si>
    <t>Plymouth CT  06782  popn 12,000 (1990) 41.66 deg N  73.03 W, 30km WSW of Hartford</t>
  </si>
  <si>
    <t>b c1861</t>
  </si>
  <si>
    <t>Johannes Haberle</t>
  </si>
  <si>
    <t>Adam Haberle</t>
  </si>
  <si>
    <t>Mary Heberly</t>
  </si>
  <si>
    <t>army1980s,management traing Russia2004</t>
  </si>
  <si>
    <t>Other branches, some may be from above branches</t>
  </si>
  <si>
    <t>Albe-Obernai, S Bas Rhin   *2</t>
  </si>
  <si>
    <t>Thomas D Heberle---------------------------</t>
  </si>
  <si>
    <t>Sales Assistant Jennings Tractors</t>
  </si>
  <si>
    <t>b x.3.1835 Germany d 30.6.1918</t>
  </si>
  <si>
    <t xml:space="preserve"> xxxxxxxxxxxxxxxxxxxxxxxxxxxx</t>
  </si>
  <si>
    <t>Antoinette Heberle</t>
  </si>
  <si>
    <t>arrived NY 1.4.1881 from Antwerp</t>
  </si>
  <si>
    <t>emigrated to USA 1739</t>
  </si>
  <si>
    <t>Internal Revenue Service employee</t>
  </si>
  <si>
    <t>Luke Heberle</t>
  </si>
  <si>
    <t>at Allegheny College, Erie  2001</t>
  </si>
  <si>
    <t>tailor in Erie PA 1880-91</t>
  </si>
  <si>
    <t xml:space="preserve">lived Sanborn NY, Antelope CA, </t>
  </si>
  <si>
    <t>Cheyenne WY, Bemus Point NY</t>
  </si>
  <si>
    <t>Duplicate of Niagara NY</t>
  </si>
  <si>
    <t>Joseph John Heberle</t>
  </si>
  <si>
    <t>b 20.1.1884, lived New Haven CT 1917</t>
  </si>
  <si>
    <t>George John Heberle</t>
  </si>
  <si>
    <t>SEE USA12 Manhattan, New York</t>
  </si>
  <si>
    <t>m Hattie/Heather G … (b c1875)</t>
  </si>
  <si>
    <t>SEE Holyoake MA</t>
  </si>
  <si>
    <t>Frances (or Anna) J Heberle</t>
  </si>
  <si>
    <t>b c1902 NJ</t>
  </si>
  <si>
    <t>worked for roofing company 1960-63</t>
  </si>
  <si>
    <t>arrived USA 1855 ?</t>
  </si>
  <si>
    <t>b c1876 Bohemia,arrived USA 1913</t>
  </si>
  <si>
    <t>Mary L Heberle</t>
  </si>
  <si>
    <t>b 11.11.1865 Irondequoit</t>
  </si>
  <si>
    <t>d 24.6.1999 MD?  OBITUARY</t>
  </si>
  <si>
    <t>b 14.10.1917 Cumberland MD</t>
  </si>
  <si>
    <t>Daniel Richard Heberle</t>
  </si>
  <si>
    <t>b c1866</t>
  </si>
  <si>
    <t>b x.3.1868 Germany</t>
  </si>
  <si>
    <t>b x.9.1898 Rochester</t>
  </si>
  <si>
    <t>Hildreth Heberle</t>
  </si>
  <si>
    <t>b 1910 Rochester</t>
  </si>
  <si>
    <t>graduated East High School 1967</t>
  </si>
  <si>
    <t>Hartford CT,30km N of Bristol, 50km S of Springfield MA</t>
  </si>
  <si>
    <t>Eduard Heberle</t>
  </si>
  <si>
    <t>b 31.7.1965</t>
  </si>
  <si>
    <t>Louise Elizabeth Heberle</t>
  </si>
  <si>
    <t>b 18.4.1869 Philadelphia PA</t>
  </si>
  <si>
    <t>machinist 1920 census</t>
  </si>
  <si>
    <t>Duplicate of USA11 Philadelphia PA</t>
  </si>
  <si>
    <t>b c1910 d 18.7.1985 Penfield</t>
  </si>
  <si>
    <t>m Janice L Payne (b 1947)</t>
  </si>
  <si>
    <t>d 20.10.1995  OBITUARY</t>
  </si>
  <si>
    <t>Assistant town clerk Terryville CT 1997-98</t>
  </si>
  <si>
    <t>on ship during voyage</t>
  </si>
  <si>
    <t>d 12.8.1972 Fort Lauderdale area FL</t>
  </si>
  <si>
    <t>Whitehall PA 18052  popn 23,000 (1990) 40.66 deg N, 75.51 W, Lehigh county central E PA</t>
  </si>
  <si>
    <t>Henderson Minnesota 1856+</t>
  </si>
  <si>
    <t>Ruben Heberle/Heberly</t>
  </si>
  <si>
    <t>m Ada May Lower 20.10.1945</t>
  </si>
  <si>
    <t>Ronald A Heberle</t>
  </si>
  <si>
    <t>Martin John Heberle</t>
  </si>
  <si>
    <t xml:space="preserve">b 9.9.1866 Albersweiler </t>
  </si>
  <si>
    <t>Attorney</t>
  </si>
  <si>
    <t>b c1933</t>
  </si>
  <si>
    <t>Terri Lynn Heberle</t>
  </si>
  <si>
    <t>b x.6.1890 NY</t>
  </si>
  <si>
    <t>b c1829 ? Germany d before 1900 ?</t>
  </si>
  <si>
    <t>Connor Stewart Heberle</t>
  </si>
  <si>
    <t>b 10.8.1968,lived Webster, Farmington 1997,Canandaigua1993-2001</t>
  </si>
  <si>
    <t>Duplicate of B4 Rhineland Palatinate</t>
  </si>
  <si>
    <t>b c1890 NJ</t>
  </si>
  <si>
    <t>salesman</t>
  </si>
  <si>
    <t>m Jessie … (b c1890 Georgia)</t>
  </si>
  <si>
    <t>Carl Heinrich F Heberle</t>
  </si>
  <si>
    <t>Darla Jean Heberle</t>
  </si>
  <si>
    <t>b16.11.1969, grad Uni Notre Dame 1992, grad Uni Pittsburgh 1996</t>
  </si>
  <si>
    <t>b 23.11.1944    PHOTO</t>
  </si>
  <si>
    <t>Duplicate of Ohio Heberle</t>
  </si>
  <si>
    <t>Marion Heberle</t>
  </si>
  <si>
    <t>b c1903 PA</t>
  </si>
  <si>
    <t>enlisted Fort Thomas KY 15.9.1917 for WWI</t>
  </si>
  <si>
    <t>b 26.1.1945</t>
  </si>
  <si>
    <t>Allison J Heberle</t>
  </si>
  <si>
    <t>m Arthur J Brucker 1914 Rochester</t>
  </si>
  <si>
    <t xml:space="preserve">arrived NY 29.8.1892 on the Russia </t>
  </si>
  <si>
    <t>arrived NY 11.5.1900 on the Albert Ballin</t>
  </si>
  <si>
    <t>b c1884 Germany ?</t>
  </si>
  <si>
    <t>butcher</t>
  </si>
  <si>
    <t>arrived Buffalo NY 1913</t>
  </si>
  <si>
    <t>d19.10.1896 Olean NY   OBITUARY</t>
  </si>
  <si>
    <t>Gerald P Heberle------------------------------------</t>
  </si>
  <si>
    <t xml:space="preserve">Duplicate of Rochester </t>
  </si>
  <si>
    <t>Pamela S Heberle ?</t>
  </si>
  <si>
    <t>m Sheli Lynn Franciosi 12.5.1990 (b c1969)</t>
  </si>
  <si>
    <t>b 9.8.1856 Albersweiler</t>
  </si>
  <si>
    <t>b x.6.1795 Wurttemburg</t>
  </si>
  <si>
    <t>migrated to USA c1859</t>
  </si>
  <si>
    <t>m Elizabeth … (b c1839 PA)</t>
  </si>
  <si>
    <t>Duplicate of NG5 Hesse</t>
  </si>
  <si>
    <t>Duplicate of NBW4 Laudenbach</t>
  </si>
  <si>
    <t>BA in Sociology NazarethCollegeRochester grad2001</t>
  </si>
  <si>
    <t>b 8.1.1947</t>
  </si>
  <si>
    <t>b 3.6.1975</t>
  </si>
  <si>
    <t>Wilhelm(William)AugustFHeberle/Hepley--</t>
  </si>
  <si>
    <t>Hollyoak, Newcastle county DE, 70km E of Baltimore MD</t>
  </si>
  <si>
    <t>Julie Heberle</t>
  </si>
  <si>
    <t>b c1917 NY</t>
  </si>
  <si>
    <t>in MA until 1982, Virginia 1982-86</t>
  </si>
  <si>
    <t>In CA, WA and Hawaii 1986-1999</t>
  </si>
  <si>
    <t>SEE USA13 Puerto Rico</t>
  </si>
  <si>
    <t>in EwaBeach HI in 1994,in San Diego CA in 1998</t>
  </si>
  <si>
    <t>m … Grayson, b c1933</t>
  </si>
  <si>
    <t>Nancy Heberle   PHOTO</t>
  </si>
  <si>
    <t>Margaret (Peggy) Heberle   PHOTO</t>
  </si>
  <si>
    <t>b c1874 Germany? d 10.4.1892 Rochester</t>
  </si>
  <si>
    <t>b c1862 Germany, dressmaker</t>
  </si>
  <si>
    <t>Rosina Heberle/Haberle</t>
  </si>
  <si>
    <t>b c1865 Germany</t>
  </si>
  <si>
    <t>Barbara/Babette Heberle/Haberle</t>
  </si>
  <si>
    <t>John/Johann Heberle/Haberle</t>
  </si>
  <si>
    <t>d x.9.1880 buried Mt Hope</t>
  </si>
  <si>
    <t>b c1832 Wurttemburg, Germany</t>
  </si>
  <si>
    <t>labourer car shop 1881</t>
  </si>
  <si>
    <t>m Carl Lay 5.8.1882 (b c1866)</t>
  </si>
  <si>
    <t>m John David Wagner (b c1963)</t>
  </si>
  <si>
    <t>in Charleston MA 2008</t>
  </si>
  <si>
    <t>Harriet Heberle   PHOTO</t>
  </si>
  <si>
    <t>b 21.11.1950 Massachusetts</t>
  </si>
  <si>
    <t>b 29.7.1901 d 7.3.1977 Rochester</t>
  </si>
  <si>
    <t>b 11.1.1863 Albersweiler</t>
  </si>
  <si>
    <t>b 3.4.1864 Albersweiler</t>
  </si>
  <si>
    <t>Herman Heberle</t>
  </si>
  <si>
    <t>Laura Heberle</t>
  </si>
  <si>
    <t>carpenter Brooklyn NY 1889-90 ?</t>
  </si>
  <si>
    <t>b c1982 Rochester ?</t>
  </si>
  <si>
    <t>Duplicate of USA11 Pittsburgh PA</t>
  </si>
  <si>
    <t>Lynn Christine Heberle</t>
  </si>
  <si>
    <t>b x.1.1860 Germany d 28.9.1897 Irondequoit</t>
  </si>
  <si>
    <t>Granger IN  46530   41.74 deg N, 86.14 W, NW of State near Uni of Notredame</t>
  </si>
  <si>
    <t>USA11</t>
  </si>
  <si>
    <t xml:space="preserve"> USA12</t>
  </si>
  <si>
    <t>USA14</t>
  </si>
  <si>
    <t>m Patricia .... c1982 (school teacher)</t>
  </si>
  <si>
    <t>Annie Heberle</t>
  </si>
  <si>
    <t>Oscar Joseph Heberle------------------------------</t>
  </si>
  <si>
    <t>Jakob Heberle</t>
  </si>
  <si>
    <t>Heberle Associates nursery Hamlin NY</t>
  </si>
  <si>
    <t>clerk steelworks 1920 census</t>
  </si>
  <si>
    <t>Fairport NY 14548, 20km SE of Rochester</t>
  </si>
  <si>
    <t>m Mary Suhrheinrich (b c1857)</t>
  </si>
  <si>
    <t>b c1891 PA</t>
  </si>
  <si>
    <t>milkman Rochester 1910 census</t>
  </si>
  <si>
    <t>b c1969, lived Curtis Bay MD, Baltimore MD</t>
  </si>
  <si>
    <t>b 8.2.1799</t>
  </si>
  <si>
    <t>Haverly (in 1840 census)</t>
  </si>
  <si>
    <t>b 10.2.1945 d 7.9.1980 Westfield NY</t>
  </si>
  <si>
    <t>William Louis Heberle-----------------------------</t>
  </si>
  <si>
    <t>Karl/Carl Henry Heberle---------------????</t>
  </si>
  <si>
    <t>Henry Martin Heberle-----------------------------</t>
  </si>
  <si>
    <t>b 25.2.1876 New York</t>
  </si>
  <si>
    <t>b 2.7.1882 Germany</t>
  </si>
  <si>
    <t>b x.3.1900 NY</t>
  </si>
  <si>
    <t>m Medora A .. (b x.4.1870 NY)</t>
  </si>
  <si>
    <t>blacksmith New York 1870 census</t>
  </si>
  <si>
    <t>m Rosina … (b c1821 Wurttemburg)</t>
  </si>
  <si>
    <t xml:space="preserve">FAMILY TREE for PENNSYLVANIA USA HEBERLES </t>
  </si>
  <si>
    <t>GENERATION 4</t>
  </si>
  <si>
    <t>GENERATION 5</t>
  </si>
  <si>
    <t>GENERATION 6</t>
  </si>
  <si>
    <t>GENERATION 7</t>
  </si>
  <si>
    <t>cabinet maker 1870 census</t>
  </si>
  <si>
    <t>b c1920 NY</t>
  </si>
  <si>
    <t>gluer at factory 1920 census</t>
  </si>
  <si>
    <t>at MCC college 1999 (suny.edu)</t>
  </si>
  <si>
    <t xml:space="preserve">1990 - </t>
  </si>
  <si>
    <t>b 18.7.1912 d 17.8.1915</t>
  </si>
  <si>
    <t>JohnAlphonsus(George or Joseph?)Heberle-----</t>
  </si>
  <si>
    <t>b x.9.1866 NY</t>
  </si>
  <si>
    <t>in Sacramento CA 1994, in Woodland CA 1997</t>
  </si>
  <si>
    <t>Duplicate of Ohio</t>
  </si>
  <si>
    <t>TOTALS</t>
  </si>
  <si>
    <t>THIS SHEET IS AVAILABLE IN EXCEL, PDF AND HTM</t>
  </si>
  <si>
    <t>m Patricia Kathleen Caime (b 17.3.1958) divorced</t>
  </si>
  <si>
    <t>b 8.9.1982</t>
  </si>
  <si>
    <t>Tyler Heberle</t>
  </si>
  <si>
    <t>m Laurie Peterson from Anchorage Alaska</t>
  </si>
  <si>
    <t>Brice OH, Erie PA, Columbus OH</t>
  </si>
  <si>
    <t>Cleveland OH</t>
  </si>
  <si>
    <t>m Tracy Lynn Ciorra 11.8.1995 Pittsburgh</t>
  </si>
  <si>
    <t>Christopher Heberle</t>
  </si>
  <si>
    <t>lived Wilmington VT</t>
  </si>
  <si>
    <t>m Christine Lee … (b 2.2.1966)</t>
  </si>
  <si>
    <t>Laura M Heberle  PHOTO</t>
  </si>
  <si>
    <t>in Grade 6, Conneaut Lake in 2000, Slippery Rock Uni 2007</t>
  </si>
  <si>
    <t>Katie Heberle  PHOTO</t>
  </si>
  <si>
    <t>Katie Heberle   PHOTO</t>
  </si>
  <si>
    <t>insurance agent 1900</t>
  </si>
  <si>
    <t>d x.10.1963 Harrisburg</t>
  </si>
  <si>
    <t>b 3.2.1935 Constantine Algeria</t>
  </si>
  <si>
    <t>Journalist</t>
  </si>
  <si>
    <t>PDF AND HTM MAY BE OUT OF DATE</t>
  </si>
  <si>
    <t>Nicholas Heberle</t>
  </si>
  <si>
    <t>Mary Magdalene Heberle</t>
  </si>
  <si>
    <t>Carol Heberle</t>
  </si>
  <si>
    <t>Helen Marie Heberle</t>
  </si>
  <si>
    <t>Holley NY 14470, popn 2,000 (1990), 43.22deg N, 78.03 W, in Rochester</t>
  </si>
  <si>
    <t>Friederike Heberle</t>
  </si>
  <si>
    <t>b 1862 Germany</t>
  </si>
  <si>
    <t>b c1910 Germany</t>
  </si>
  <si>
    <t>inmate St Francis Health Resort Denville NJ 1930 census</t>
  </si>
  <si>
    <t>she lived Bronx New York NY 1930 census</t>
  </si>
  <si>
    <t>m Sophia … (b c1872 NY)</t>
  </si>
  <si>
    <t>Mark Alexander Heberle--------------------</t>
  </si>
  <si>
    <t>lived Dauphin PA</t>
  </si>
  <si>
    <t>lived Erie PA</t>
  </si>
  <si>
    <t>Janet Lively Heberle ?  PHOTO</t>
  </si>
  <si>
    <t>10 children to 1900</t>
  </si>
  <si>
    <t>b 3.9.1953 Georgia</t>
  </si>
  <si>
    <t xml:space="preserve"> in army 1950s</t>
  </si>
  <si>
    <t>Rachel Heberle</t>
  </si>
  <si>
    <t>b c1996 Erie PA</t>
  </si>
  <si>
    <t>Jacob Thomas Heberle</t>
  </si>
  <si>
    <t>Changes 1.1.2008-31.12.2008 in green</t>
  </si>
  <si>
    <t>Graduated Gannon Uni Erie  BSc Marketing</t>
  </si>
  <si>
    <t>Duplicate of A6 Brazil</t>
  </si>
  <si>
    <t>Settled California after Civil War</t>
  </si>
  <si>
    <t>Catharina Heberle</t>
  </si>
  <si>
    <t>b 1909 PA</t>
  </si>
  <si>
    <t>b c1857 PA</t>
  </si>
  <si>
    <t>Carl Heberle-------------------------------------??</t>
  </si>
  <si>
    <t>Maggie Heberle</t>
  </si>
  <si>
    <t>in Montclair NJ 1936, Sonora CA 2003</t>
  </si>
  <si>
    <t>b 22.10.1887 NY, d 7.1976 Olean NY</t>
  </si>
  <si>
    <t>Clarissa Heberly</t>
  </si>
  <si>
    <t>New York Infantry enlisted Rochester</t>
  </si>
  <si>
    <t>m Martin J Kolb (b c1883)</t>
  </si>
  <si>
    <t>23.4.1861 (Union)</t>
  </si>
  <si>
    <t>b x.4.1897 PA, adopted</t>
  </si>
  <si>
    <t>b x.3.1890 PA, adopted</t>
  </si>
  <si>
    <t>m Christine Lee Nelson (b 2.2.1966)</t>
  </si>
  <si>
    <t>Bristol 2001</t>
  </si>
  <si>
    <t>lived Corning NY</t>
  </si>
  <si>
    <t>Ronald Alan Heberle--------------------------</t>
  </si>
  <si>
    <t>Skillman NJ, Marietta NY</t>
  </si>
  <si>
    <t>Skaneateles NY, FeastervilleTrevose  PA</t>
  </si>
  <si>
    <t>Raymond Leo Heberle---OBITUARY-------------</t>
  </si>
  <si>
    <t>Glenarden MD</t>
  </si>
  <si>
    <t>Ralph L Heberle</t>
  </si>
  <si>
    <t>b c1855Germany(m John Niederhauser, b c1853)</t>
  </si>
  <si>
    <t>b 5.3.1789 Lehigh PA</t>
  </si>
  <si>
    <t>b 31.7.1901 Pennsylvania</t>
  </si>
  <si>
    <t>Migrated to Montreal Canada 1954</t>
  </si>
  <si>
    <t>Gottfried Heberle---OBITUARY-----------------</t>
  </si>
  <si>
    <t>Juliana Heberle</t>
  </si>
  <si>
    <t>b c1987</t>
  </si>
  <si>
    <t>b c1967</t>
  </si>
  <si>
    <t>|--</t>
  </si>
  <si>
    <t>Anna Maria Heberle</t>
  </si>
  <si>
    <t>d x.11.1977 Holly Oak, NewCastle DE</t>
  </si>
  <si>
    <t>lived Wilmington DE</t>
  </si>
  <si>
    <t>lived Dover DE, Selbyville DE, Fenwick Is DE ?</t>
  </si>
  <si>
    <t>in US Army WWII</t>
  </si>
  <si>
    <t>lived Brooklyn MD, Glen Burnie MD, Baltimore MD</t>
  </si>
  <si>
    <t>b c1966, lived Pikesville MD, Sykesville MD, Owings Mills MD</t>
  </si>
  <si>
    <t>GENERATION 10</t>
  </si>
  <si>
    <t>b 22.4.1991 Harrisburg at school Linglestown 2005</t>
  </si>
  <si>
    <t>b 3.2.1970 Rochester</t>
  </si>
  <si>
    <t>b c1980</t>
  </si>
  <si>
    <t>Barbara … (b c1880 Bohemia)</t>
  </si>
  <si>
    <t>labourer Philadelphia 1920 census</t>
  </si>
  <si>
    <t>m Wilhelmine Hieber 20.2.1881 Manhattan ? (b c1852)</t>
  </si>
  <si>
    <t>b 26.11.1911 MA d 20.1.1990 Gloucester</t>
  </si>
  <si>
    <t>d 19.12.1993 Gloucester MA  OBITUARY</t>
  </si>
  <si>
    <t>Philip Haberle/Heberly</t>
  </si>
  <si>
    <t>b 1828 Schwarzburg</t>
  </si>
  <si>
    <t>Duplicate of Erie PA Heberle ?</t>
  </si>
  <si>
    <t>Martin Heberle</t>
  </si>
  <si>
    <t>Otto Heberle</t>
  </si>
  <si>
    <t>b 12.6.1893 NY d 11.1969 Rochester</t>
  </si>
  <si>
    <t>nurse</t>
  </si>
  <si>
    <t>m Clarence Madden (b c1918)</t>
  </si>
  <si>
    <t>Margaret R Heberle</t>
  </si>
  <si>
    <t xml:space="preserve">Duplicate of USA11 Erie PA </t>
  </si>
  <si>
    <t>m Holly L …  (b 22.12.1945)</t>
  </si>
  <si>
    <t>b 7.8.1853 Rochester NY</t>
  </si>
  <si>
    <t>m Wilhelmina … (b c1884)</t>
  </si>
  <si>
    <t>Frederick Heberle-------------------------------</t>
  </si>
  <si>
    <t>arrived USA 1880 ?</t>
  </si>
  <si>
    <t>m Emma Boes (b c1843 Bavaria)</t>
  </si>
  <si>
    <t>Magines/Magnus Heberle-------------------</t>
  </si>
  <si>
    <t xml:space="preserve">m Serena Christee Roseborough </t>
  </si>
  <si>
    <t>m Rose Gehrlein (b c1880)</t>
  </si>
  <si>
    <t>Daniel B Heberle-----------------------------------</t>
  </si>
  <si>
    <t>plasterer Pittsburgh 1900</t>
  </si>
  <si>
    <t>Migrated to USA 1882 -83</t>
  </si>
  <si>
    <t>served WWII</t>
  </si>
  <si>
    <t xml:space="preserve">b20.11.1833CZmigratedUSA1854 </t>
  </si>
  <si>
    <t>arrived New York 11.8.1853</t>
  </si>
  <si>
    <t>Margaretha Haberle</t>
  </si>
  <si>
    <t>b c1755 Whitehall</t>
  </si>
  <si>
    <t>b c1757 Whitehall</t>
  </si>
  <si>
    <t>Tobias Heberle------------------</t>
  </si>
  <si>
    <t>m David Bell Philadelphia PA ?</t>
  </si>
  <si>
    <t>b 29.6.1913 Erie PA d 9.7.1992 Erie PA</t>
  </si>
  <si>
    <t>gardener 1920, farmer, judge, politician</t>
  </si>
  <si>
    <t>b 26.4.1903 Penfield NY ?</t>
  </si>
  <si>
    <t>b 29.4.1904 PA</t>
  </si>
  <si>
    <t>b x.3.1900 PA</t>
  </si>
  <si>
    <t xml:space="preserve">b 23.7.1937 Rochester </t>
  </si>
  <si>
    <t>d 14.8.1958 Wisconsin</t>
  </si>
  <si>
    <t>Franciscan brother</t>
  </si>
  <si>
    <t>xxxxxxxxxxxxxxxxxxxxxxxxxxxxxxxxxxxxxxxxxxxxxxxxxxxxxxxxxxxxxxxxxxxxxxxxxxxxxxxxxxx</t>
  </si>
  <si>
    <t>GENERATION 9</t>
  </si>
  <si>
    <t>Matilda Frances Heberle</t>
  </si>
  <si>
    <t>b 28.3.1974 Rochester</t>
  </si>
  <si>
    <t>Etta/Anna Marie Heberle</t>
  </si>
  <si>
    <t>m Harriett Eaton King c1910 Canada</t>
  </si>
  <si>
    <t>book keeper Irondequoit1930 census</t>
  </si>
  <si>
    <t>house painter 1920, 1930 census, farmer</t>
  </si>
  <si>
    <t>arrived New York 31.8.1871 on "Hammonia"</t>
  </si>
  <si>
    <t>arrived New York 21.2.1876 on the "Herder"</t>
  </si>
  <si>
    <t>arrived New York 26.5.1882on Braunschweig</t>
  </si>
  <si>
    <t>arrived New York 12.10.1882 on  'Labrador '</t>
  </si>
  <si>
    <t>Dauphin, PA 17018, popn 1000 (1990), 15km NW of Harrisburg</t>
  </si>
  <si>
    <t>Jeanette, PA 15644, popn 13000 (1990), 40km SE of Pittsburgh, in SW of PA</t>
  </si>
  <si>
    <t>Chiropractor,HeberleChiropracticClinic,Canandiagua</t>
  </si>
  <si>
    <t>m Joyce E .. 23.4.1967</t>
  </si>
  <si>
    <t>Helena Margaret (Lena) Heberle</t>
  </si>
  <si>
    <t>retail market grocer HolyoakeMA 1930census</t>
  </si>
  <si>
    <t>Louis Heberle--------------------------------------</t>
  </si>
  <si>
    <t>b 1910 CT</t>
  </si>
  <si>
    <t>iron worker Holyoake 1930 census</t>
  </si>
  <si>
    <t>farm labourer 1900, farmer 1910-1920</t>
  </si>
  <si>
    <t>published 34+ papers 1998-</t>
  </si>
  <si>
    <t>Martin Heberle/Blevins</t>
  </si>
  <si>
    <t>Interior decorator</t>
  </si>
  <si>
    <t>Carl Heberle----------------------------------??</t>
  </si>
  <si>
    <t>Janice Heberle</t>
  </si>
  <si>
    <t>lived West Burlington IA</t>
  </si>
  <si>
    <t>b c1935, m Clarence Hildreth (b c1933)</t>
  </si>
  <si>
    <t>b 6.8.1977 Harrisburg, lived Dauphin PA</t>
  </si>
  <si>
    <t>m Mary Elizabeth/Beth Sousa ?</t>
  </si>
  <si>
    <t>lived Horsham 1994, Malvern PA</t>
  </si>
  <si>
    <t>Michael D Heberle</t>
  </si>
  <si>
    <t>b c1986</t>
  </si>
  <si>
    <t>lived Webster NY, Binghamton NY</t>
  </si>
  <si>
    <t>m Rose A ...</t>
  </si>
  <si>
    <t>unknown Heberle----------------------------------??</t>
  </si>
  <si>
    <t>in Terryville 1929-37, Bristol 1963</t>
  </si>
  <si>
    <t>b 23.2.1911 d 16.6.1992 Bristol CT</t>
  </si>
  <si>
    <t>servant Philadelphia 1880 census</t>
  </si>
  <si>
    <t>farmer Marlborough PA 1880</t>
  </si>
  <si>
    <t>labourer Marlborough PA 1880 census</t>
  </si>
  <si>
    <t>m Elizabeth M .. (b x.5.1869 NY)</t>
  </si>
  <si>
    <t xml:space="preserve">Linda K Heberle </t>
  </si>
  <si>
    <t>b x.4.1896 Rochester</t>
  </si>
  <si>
    <t>milk man 1889-93</t>
  </si>
  <si>
    <t>Beth Heberle</t>
  </si>
  <si>
    <t>Grocery store management</t>
  </si>
  <si>
    <t>Henric Heberle--------------------------------------</t>
  </si>
  <si>
    <t>SEE USA14 Munson OH</t>
  </si>
  <si>
    <t>m Regina Beringer/Benninger 1889 Buffalo</t>
  </si>
  <si>
    <t>migrated to USA c1889</t>
  </si>
  <si>
    <t>Duplicate of USA12 Buffalo NY</t>
  </si>
  <si>
    <t>m Regina Beringer/Berringer/Benninger</t>
  </si>
  <si>
    <t>mechanic</t>
  </si>
  <si>
    <t>mechanic1899 Buffalo</t>
  </si>
  <si>
    <t>Lehigh Pennsylvania</t>
  </si>
  <si>
    <t>m 10.12.1982</t>
  </si>
  <si>
    <t>Springfield MA, popn 152000 (1970), 10km SSE of Holyoke</t>
  </si>
  <si>
    <t>Sylvester Joseph Heberle-------------------------</t>
  </si>
  <si>
    <t>Sulzbach-Hemsbach-Laudenbach, NW Baden-W (Rochester NY) 90%</t>
  </si>
  <si>
    <t>Other branches 10%</t>
  </si>
  <si>
    <t>b 1847 Germany</t>
  </si>
  <si>
    <t>b c1848</t>
  </si>
  <si>
    <t>also spelt Heverly,Haberly,</t>
  </si>
  <si>
    <t>b 22.5.1945 Czechoslovakia</t>
  </si>
  <si>
    <t>Kathi Frenz McCarthy srhf@ix.netcom.com   emails March 2000</t>
  </si>
  <si>
    <t>b 1817 Germany, miner</t>
  </si>
  <si>
    <t>b 11.5.1914 Olean d 18.4.2008 Olean</t>
  </si>
  <si>
    <t>m Arthur Runals, lived Fort Lauderdale FL</t>
  </si>
  <si>
    <t>m ... Sullivan</t>
  </si>
  <si>
    <t>b c1917 d &lt;2008</t>
  </si>
  <si>
    <t>Jeanne Heberle   OBITUARY</t>
  </si>
  <si>
    <t>Duplicate of Webster NY</t>
  </si>
  <si>
    <t>b 4.8.1968</t>
  </si>
  <si>
    <t>Matthew Warren (Heberle) Anthony</t>
  </si>
  <si>
    <t>arrived NY 3.6.1853 ex Bremen</t>
  </si>
  <si>
    <t>b c1855 ?</t>
  </si>
  <si>
    <t>Frank L Heberle</t>
  </si>
  <si>
    <t>------------------------------</t>
  </si>
  <si>
    <t>Denise Michele Heberle</t>
  </si>
  <si>
    <t>Persons in bold not counted as Heberle</t>
  </si>
  <si>
    <t>lived Kendall ?</t>
  </si>
  <si>
    <t>Alice M Heberle</t>
  </si>
  <si>
    <t>m Ida B …</t>
  </si>
  <si>
    <t>b x.6.1880</t>
  </si>
  <si>
    <t>m … Trumbauer c1899</t>
  </si>
  <si>
    <t>b 28.12.1939 Harrisburg d 12.2.2006</t>
  </si>
  <si>
    <t>b 15.4.1926 Irondequoit d 28.2.2003</t>
  </si>
  <si>
    <t>Heperle (in 1850 census)</t>
  </si>
  <si>
    <t>b 16.5.1880 Holley NY</t>
  </si>
  <si>
    <t>Boalsburg popn 1,000 (1980), central PA, 100km NW of Harrisburg</t>
  </si>
  <si>
    <t>arrived USA 1856?</t>
  </si>
  <si>
    <t>Ohio cavalry c1863 ?</t>
  </si>
  <si>
    <t>NY infantry c1863</t>
  </si>
  <si>
    <t>Thomas Heberly/Heberle</t>
  </si>
  <si>
    <t>torpedoman US navy Pacific WWII</t>
  </si>
  <si>
    <t>US Army Air Corps WWII</t>
  </si>
  <si>
    <t>torpedoman US navy WWII</t>
  </si>
  <si>
    <t>served WWII and Korean War</t>
  </si>
  <si>
    <t>b 31.7.1917 Rochester NY ?</t>
  </si>
  <si>
    <t>infantryman 3rd army WWII</t>
  </si>
  <si>
    <t>b c1840 Germany</t>
  </si>
  <si>
    <t>m Thomas Drew (b c1944)</t>
  </si>
  <si>
    <t>account manager Structured Technologies,Rochester</t>
  </si>
  <si>
    <t>Steven Robert Heberle</t>
  </si>
  <si>
    <t>Beaver Falls PA 15010 popn 11,000 (1990) 40.76 degN, 80.32 W, W of PA 50km NW Pittsburgh</t>
  </si>
  <si>
    <t>arrived NY 9.9.1903 on the Majestic</t>
  </si>
  <si>
    <t>Johann Heberle</t>
  </si>
  <si>
    <t>b 14.6.1951</t>
  </si>
  <si>
    <t>Caspar/Casper Heberle-------------------</t>
  </si>
  <si>
    <t>Dr Chiropractor,HeberleChiropracticClinic,Canandiagua</t>
  </si>
  <si>
    <t>xxxxxxxxxxxxxxxxxxxxxxxxxxxxx</t>
  </si>
  <si>
    <t>x</t>
  </si>
  <si>
    <t>GENERATION 1</t>
  </si>
  <si>
    <t>GENERATION 2</t>
  </si>
  <si>
    <t>Building material business GloucesterMA</t>
  </si>
  <si>
    <t>Pilot in WW II</t>
  </si>
  <si>
    <t>b 24.9.1970</t>
  </si>
  <si>
    <t xml:space="preserve">Bower Heberle </t>
  </si>
  <si>
    <t>m Marie Devaga 1.8.1905 Laporte county IN</t>
  </si>
  <si>
    <t>John Harold Heberle---PHOTO---</t>
  </si>
  <si>
    <t>Silver Springs MD 20910, popn 84,000 (1990), adjoins Washington DC to N</t>
  </si>
  <si>
    <t>b 17.6.1853 Rottenburg,Neckar,Germany</t>
  </si>
  <si>
    <t>senior at East Syracuse-Minoa High 1999</t>
  </si>
  <si>
    <t>b 25.11.1888 DLV</t>
  </si>
  <si>
    <t>waiter in Manhattan 1920</t>
  </si>
  <si>
    <t>arrived NY on "Lapland" 28.4.1913 ?</t>
  </si>
  <si>
    <t>arrived NY 1907 ? OR</t>
  </si>
  <si>
    <t>b 26.10.1870 DLV</t>
  </si>
  <si>
    <t>4 children, 2 alive in 1900</t>
  </si>
  <si>
    <t>Dorothy Heberle</t>
  </si>
  <si>
    <t>lived in St Louis Missouri</t>
  </si>
  <si>
    <t>d 8.1985 Florida</t>
  </si>
  <si>
    <t>m Judith A Erdely (b12.8.1970)</t>
  </si>
  <si>
    <t>Herman/Harrison Heberle--------------------------</t>
  </si>
  <si>
    <t>d 25.4.1993 Falconer NY</t>
  </si>
  <si>
    <t>Clausthal-Zellerfeld, Lower Saxony (Australia)</t>
  </si>
  <si>
    <t>Clausthal-Zellerfeld, Lower Saxony (various USA   )</t>
  </si>
  <si>
    <t>arrived NY 5.1.1893 on the Weimar</t>
  </si>
  <si>
    <t>arrived NY 11.10.1893 on the Kaiser Wilhem II</t>
  </si>
  <si>
    <t>Shirley Heberle</t>
  </si>
  <si>
    <t>and later bought lumber and building</t>
  </si>
  <si>
    <t>material business in Massachusetts</t>
  </si>
  <si>
    <t>Duplicate of Bischwiller Sheet F5</t>
  </si>
  <si>
    <t>b 5.5.1859 d 30.6.1864 Alden NY ? Alive 1870 census</t>
  </si>
  <si>
    <t xml:space="preserve">b 11.10.1918 </t>
  </si>
  <si>
    <t>d 9.8.2001 Erie PA   OBITUARY</t>
  </si>
  <si>
    <t>Louise Heberle b1850 Strasbourg,France ?</t>
  </si>
  <si>
    <t>stove mounter, moulder ? 1889-93</t>
  </si>
  <si>
    <t>d 6.10.1992 Amelia, Clermont, OH</t>
  </si>
  <si>
    <t>waiter San Francisco CA 1910 census</t>
  </si>
  <si>
    <t>b 28.1.1917 Harrisburg</t>
  </si>
  <si>
    <t>trainer Los Angeles CA 1910 census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</si>
  <si>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</t>
  </si>
  <si>
    <t>published 1 book, 4+ papers 1956-</t>
  </si>
  <si>
    <t>published book c2003</t>
  </si>
  <si>
    <t>worked at County Roofing c1960-66</t>
  </si>
  <si>
    <t>b 5.8.1878 Seigersville PA d 10.5.1944</t>
  </si>
  <si>
    <t>m ? 2.1.1891 New York USA</t>
  </si>
  <si>
    <t>to USA c1890</t>
  </si>
  <si>
    <t>b 7.3.1862 Rottenburg, Germany</t>
  </si>
  <si>
    <t>year in Poland c1992 as teacher</t>
  </si>
  <si>
    <t>m Elisabeth … (b c1811)</t>
  </si>
  <si>
    <t>m Dorothea … (b c1811 Hesse)</t>
  </si>
  <si>
    <t>b c1806</t>
  </si>
  <si>
    <t>arrived USA 19.4.1876</t>
  </si>
  <si>
    <t>arrived on Pommerania ?</t>
  </si>
  <si>
    <t>SEE Ontario NY</t>
  </si>
  <si>
    <t>New Hampshire, New Jersey, Rhode Is, Vermont, Washington DC</t>
  </si>
  <si>
    <t>in Washington DC 1905-07</t>
  </si>
  <si>
    <t>Atlantic NJ census 1895 has Annie, Fannie, George, Jennie, Joseph, Maggie Heberle</t>
  </si>
  <si>
    <t>Emilia(Amelia)Dorothea(Dora)Heberle PHOTO</t>
  </si>
  <si>
    <t>Annie Mae Heberle   PHOTO</t>
  </si>
  <si>
    <t>b 24.2.1897 d 1960 Erie PA</t>
  </si>
  <si>
    <t>b 1874 PA d 1949 Erie PA</t>
  </si>
  <si>
    <t>b 1889 d 1950 Erie PA</t>
  </si>
  <si>
    <t>Duplicate of Rochester</t>
  </si>
  <si>
    <t>b 13.8.1910, m Wilbert Benito Weber 25.6.1949</t>
  </si>
  <si>
    <t>Chesapeake Beach MD 20732, popn 1500 (1970), on coast, 50km SE of Washington DC</t>
  </si>
  <si>
    <t>SEE USA9 San Diego CA</t>
  </si>
  <si>
    <t>Franz (Frank) Seraphin Heberle</t>
  </si>
  <si>
    <t>Wexford, PA 15090, popn 1000 (1990), 35km N of Pittsburgh, in SW of PA</t>
  </si>
  <si>
    <t>Reistertown MD 21136, popn 13000 (1970), 25km NW of Baltimore</t>
  </si>
  <si>
    <t>b 21.4.1960</t>
  </si>
  <si>
    <t>b x.8.1889 NY</t>
  </si>
  <si>
    <t>Marly ? Heberly</t>
  </si>
  <si>
    <t>b x.7.1891 NY</t>
  </si>
  <si>
    <t>Osteopathic physician</t>
  </si>
  <si>
    <t>Daytona Beach Florida</t>
  </si>
  <si>
    <t>b x.12.1873 NY</t>
  </si>
  <si>
    <t>b 11.11.1950</t>
  </si>
  <si>
    <t>m… Dresbach (b c1933), in Erie 2001</t>
  </si>
  <si>
    <t>m James William O'Neil 12.5.1956 Erie PA?</t>
  </si>
  <si>
    <t>stenographer Washington DC 1930 census</t>
  </si>
  <si>
    <t>MossPointMI,OceanSpringsMI,SpringhillLA,NewBostonTX,TiconderogaNY 1992-96</t>
  </si>
  <si>
    <t>box maker, milk pedlar 1915, clerk 1920</t>
  </si>
  <si>
    <t>tax collector 1920 census</t>
  </si>
  <si>
    <t>m Elisabeth  … c1813</t>
  </si>
  <si>
    <t>m Clarissa Haas (b c1827)</t>
  </si>
  <si>
    <t>Heppenheim-Darmstadt, Hesse (Pittsburgh, Pennsylvania)</t>
  </si>
  <si>
    <t>John J (Jack) Heberle-----------------------</t>
  </si>
  <si>
    <t xml:space="preserve">b 14.6.1997 Pittsburgh </t>
  </si>
  <si>
    <t>b 26.12.1861 Albersweiler</t>
  </si>
  <si>
    <t>SeniorVicePresidentWealthMgtSmithBarney2006</t>
  </si>
  <si>
    <t>VicePresidentWealthMgtSmithBarney2006</t>
  </si>
  <si>
    <t xml:space="preserve">Napierville IL 1997, Murrysville 1998, </t>
  </si>
  <si>
    <t>Erie, Export PA, Murrysville 2006</t>
  </si>
  <si>
    <t>Kyra Jennifer Heberle</t>
  </si>
  <si>
    <t>Joshua Brian Heberle (adopted4.8.99)</t>
  </si>
  <si>
    <t>b 7.11.1998 Ulyanovsk,Russia</t>
  </si>
  <si>
    <t xml:space="preserve">m Jenna/Jennifer L ? Pekarcik </t>
  </si>
  <si>
    <t>SEE USA9 California &amp; Washington</t>
  </si>
  <si>
    <t>b 8.8.1973</t>
  </si>
  <si>
    <t>b c1844 Germany</t>
  </si>
  <si>
    <t>c1859, d14.4.1922ClearCreek,MonroeCo,IN</t>
  </si>
  <si>
    <t>Data from Bill Heberle of Rochester letter 1996, emails 1999</t>
  </si>
  <si>
    <t>Mathilde Heberle</t>
  </si>
  <si>
    <t>b 17.3.1892 Annville, Lebannon county PA</t>
  </si>
  <si>
    <t>Brooklyn NY 11201, popn 2,300,000 (1990), 40.64degN, 73.95 W, S part of New York City</t>
  </si>
  <si>
    <t>m Moermond ?</t>
  </si>
  <si>
    <t>d 24.6.2001 Ft Lauderdale FL</t>
  </si>
  <si>
    <t>baker, Manhattan 1900</t>
  </si>
  <si>
    <t>b x.9.1865 Germany</t>
  </si>
  <si>
    <t>chauffer Rochester 1920 census</t>
  </si>
  <si>
    <t>teamster in Rochester 1920 census</t>
  </si>
  <si>
    <t>shoemaker in factory 1920 census</t>
  </si>
  <si>
    <t>b 9.5.1989 NY</t>
  </si>
  <si>
    <t>WEBPAGE</t>
  </si>
  <si>
    <t>harnessmaker 1900</t>
  </si>
  <si>
    <t>cigar maker New Haven 1905-26</t>
  </si>
  <si>
    <t>Edward J Heberle</t>
  </si>
  <si>
    <t>lived in Terryville 1963-82, Bristol 2001</t>
  </si>
  <si>
    <t>truck driver Bristol 1960</t>
  </si>
  <si>
    <t>b 24.9.1877 Germany</t>
  </si>
  <si>
    <t>Sheet USA11 Pennsylvania USA</t>
  </si>
  <si>
    <t>m Franklin Pierce Lauer 1874 Reading</t>
  </si>
  <si>
    <t>b 3.8.1992 Hershey PA</t>
  </si>
  <si>
    <t>railroader,carpenter? died 6.1870 WV?</t>
  </si>
  <si>
    <t>Sophia Catherine Heberle</t>
  </si>
  <si>
    <t>in 1996-97 lived in Hamlin NY, Kendall</t>
  </si>
  <si>
    <t>m Winifred O Fromknecht    PHOTO</t>
  </si>
  <si>
    <t>b 17.2.1918</t>
  </si>
  <si>
    <t>b 8.10.1938 Harrisburg</t>
  </si>
  <si>
    <t>m Nancy Alsedek (b 26.10.1941)</t>
  </si>
  <si>
    <t>Kaylee Elisabeth Heberle</t>
  </si>
  <si>
    <t>b 6.5.1943 Harrisburg</t>
  </si>
  <si>
    <t>b 23.12.1887 Olean d 1989 Rochester</t>
  </si>
  <si>
    <t>b 31.5.1958</t>
  </si>
  <si>
    <t>Sarah (Sallie) Ann Heberly</t>
  </si>
  <si>
    <t>m John K Miller 7.9.1899 Spring Grove PA</t>
  </si>
  <si>
    <t>m Sylvester Salisbury (b c1901)</t>
  </si>
  <si>
    <t>b c1906 OH</t>
  </si>
  <si>
    <t>b c1912 OH</t>
  </si>
  <si>
    <t>Newark NJ, popn 329000 (1970), 15km W of New York City</t>
  </si>
  <si>
    <t>machinist railroad Altoona PA 1930 census</t>
  </si>
  <si>
    <t>USA Social Security Administration Death Master file</t>
  </si>
  <si>
    <t>b 5.7.1907 Washington DC</t>
  </si>
  <si>
    <t>b c1962</t>
  </si>
  <si>
    <t>b c1856 Alden NY</t>
  </si>
  <si>
    <t>GENERATION 3</t>
  </si>
  <si>
    <t>-----</t>
  </si>
  <si>
    <t>Alden NY popn 2500 (1990), 40km E of Buffalo, 110km WSW of Rochester</t>
  </si>
  <si>
    <t>James Heberle----------------------------------</t>
  </si>
  <si>
    <t>b x.2.1844 MA ?</t>
  </si>
  <si>
    <t>m Ida Barnes (b x.12.1858 Harrisburg PA)</t>
  </si>
  <si>
    <t>Harry H Heberle</t>
  </si>
  <si>
    <t>b x.9.1888 Richland OH</t>
  </si>
  <si>
    <t>she arrived USA 1854</t>
  </si>
  <si>
    <t>John Heberle------------------------------------------</t>
  </si>
  <si>
    <t>West Hurley NY 12401, popn 2,300 (1990), 42.01deg N, 74.11 W, 160km N of NY City</t>
  </si>
  <si>
    <t>Retired 1972, moved to Florida</t>
  </si>
  <si>
    <t>b 26.3.1872 d 11.5.1949</t>
  </si>
  <si>
    <t>Sophie Caroline Heberle</t>
  </si>
  <si>
    <t>b 3.9.1962</t>
  </si>
  <si>
    <t>graduated StrongVincent HighSchool 1966</t>
  </si>
  <si>
    <t>b c1863</t>
  </si>
  <si>
    <t>b 14.3.1898 Pennsylvania</t>
  </si>
  <si>
    <t>Heidi J Heberle</t>
  </si>
  <si>
    <t>b 30.7.1961</t>
  </si>
  <si>
    <t>b 24.9.1956</t>
  </si>
  <si>
    <t>b c1837 Germany</t>
  </si>
  <si>
    <t>Tabitha Heberle</t>
  </si>
  <si>
    <t>cooper Rochester 1888-90</t>
  </si>
  <si>
    <t>cabinet maker 1888-1920,  farmhand</t>
  </si>
  <si>
    <t>tailoress 1915-1920</t>
  </si>
  <si>
    <t>labourer motor works Mad River 1930</t>
  </si>
  <si>
    <t>Thomas F Heberle</t>
  </si>
  <si>
    <t>b c1911 OH</t>
  </si>
  <si>
    <t>Ada Heberle</t>
  </si>
  <si>
    <t>b c1914 OH</t>
  </si>
  <si>
    <t xml:space="preserve">b 19.1.1890 Delhi OH </t>
  </si>
  <si>
    <t>farm labourer 1920 census</t>
  </si>
  <si>
    <t>b 21.9.1915 Aspinwall PA d1991</t>
  </si>
  <si>
    <t>b x.12.1881 PA</t>
  </si>
  <si>
    <t>b c1915 PA</t>
  </si>
  <si>
    <t>b ? d 1879 Rochester NY</t>
  </si>
  <si>
    <t>Jean J Heberle ?</t>
  </si>
  <si>
    <t>Richard W Heberley</t>
  </si>
  <si>
    <t>b 2.9.1932</t>
  </si>
  <si>
    <t>b x.5.1845 NY</t>
  </si>
  <si>
    <t>Torrington CT 06790  popn 34,000 (1990)  41.83 deg N, 73.13 W, 40km W of Hartford</t>
  </si>
  <si>
    <t>m William Smith (b 21.11.1951)</t>
  </si>
  <si>
    <t>m John Dotsey (b 7.7.1955)</t>
  </si>
  <si>
    <t>m Aileen … (b c1957)</t>
  </si>
  <si>
    <t>b 7.9.1954</t>
  </si>
  <si>
    <t>b 4.4.1849 Plainfield</t>
  </si>
  <si>
    <t>Mathilda/Matilda Heberle</t>
  </si>
  <si>
    <t xml:space="preserve">m John P Lovincz 1990 Amherst NY </t>
  </si>
  <si>
    <t>in 1996,1 child lived in Canada</t>
  </si>
  <si>
    <t>Frank Alois(Aloysius) Heberle-----------------</t>
  </si>
  <si>
    <t>Essex NJ</t>
  </si>
  <si>
    <t>children</t>
  </si>
  <si>
    <t>arrived NY 24.9.1921 on the Rochambeau</t>
  </si>
  <si>
    <t>Gertrud Heberle</t>
  </si>
  <si>
    <t>Lorenz Heberle</t>
  </si>
  <si>
    <t>b 1.1.1911 New York</t>
  </si>
  <si>
    <t>m Donna Barnard (b9.12.1950)</t>
  </si>
  <si>
    <t>ice cream man, Philadelphia 1900</t>
  </si>
  <si>
    <t>b x.10.1892 PA</t>
  </si>
  <si>
    <t xml:space="preserve">b c1986 </t>
  </si>
  <si>
    <t>b 24.7.1766Whitehall Twp</t>
  </si>
  <si>
    <t>m unknown Heberle</t>
  </si>
  <si>
    <t>tailoress Rochester 1900,arrived USA 1871</t>
  </si>
  <si>
    <t>b x.6.1860 MI</t>
  </si>
  <si>
    <t>Frederick Andrew Heberle</t>
  </si>
  <si>
    <t>Data from CharlesT Heberle iii and Laura Heberle</t>
  </si>
  <si>
    <t>b c1898 PA</t>
  </si>
  <si>
    <t>m Marie (Mary) Baumann (b c1870)</t>
  </si>
  <si>
    <t>Emilia Heberle</t>
  </si>
  <si>
    <t>John Heberly</t>
  </si>
  <si>
    <t>Mary Ann Heberle</t>
  </si>
  <si>
    <t>business, Gloucester Coal Company</t>
  </si>
  <si>
    <t>Fredonia NY, 60km of Jamestown, 90km SW of Buffalo</t>
  </si>
  <si>
    <t>Frederick T Heberle----------------------------</t>
  </si>
  <si>
    <t>b 7.2.1858 Albersweiler d 1925 Erie PA</t>
  </si>
  <si>
    <t>b 26.11.1853 Albersweiler d 1922 Erie PA</t>
  </si>
  <si>
    <t>b 21.6.1909 VA d 29.4.1989 Richmond VA</t>
  </si>
  <si>
    <t>m Emil Kadlec 16.7.1955 Milwaukee</t>
  </si>
  <si>
    <t>d 17.7.1999 Milwaukee</t>
  </si>
  <si>
    <t>m Donna … (b c1931)</t>
  </si>
  <si>
    <t>Duplicate of Pittsburgh PA</t>
  </si>
  <si>
    <t>b 7.9.1911 PA d 10.1985 Fort Myers FL</t>
  </si>
  <si>
    <t>SEE USA 13 Fort Myers</t>
  </si>
  <si>
    <t>Professor of physics Buffalo NY 1989</t>
  </si>
  <si>
    <t>municipal councillor Olean 1895-</t>
  </si>
  <si>
    <t>b1877Hamburg,Germany,arrivedNY 4.9.1903 on the Furst Bismarck</t>
  </si>
  <si>
    <t>Altoona PA, popn 57000 (1980), 150km E of Pittsburgh</t>
  </si>
  <si>
    <t>b 1.9.1898 PA d 1.1964 Florida</t>
  </si>
  <si>
    <t>b 3.12.1884</t>
  </si>
  <si>
    <t>m Lora Hutchens 17.8.1927, Grand Rapids MI</t>
  </si>
  <si>
    <t>Duplicate of USA 11 Erie PA</t>
  </si>
  <si>
    <t>Leonhard Johann Carl (Charles) Heberle  PHOTO</t>
  </si>
  <si>
    <t>b x.3.1885 Germany d 27.10.1955 Rochester</t>
  </si>
  <si>
    <t>(b c1853)</t>
  </si>
  <si>
    <t>lawyer Mont Clair NJ 1930 census</t>
  </si>
  <si>
    <t>m Craig Carl Costello 1995 Erie (b c1966)</t>
  </si>
  <si>
    <t>Retired 1975, went to Cape Coral FL</t>
  </si>
  <si>
    <t>nursing alumni Gannon Uni 1980</t>
  </si>
  <si>
    <t>b c1924 CT</t>
  </si>
  <si>
    <t>b 5.3.1903, in1997 lived Fort Lauderdale FL</t>
  </si>
  <si>
    <t>m Emma Ernst (b x.8.1857 IL)</t>
  </si>
  <si>
    <t>Pierre Etienne Heberle--------</t>
  </si>
  <si>
    <t>Philippe Marie Heberle</t>
  </si>
  <si>
    <t>b 24.3.1960 Constantine</t>
  </si>
  <si>
    <t>b 17.5.1907 Penfield NY ?</t>
  </si>
  <si>
    <t>Bertha Heberle</t>
  </si>
  <si>
    <t>b 7.8.1853 Rochester NY (Laudenbach branch)</t>
  </si>
  <si>
    <t>Marie Josephine Heberle (Dambach La Ville branch)</t>
  </si>
  <si>
    <t>John Joseph Heberle-(Laudenbach branch)-------</t>
  </si>
  <si>
    <t>b5.8.1905 Washington DC (Laudenbach branch)</t>
  </si>
  <si>
    <t>b c1928 (Laudenbach branch)</t>
  </si>
  <si>
    <t>b c1955 (Laudenbach br)</t>
  </si>
  <si>
    <t>b 28.2.1888 Olean NY</t>
  </si>
  <si>
    <t>b c1910 d by 2001</t>
  </si>
  <si>
    <t>in Philadelphia 1910 census</t>
  </si>
  <si>
    <t>blacksmith Philadelphia 1910 census</t>
  </si>
  <si>
    <t>m Catharina … (b c1884 PA)</t>
  </si>
  <si>
    <t>Ohio cavalry c1863</t>
  </si>
  <si>
    <t>lived in Havana Cuba</t>
  </si>
  <si>
    <t>Lexie Heberle  PHOTO</t>
  </si>
  <si>
    <t>b c1997</t>
  </si>
  <si>
    <t>in Pickerington OH 2007</t>
  </si>
  <si>
    <t>Dorothea in Buffalo NY 2007</t>
  </si>
  <si>
    <t>lived Boston MA, New York NY, Rochester NY 2007</t>
  </si>
  <si>
    <t>Legal secretary in Orlando FL</t>
  </si>
  <si>
    <t>b x.12.1834 Germany</t>
  </si>
  <si>
    <t>Martin Heberlie-----------------------</t>
  </si>
  <si>
    <t>USA census 1850, 1870, 1880, 1890, 1900, 1910, 1920, 1930</t>
  </si>
  <si>
    <t>chauffeur Washington DC 1930 census</t>
  </si>
  <si>
    <t>m Joan D Feitt c1958 (b c1940)</t>
  </si>
  <si>
    <t>Matilda C Heberle</t>
  </si>
  <si>
    <t>Other branches 70%</t>
  </si>
  <si>
    <t>Irene Josepha? Heberle</t>
  </si>
  <si>
    <t>m Antonette R Schwab 8.5.1906 Erie PA</t>
  </si>
  <si>
    <t>m Julia Dersch 25.12.1889 Reading PA</t>
  </si>
  <si>
    <t>b x.5.1900 MD</t>
  </si>
  <si>
    <t>George Heberle</t>
  </si>
  <si>
    <t>nurseryman 1900</t>
  </si>
  <si>
    <t>temperer, wood worker 1890, piano works 1900</t>
  </si>
  <si>
    <t>tailoress 1900</t>
  </si>
  <si>
    <t>optician Rochester 1900</t>
  </si>
  <si>
    <t>b 10.7.1899, died 1899</t>
  </si>
  <si>
    <t>Lehigh county central E of PA, includes Whitehall</t>
  </si>
  <si>
    <t>Leonie Heberle</t>
  </si>
  <si>
    <t>Mary Magdaline Heberle</t>
  </si>
  <si>
    <t>10 children, 4 living 1900 census</t>
  </si>
  <si>
    <t>b 21.6.1942 d 25.12.2001 Bristol CT</t>
  </si>
  <si>
    <t>Rosie … ,m unknown Heberle---------------------</t>
  </si>
  <si>
    <t>Ernst Heberle</t>
  </si>
  <si>
    <t>b x.9.1892 NY</t>
  </si>
  <si>
    <t>b x.5.1897 NY</t>
  </si>
  <si>
    <t>brakeman on B&amp;O Railroad, US Army WWII</t>
  </si>
  <si>
    <t xml:space="preserve">Lucy ? Heberle  </t>
  </si>
  <si>
    <t>b 1.8.1960 Pittsburgh</t>
  </si>
  <si>
    <t>arrived NY 21.10.1904 on Deutschland</t>
  </si>
  <si>
    <t xml:space="preserve">m Suzanne Elizabeth Orem,WashingtonDC </t>
  </si>
  <si>
    <t>m Mary Alma Normandeau (b c1885)</t>
  </si>
  <si>
    <t>Wallace Heberle</t>
  </si>
  <si>
    <t>b c1918</t>
  </si>
  <si>
    <t>arrived NY 5.8.1936 on Calamares</t>
  </si>
  <si>
    <t>migrated to Irondequoit1832</t>
  </si>
  <si>
    <t>d USA ?</t>
  </si>
  <si>
    <t>b c1826 Bavaria</t>
  </si>
  <si>
    <t xml:space="preserve">arrived USA 3.5.1852 went to Ohio </t>
  </si>
  <si>
    <t>arrived USA 23.9.1852</t>
  </si>
  <si>
    <t>b c1808</t>
  </si>
  <si>
    <t>m Regine… (b c1809)</t>
  </si>
  <si>
    <t>arrived USA 19.9.1854</t>
  </si>
  <si>
    <t>b c1840 Baden, Germany</t>
  </si>
  <si>
    <t>b c1843 Baden, Germany</t>
  </si>
  <si>
    <t>b c1845 Baden, Germany</t>
  </si>
  <si>
    <t>Hanna Heberle</t>
  </si>
  <si>
    <t>b c1846 Baden, Germany</t>
  </si>
  <si>
    <t>Fanny Heberle</t>
  </si>
  <si>
    <t>b c1848 Baden, Germany</t>
  </si>
  <si>
    <t>b c1853 Baden, Germany</t>
  </si>
  <si>
    <t xml:space="preserve">arrived USA 11.9.1854 </t>
  </si>
  <si>
    <t>RHODE ISLAND STATE (RI)</t>
  </si>
  <si>
    <t xml:space="preserve">b 24.5.1955   </t>
  </si>
  <si>
    <t>b 7.9.1946    WEBPAGE</t>
  </si>
  <si>
    <t>elementary school teacher</t>
  </si>
  <si>
    <t>cotton mill worker 1900</t>
  </si>
  <si>
    <t>b 13.1.1978</t>
  </si>
  <si>
    <t>INDIANA STATE (IN)</t>
  </si>
  <si>
    <t>MAINE STATE (ME)</t>
  </si>
  <si>
    <t>Ida Barbara Heberle</t>
  </si>
  <si>
    <t>Denville NJ, popn 14000 (1970), 30km NW of Newalk</t>
  </si>
  <si>
    <t>Gottfried Heberle (Liebling branch)</t>
  </si>
  <si>
    <t>(Liebling branch)</t>
  </si>
  <si>
    <t>John(Johann?)Heberle-(Darmstadt branch)---</t>
  </si>
  <si>
    <t>b 1871 PA (Darmstadt branch)</t>
  </si>
  <si>
    <t>b 17.9.1900 NY d 6.1979 Rochester NY</t>
  </si>
  <si>
    <t>m John C Myers 2.9.1903 Walkersville MD</t>
  </si>
  <si>
    <t>Harry Heister Heberly</t>
  </si>
  <si>
    <t>m Susie Ann Buckley 20.9.1908 Lyons NE</t>
  </si>
  <si>
    <t>Lena Heberle/Haberly/Heaverly</t>
  </si>
  <si>
    <t>Sara Jane Ange/Villone</t>
  </si>
  <si>
    <t>Philadelphia PA 19012, popn 1,586,000 (1990), 40.00 degN, 75.13 W, SE of PA</t>
  </si>
  <si>
    <t>b c1818 d 11.11.1888</t>
  </si>
  <si>
    <t>b c1840 d 20.2.1919 Clermont county OH</t>
  </si>
  <si>
    <t>Duplicate of B4Rhineland-Palatinate</t>
  </si>
  <si>
    <t>James H Heberle--------------------------------</t>
  </si>
  <si>
    <t>b 25.2.1967 Stillwater OK</t>
  </si>
  <si>
    <t>Engineer ?</t>
  </si>
  <si>
    <t>Cleopha Heberle</t>
  </si>
  <si>
    <t>(Alpirsbach branch)</t>
  </si>
  <si>
    <t>Branches on this sheet:</t>
  </si>
  <si>
    <t>on SS Belgenland</t>
  </si>
  <si>
    <t>b 1852 Baden</t>
  </si>
  <si>
    <t>Mary Morrett   Morrett1@aol.com</t>
  </si>
  <si>
    <t>Steven F Heberle</t>
  </si>
  <si>
    <t>William Heberle</t>
  </si>
  <si>
    <t>?</t>
  </si>
  <si>
    <t>Joseph Heberle</t>
  </si>
  <si>
    <t>James Edward Heberle</t>
  </si>
  <si>
    <t>b 12.1.1988</t>
  </si>
  <si>
    <t>Andreas Heberle------------------------</t>
  </si>
  <si>
    <t>b c1740</t>
  </si>
  <si>
    <t>Maria Margaretha Heberle</t>
  </si>
  <si>
    <t>b 15.7.1765 Pikeland</t>
  </si>
  <si>
    <t>b c1827 Bavaria</t>
  </si>
  <si>
    <t>Christian Heberle---------------------------------</t>
  </si>
  <si>
    <t>b c1819 Prussia</t>
  </si>
  <si>
    <t>b c1807 Wurttemburg Germany</t>
  </si>
  <si>
    <t>b c1838 Prussia Germany</t>
  </si>
  <si>
    <t>d 4.8.1949 Long Beach CA</t>
  </si>
  <si>
    <t xml:space="preserve">b 20.2.1877 Seigersville PA </t>
  </si>
  <si>
    <t>Fritz Heberle</t>
  </si>
  <si>
    <t>Westchester county NY 70km N of New York City</t>
  </si>
  <si>
    <t>George J or L Huberly/Huberlie</t>
  </si>
  <si>
    <t>b x.2.1873 NY</t>
  </si>
  <si>
    <t>b x.5.1898 Rochester</t>
  </si>
  <si>
    <t>Russell William Heberle--------------------------</t>
  </si>
  <si>
    <t>Glenn Howard Heberle-----------------------</t>
  </si>
  <si>
    <t>b 1854 Germany, arrived NY 7.3.1882</t>
  </si>
  <si>
    <t>Maria Heberle b 1877 Lechnicz, Hungary ?</t>
  </si>
  <si>
    <t>lather buildings Baltimore 1910 census</t>
  </si>
  <si>
    <t>b 1972</t>
  </si>
  <si>
    <t>b c1916</t>
  </si>
  <si>
    <t>NOT UPDATED</t>
  </si>
  <si>
    <t>farmer Rochester 1870 ?with Joseph</t>
  </si>
  <si>
    <t>Duplicate of USA13 Florida</t>
  </si>
  <si>
    <t>PHOTO</t>
  </si>
  <si>
    <t>b x.4.1871 Alabama</t>
  </si>
  <si>
    <t>Mormon IGI data</t>
  </si>
  <si>
    <t>Harry C Heberle</t>
  </si>
  <si>
    <t>Mary Heberle</t>
  </si>
  <si>
    <t>b 13.5.1761 d 11.8.1814 Whitehall</t>
  </si>
  <si>
    <t>m William F Gottschlich 18.4.1942 (b c1917)</t>
  </si>
  <si>
    <t>m Andreas Widmann 6.10.1877 Hamilton, OH</t>
  </si>
  <si>
    <t xml:space="preserve">b 12.7.1840 CZ </t>
  </si>
  <si>
    <t>b 12.3.1854 Saxony d 12.12.1895 Torringtn</t>
  </si>
  <si>
    <t>m Julius F Stoeckert 21.10.1876 Torrington</t>
  </si>
  <si>
    <t>d 10.1970 Holyoake, Hampden, MA</t>
  </si>
  <si>
    <t>m Lori M Kolupski</t>
  </si>
  <si>
    <t>m Gambitta ?</t>
  </si>
  <si>
    <t>lived Erie PA, Franklin PA, Grove City PA, Sharon PA</t>
  </si>
  <si>
    <t>Samuel G Heberle</t>
  </si>
  <si>
    <t>served in WWI</t>
  </si>
  <si>
    <t>b 3.8.1992 Hershey PA, in Harrisburg 2008</t>
  </si>
  <si>
    <t>b Hungary ? d before 1910 ?</t>
  </si>
  <si>
    <t>Interlaken NY 14847, popn 700 (1990), 42.62degN, 76.72W, 100km SE of Rochester</t>
  </si>
  <si>
    <t>Syracuse NY 13200, popn 170000 (1980), 110km E of Rochester</t>
  </si>
  <si>
    <t>Marian Heberle</t>
  </si>
  <si>
    <t>Sabrina Heberle</t>
  </si>
  <si>
    <t>b c1854 d 20.3.1944 York PA</t>
  </si>
  <si>
    <t>Dativa Heberle</t>
  </si>
  <si>
    <t>b 1790</t>
  </si>
  <si>
    <t xml:space="preserve">Louisa Heberle </t>
  </si>
  <si>
    <t>10 children, 8 alive in 1900</t>
  </si>
  <si>
    <t>m Jean … (b c1931)</t>
  </si>
  <si>
    <t>James P Heberle</t>
  </si>
  <si>
    <t>servant in Erie PA 1891-93</t>
  </si>
  <si>
    <t>hat trimmer New York 1870 census</t>
  </si>
  <si>
    <t>b c1849  Hesse</t>
  </si>
  <si>
    <t>Johann Georg Heberle</t>
  </si>
  <si>
    <t>Patricia Heberle (laudenbach branch)</t>
  </si>
  <si>
    <t>b 25.4.1940 Altusried (Altusried branch)</t>
  </si>
  <si>
    <t>in Silver Springs MD 1994</t>
  </si>
  <si>
    <t>works TacomaCommunityCollege</t>
  </si>
  <si>
    <t>porter Manhattan NY 1900</t>
  </si>
  <si>
    <t>Bay Village OH 1999-2002</t>
  </si>
  <si>
    <t>social worker</t>
  </si>
  <si>
    <t>sales, Shelvine Products</t>
  </si>
  <si>
    <t>b x.8.1890 NY</t>
  </si>
  <si>
    <t>Henry J Heberle/Haberly/Heaverly</t>
  </si>
  <si>
    <t>b x.10.1892 NY</t>
  </si>
  <si>
    <t>b x.9.1864 Canada</t>
  </si>
  <si>
    <t>m Dorothy ... (b 22.5.1912 d 18.7.1998)</t>
  </si>
  <si>
    <t>Alexander Heberle</t>
  </si>
  <si>
    <t>teacher Franklinville NY 1930 census</t>
  </si>
  <si>
    <t>Nancy Heberle</t>
  </si>
  <si>
    <t>Albersweiler-Germersheim-Hoerdt-Rulzheim, Rhineland-P (Erie, PA)</t>
  </si>
  <si>
    <t>b 23.7.1958 Chicago IL</t>
  </si>
  <si>
    <t>b x.4.1823 Ireland, arrived USA c1884</t>
  </si>
  <si>
    <t>b c1954</t>
  </si>
  <si>
    <t>Boarding, lessons, training</t>
  </si>
  <si>
    <t>b c1907 NY</t>
  </si>
  <si>
    <t>1650-</t>
  </si>
  <si>
    <t>financial consultant Monroeville PA 2004</t>
  </si>
  <si>
    <t>b 14.3.1970</t>
  </si>
  <si>
    <t>Worked on tugboats, later owned</t>
  </si>
  <si>
    <t>m Bertha Hay</t>
  </si>
  <si>
    <t>did not return toRochester afterWar</t>
  </si>
  <si>
    <t>a tugboat, sold it in 1903, to buy coal</t>
  </si>
  <si>
    <t>Duplicate of A6 Porto Alegre</t>
  </si>
  <si>
    <t>Joao Carlos Stona Heberle-----</t>
  </si>
  <si>
    <t>Gustavo Stona Heberle-----</t>
  </si>
  <si>
    <t>Henry Alfred (Alfred Peter George) Heberle------</t>
  </si>
  <si>
    <t>b 29.7.1883 Irondequoit d x.4.1948</t>
  </si>
  <si>
    <t>b x.7.1892 NY</t>
  </si>
  <si>
    <t>b x.5.1895 NY</t>
  </si>
  <si>
    <t>SalesClerk,WilliamsVarietyStore,PlymouthCT</t>
  </si>
  <si>
    <t>b 20.8.1944</t>
  </si>
  <si>
    <t>John Joseph (Jay) Heberle   PHOTO</t>
  </si>
  <si>
    <t>Migrated to New York 31.5.1882</t>
  </si>
  <si>
    <t>Clausthal-Zellerfeld, Lower Saxony 10%</t>
  </si>
  <si>
    <t>SEE USA9  Arizona</t>
  </si>
  <si>
    <t>b 1.9.1962 Syracuse NY    WEBPAGE</t>
  </si>
  <si>
    <t>in Chicago 1955-60, Syracuse NY 1960-64</t>
  </si>
  <si>
    <t>b c1907</t>
  </si>
  <si>
    <t>Klaus Hinrich Heberle---OBITUARY------------</t>
  </si>
  <si>
    <t>b 7.1.1931 Kiel d 19.2.1998 Louisville KY</t>
  </si>
  <si>
    <t>Assoc Prof Political Science 1972-</t>
  </si>
  <si>
    <t>published 4+ papers 1956-</t>
  </si>
  <si>
    <t>28.12.1955 Baton Rouge LA</t>
  </si>
  <si>
    <t>b 9.3.1977 Baltimore MD, in Baltimore 2008</t>
  </si>
  <si>
    <t>lived Pittsburgh</t>
  </si>
  <si>
    <t>arrived USA 1852</t>
  </si>
  <si>
    <t>labourer iron foundry Baltimore 1900</t>
  </si>
  <si>
    <t>Rosina Heberle</t>
  </si>
  <si>
    <t>b c1864 Reidelsweiler, PL, Germany</t>
  </si>
  <si>
    <t>b 6.2.1900 Manhattan, NY</t>
  </si>
  <si>
    <t>labourer1890-91 saloonkeeper 1900</t>
  </si>
  <si>
    <t>arrived USA 1881</t>
  </si>
  <si>
    <t xml:space="preserve">lived in N Indiana, enlisted in Union army </t>
  </si>
  <si>
    <t>b c1875, m Andrew Schuman (b c1873)</t>
  </si>
  <si>
    <t>James H Heberle</t>
  </si>
  <si>
    <t>b 1.8.1944</t>
  </si>
  <si>
    <t>b c1896 Dayton OH</t>
  </si>
  <si>
    <t>m T Charles James c1915 California</t>
  </si>
  <si>
    <t>Edward T Heberle-----------------</t>
  </si>
  <si>
    <t xml:space="preserve">Number above     </t>
  </si>
  <si>
    <t>SEE USA12 NY</t>
  </si>
  <si>
    <t>b 24.8.1912 PA d 1.12.2004 Charlotte NC</t>
  </si>
  <si>
    <t>m Sybilla Wessell 11.5.1937 PA OBITUARY</t>
  </si>
  <si>
    <t>m Winifred Reumont (b 10.5.1939)</t>
  </si>
  <si>
    <t xml:space="preserve">b 1904 Liebling </t>
  </si>
  <si>
    <t>b c1928 Montreal ?</t>
  </si>
  <si>
    <t>b c1955</t>
  </si>
  <si>
    <t xml:space="preserve">b 1881 Liebling ? </t>
  </si>
  <si>
    <t>GP Heberle-------------------------------------------</t>
  </si>
  <si>
    <t>Christ Heberle</t>
  </si>
  <si>
    <t>b c1865</t>
  </si>
  <si>
    <t>b 27.9.1892 Marion county Indiana</t>
  </si>
  <si>
    <t>m Mary Brunchle (b c1867)</t>
  </si>
  <si>
    <t>near Indianopolis</t>
  </si>
  <si>
    <t>Irondequoit</t>
  </si>
  <si>
    <t>Virginia Heberle</t>
  </si>
  <si>
    <t>xxxxxxxxxxxxxxxxxxxxxxxxxxxxxxxxxxxxxxxxxxxxxxxxxxxxxxxxxxxxxxxxxxxxxxxxxxxxxxxxxxxxxxxxxxxxxxxx</t>
  </si>
  <si>
    <t>m Bert Landis 26.3.1884 Reading PA</t>
  </si>
  <si>
    <t>b16.12.1837CZmigratedUSA1854</t>
  </si>
  <si>
    <t>(broad branches made by combining branches which are possibly related)</t>
  </si>
  <si>
    <t>m Ann Schwartz (b c1915)</t>
  </si>
  <si>
    <t>in Royal Oak MI 1969, Davisburg MI 1989?</t>
  </si>
  <si>
    <t>b c1855 Irondequoit</t>
  </si>
  <si>
    <t xml:space="preserve">Jacob Miles Heberle </t>
  </si>
  <si>
    <t xml:space="preserve">Lucas Wade Heberle </t>
  </si>
  <si>
    <t>Martin Andreas Heberle/Haberly/Heaverly</t>
  </si>
  <si>
    <t>b 3.10.1897 Munson,Geauga County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</si>
  <si>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</t>
  </si>
  <si>
    <t>b x.5.1831 Rottenburg</t>
  </si>
  <si>
    <t>Duplicate of USA 14 Cincinatti OH</t>
  </si>
  <si>
    <t>Duplicate of B4 Rulzheim Rhineland Palatinate</t>
  </si>
  <si>
    <t>m Esther B Brown (b 2.9.1921 d 2.8.1977)</t>
  </si>
  <si>
    <t>Duplicate of USA14 Dayton OH</t>
  </si>
  <si>
    <t>m Mary .. (b x.9.1852 Germany)</t>
  </si>
  <si>
    <t>m Agnes .. (b x.9.1871 NY)</t>
  </si>
  <si>
    <t>Loretta  L Heberle</t>
  </si>
  <si>
    <t>Potsdam NY 13676, popn 11000 (1970), 230km NNE of Syracuse, in N of NY State</t>
  </si>
  <si>
    <t>Lenhard John Heberle-(Liebling branch)-</t>
  </si>
  <si>
    <t>Arthur Henry Heberle-(Laudenbach br)---</t>
  </si>
  <si>
    <t>Jennifer Lynn Heberle    PHOTO  (Laudenbach branch)</t>
  </si>
  <si>
    <t xml:space="preserve"> in army 1950s  served in Korea</t>
  </si>
  <si>
    <t>b 14.10.1929 Brighton NY d 25.3.2008</t>
  </si>
  <si>
    <t>b 14.6.1954</t>
  </si>
  <si>
    <t>b 3.9.1928</t>
  </si>
  <si>
    <t>m Melanie Wowkowych 27.11.1947</t>
  </si>
  <si>
    <t>in Rochester 1947-54</t>
  </si>
  <si>
    <t>raced horses  (Heberle Stables)</t>
  </si>
  <si>
    <t>in Canandaigua 1996, Farmington 2001</t>
  </si>
  <si>
    <t>m Connie ... (b c1933)</t>
  </si>
  <si>
    <t>History lecturer Oakland MI 1965-67</t>
  </si>
  <si>
    <t>b 1849 Germany</t>
  </si>
  <si>
    <t>d 11.1988 USA</t>
  </si>
  <si>
    <t>www.ellisislandrecords.com</t>
  </si>
  <si>
    <t>adopted, b 12.8.1980 Seoul Korea</t>
  </si>
  <si>
    <t>Joseph E Heberle-----------------------------------</t>
  </si>
  <si>
    <t>Daniel F Heberle---PHOTO-------------------------</t>
  </si>
  <si>
    <t>William Heberle------------------------------</t>
  </si>
  <si>
    <t>arrived NY 16.11.1891 on "Normannia"</t>
  </si>
  <si>
    <t>arrived NY 13.5.1890 on "Werra"</t>
  </si>
  <si>
    <t>b 15.11.1980</t>
  </si>
  <si>
    <t>b 31.10.1997 Rochester area, at Penfield High 2009 ?</t>
  </si>
  <si>
    <t>in Hamlin NY 1996-97, Shelly in Albion 2009</t>
  </si>
  <si>
    <t>Tyler Heberle    WEBPAGE</t>
  </si>
  <si>
    <t>Nadene Heberle</t>
  </si>
  <si>
    <t>b c1980 Rochester area</t>
  </si>
  <si>
    <t>m Keith Gambitta 18.5.2002 Rochester area</t>
  </si>
  <si>
    <t>Jacquelyn Heberle</t>
  </si>
  <si>
    <t>b c1970 Rochester area</t>
  </si>
  <si>
    <t>m Michael Lomedico 5.6.1993 Rochester area</t>
  </si>
  <si>
    <t>Wayne Central  50km E of Rochester</t>
  </si>
  <si>
    <t>migrated to Irondequoit 1843</t>
  </si>
  <si>
    <t>arrived USA c1866</t>
  </si>
  <si>
    <t>graduated East High School 1964</t>
  </si>
  <si>
    <t>William R Heberle--------------------------</t>
  </si>
  <si>
    <t>b 9.1.1978</t>
  </si>
  <si>
    <t>counted in 1840 census as a Haverly,</t>
  </si>
  <si>
    <t>Adam Heberle/Heberly-----------</t>
  </si>
  <si>
    <t>m Frank Schroeck (b c1893)</t>
  </si>
  <si>
    <t>Gerald Clarence Heberle</t>
  </si>
  <si>
    <t>b ? (c1830?)</t>
  </si>
  <si>
    <t>b c1935</t>
  </si>
  <si>
    <t>Duplicate of R2 Haut Rhin France</t>
  </si>
  <si>
    <t>Maria Eva (Mary) Heberle</t>
  </si>
  <si>
    <t>xxxxxxxxxxxxxxxxxxxxxxxxxxxxxxxxxxxx</t>
  </si>
  <si>
    <t>m … Fleming, lived Palmyra PA in 2006</t>
  </si>
  <si>
    <t>Electricity utility worker</t>
  </si>
  <si>
    <t>b 4.11.1852 NYd 22.8.1933 Irondequoit</t>
  </si>
  <si>
    <t>bookkeeper nursey Irondequoit 1910 census</t>
  </si>
  <si>
    <t xml:space="preserve">in Chicago 1989, New Brunswick NJ 1997-9, </t>
  </si>
  <si>
    <t>Highland Park NJ, Louisville KY 2000</t>
  </si>
  <si>
    <t>Duplicate of Sheet R15 UK</t>
  </si>
  <si>
    <t>b x.1.1859 Germany</t>
  </si>
  <si>
    <t>settled Pittsburgh PA</t>
  </si>
  <si>
    <t>b c1897 NY</t>
  </si>
  <si>
    <t>b c1870 Germany ?</t>
  </si>
  <si>
    <t>b 4.5.1972</t>
  </si>
  <si>
    <t>m Anna … 1867 (b x.3.1845 Germany)</t>
  </si>
  <si>
    <t>b x.7.1873 NY</t>
  </si>
  <si>
    <t>Lizzie Heberle</t>
  </si>
  <si>
    <t>b x.2.1882 NY</t>
  </si>
  <si>
    <t>Max Heberle</t>
  </si>
  <si>
    <t>b x.12.1883 NY</t>
  </si>
  <si>
    <t>Assistant Professor? Political Science Toledo OH 1999</t>
  </si>
  <si>
    <t>proprieter saloon 1920, arrived USA 1891</t>
  </si>
  <si>
    <t>m Mary … (b c1876 Ireland)</t>
  </si>
  <si>
    <t>b 1.4.1909 d 12.1981 Oakmont MD</t>
  </si>
  <si>
    <t>Nathaniel Heberle/Heberly</t>
  </si>
  <si>
    <t>cooper Holley, Orleans NY 1880 census</t>
  </si>
  <si>
    <t>labourer Rochester 1880 census</t>
  </si>
  <si>
    <t>market gardener Irondequoit 1880 census</t>
  </si>
  <si>
    <t>cooper New York 1870,1880 census</t>
  </si>
  <si>
    <t>b x.10.1892 Erie PA</t>
  </si>
  <si>
    <t>Edward Heberle</t>
  </si>
  <si>
    <t>Aidan Zachary Heberle  PHOTO</t>
  </si>
  <si>
    <t>Macedon NY 14502, popn 1,400 (1990), 43.07degN, 77.64 W, 25km SE of Rochester</t>
  </si>
  <si>
    <t>Includes:</t>
  </si>
  <si>
    <t>unknown Heberle---------------------------------</t>
  </si>
  <si>
    <t>Joseph C Heberle---PHOTO-----------------</t>
  </si>
  <si>
    <t>White Marsh MD 21162, popn 700 (1970), 25km NE of Baltimore</t>
  </si>
  <si>
    <t>tax accountant NY, lived Mont Clair NJ</t>
  </si>
  <si>
    <t>Law Attorney Richmond VA c1950s</t>
  </si>
  <si>
    <t>worked in Max Planck Institute, Stuttgart c 1995</t>
  </si>
  <si>
    <t>b 2.2.1923 Erie PA</t>
  </si>
  <si>
    <t>Physical education teacher Unionville Elementary School 1997</t>
  </si>
  <si>
    <t>b 31.8.1930 Florida</t>
  </si>
  <si>
    <t>Karl Heberle</t>
  </si>
  <si>
    <t>Doctor Erie PA, Corry PA</t>
  </si>
  <si>
    <t>enlisted 12.9.1861, 20.1.1862</t>
  </si>
  <si>
    <t>chr= christened/baptised</t>
  </si>
  <si>
    <t>Frank L Heberle-----------------------------------</t>
  </si>
  <si>
    <t>b 17.8.1960 Sacramento CA</t>
  </si>
  <si>
    <t>Heberle Chiropractic, Canandaigua   WEBPAGE</t>
  </si>
  <si>
    <t>Andreas Heberle---------------------------</t>
  </si>
  <si>
    <t>Heberle Stables, Rochester  WEBPAGE</t>
  </si>
  <si>
    <t>Heberle/Helm/Ferguson Group,Monroeville</t>
  </si>
  <si>
    <t>Portland ME  04100  popn 64,000 (1990)  43.67 DEG n  70.21 W in SW of State</t>
  </si>
  <si>
    <t>Henry Michael Heberle---OBITUARY-----------</t>
  </si>
  <si>
    <t>Andrew Heberle---OBITUARY------------------</t>
  </si>
  <si>
    <t>John W Heberle--------------------------------------</t>
  </si>
  <si>
    <t>m Jenna/Jennifer L ? Pekarcik  PHOTO</t>
  </si>
  <si>
    <t>SO THERE WILL BE ERRORS</t>
  </si>
  <si>
    <t>References:</t>
  </si>
  <si>
    <t>student Notre Dame University Indiana in 1999</t>
  </si>
  <si>
    <t>b 7.5.1990 Erie PA ?</t>
  </si>
  <si>
    <t>Changes 1.1.2006-31.12.2006 in turquoise</t>
  </si>
  <si>
    <t>b 10.10.1876 Erie PA</t>
  </si>
  <si>
    <t>d 10.12.1954 Los Angeles CA</t>
  </si>
  <si>
    <t>Auburn NY, popn 33000 (1970), 50km SW of Syracuse</t>
  </si>
  <si>
    <t>Hilton NY 14468, popn 4000 (1970), 25km nW of Rochester</t>
  </si>
  <si>
    <t>lived Newtown PA1995,Philadelphia1997</t>
  </si>
  <si>
    <t>b 15.8.1952 (Laudenbach branch)</t>
  </si>
  <si>
    <t>Jessie Lynn Heberle</t>
  </si>
  <si>
    <t>b 28.6.1972</t>
  </si>
  <si>
    <t>long distance runner</t>
  </si>
  <si>
    <t>Louise Heberle Sheridan</t>
  </si>
  <si>
    <t>Justin C Heberle</t>
  </si>
  <si>
    <t>b 2.1.1979</t>
  </si>
  <si>
    <t>b c1855, naturalised c1877</t>
  </si>
  <si>
    <t>b 22.1.1920 Erie</t>
  </si>
  <si>
    <t>builder, farmer</t>
  </si>
  <si>
    <t>|------</t>
  </si>
  <si>
    <t>Karen Heberle</t>
  </si>
  <si>
    <t>Engineer</t>
  </si>
  <si>
    <t>b 2.3.1928</t>
  </si>
  <si>
    <t>farmer Hamlin NY</t>
  </si>
  <si>
    <t>Duplicate of Verona NY</t>
  </si>
  <si>
    <t>Gottmar Heberle/Heberling  b 1882 Slavonia Peterd, Hungary</t>
  </si>
  <si>
    <t>Middle River MD, 24km NE of Baltimore, suburb of Baltimore</t>
  </si>
  <si>
    <t>Georgetown MD, 35km SW of Baltimore, suburb of Baltimore</t>
  </si>
  <si>
    <t>m Christine L ..(b 7.4.1949)</t>
  </si>
  <si>
    <t>Ida Heberle</t>
  </si>
  <si>
    <t>b c1836 Germany</t>
  </si>
  <si>
    <t>Genovefa Heberle</t>
  </si>
  <si>
    <t>Juliane C Heberle</t>
  </si>
  <si>
    <t>m Ludwig Peter 23.5.1863 Philadelphia PA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</si>
  <si>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</t>
  </si>
  <si>
    <t>b 11.2.1908 d 4.3.1908</t>
  </si>
  <si>
    <t>b 31.7.1905 OH d 23.2.1976 Dayton OH</t>
  </si>
  <si>
    <t>Edinboro PA 16412, popn 6300 (1990), 45km S of Erie</t>
  </si>
  <si>
    <t>m Heather Ann … (divorced 23.1.1995)</t>
  </si>
  <si>
    <t>lived in Erie PA 1889-1910</t>
  </si>
  <si>
    <t>b 23.1.1945 Erie PA ?</t>
  </si>
  <si>
    <t>m Noe ?</t>
  </si>
  <si>
    <t>Kenneth J Heberle ?</t>
  </si>
  <si>
    <t>b 2.10.1948 Erie PA ?</t>
  </si>
  <si>
    <t>temperer Rochester 1888-90</t>
  </si>
  <si>
    <t>receptionist-cashier Dress shop Harrisburg</t>
  </si>
  <si>
    <t>b 8.5.1945 Rochester</t>
  </si>
  <si>
    <t>b 1838 Irondequoit</t>
  </si>
  <si>
    <t>Louisa Theresia Heberle</t>
  </si>
  <si>
    <t>b 19.9.1867 d 27.3.1869 Alden NY</t>
  </si>
  <si>
    <t>m Brance Camp (b c1947)</t>
  </si>
  <si>
    <t>Arlington VA in 1996</t>
  </si>
  <si>
    <t>b 4.6.1972 Rochester</t>
  </si>
  <si>
    <t>HTM VERSION MAY HAVE CONVERSION ERRORS</t>
  </si>
  <si>
    <t>m Rachel M Phaender,St Paul MN ?</t>
  </si>
  <si>
    <t>b 13.11.1970</t>
  </si>
  <si>
    <t>d 16.1.1950 Hartford(Bristol?</t>
  </si>
  <si>
    <t>George John Heberle-----------------------------</t>
  </si>
  <si>
    <t>Edward Charles Heberle-----------------------------</t>
  </si>
  <si>
    <t>Andre Heberle</t>
  </si>
  <si>
    <t>b 3.5.1989 Brazil, in Rockland ME, USA in 2008 ?</t>
  </si>
  <si>
    <t>Tamires Heberle</t>
  </si>
  <si>
    <t>b c1990, in Walworth 2008</t>
  </si>
  <si>
    <t>b 26.7.1978 Baltimore MD</t>
  </si>
  <si>
    <t>worked for Heberle Nuseries 1975</t>
  </si>
  <si>
    <t>b x.9.1975 Macedon</t>
  </si>
  <si>
    <t>m Elizabeth Erk</t>
  </si>
  <si>
    <t>arrived NY 18.11.1903 on the Grosser Kurfurst</t>
  </si>
  <si>
    <t>Miss Auguste Heberle</t>
  </si>
  <si>
    <t>arrived NY 3.5.1893 on the Noordland</t>
  </si>
  <si>
    <t>b&amp;d 30.3.1994 Erie PA</t>
  </si>
  <si>
    <t>b 12.3.1943</t>
  </si>
  <si>
    <t>Amy Heberle  PHOTO</t>
  </si>
  <si>
    <t>Curtis Heberle  PHOTO</t>
  </si>
  <si>
    <t>Lucille Alma Heberle  PHOTO</t>
  </si>
  <si>
    <t>Henry Hebley</t>
  </si>
  <si>
    <t>one of 200 to die in floods in Dayton</t>
  </si>
  <si>
    <t>b c1878 d x.3.1913 Dayton OH</t>
  </si>
  <si>
    <t>Bernhardt Joseph Heberle----------------------</t>
  </si>
  <si>
    <t xml:space="preserve">m Barbara J Sauserman  </t>
  </si>
  <si>
    <t>Elisabetha Heberle</t>
  </si>
  <si>
    <t>d 21.2.1878 Irondequoit</t>
  </si>
  <si>
    <t>b 7.7.1958 Rochester</t>
  </si>
  <si>
    <t>Marie Heberle</t>
  </si>
  <si>
    <t>b c 5.4.1901</t>
  </si>
  <si>
    <t>Martha Heberle</t>
  </si>
  <si>
    <t>in USA military in Iraq 2007</t>
  </si>
  <si>
    <t>b c2007</t>
  </si>
  <si>
    <t>b c1976</t>
  </si>
  <si>
    <t>b 30.9.1915 PA , d 5.1985 Deerfield Beach FL</t>
  </si>
  <si>
    <t>b 14.8.1941 or 1944 Rochester</t>
  </si>
  <si>
    <t>m … Kathy? m … Muscarella?</t>
  </si>
  <si>
    <t>Monaca PA 15061, popn 7,000 (1990), 40.68degN, 80.27 W, 40km NW of Pittsburgh</t>
  </si>
  <si>
    <t>b 30.9.1955 Los Angeles CA</t>
  </si>
  <si>
    <t>remote sensing,PacificSierraResearchCorp</t>
  </si>
  <si>
    <t>divorced,toolmakerBridgeportCT 1920census</t>
  </si>
  <si>
    <t>Winchester CT, near Torrington ?</t>
  </si>
  <si>
    <t>Fort Wayne IN , popn 172000 (1970), 160km NE of indianopolis in NE of IN</t>
  </si>
  <si>
    <t>m Jamison McCrea (b c1866)</t>
  </si>
  <si>
    <t>Salesman</t>
  </si>
  <si>
    <t>m Karen Wagner 24.8.1991 (b 9.1.1964)</t>
  </si>
  <si>
    <t>b c1995</t>
  </si>
  <si>
    <t>Eric John Heberle---------------------------</t>
  </si>
  <si>
    <t>b c1998</t>
  </si>
  <si>
    <t>b c2001</t>
  </si>
  <si>
    <t>Eric John Heberle------------------------------</t>
  </si>
  <si>
    <t>Reverend AlbionNY,NY,ProvidenceRI</t>
  </si>
  <si>
    <t xml:space="preserve">arrived USA 1889 </t>
  </si>
  <si>
    <t>b 5.5.1875 Hartingen-Nesselwang , Bavaria</t>
  </si>
  <si>
    <t>b c1985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</si>
  <si>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</si>
  <si>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Heberle Disposal Service Rochester ?</t>
  </si>
  <si>
    <t>Fred/Fridericus Heberle</t>
  </si>
  <si>
    <t>Francis Frederick/Fridericus Heberle</t>
  </si>
  <si>
    <t>Haverly in 1860 census</t>
  </si>
  <si>
    <t>Heberle in 1870 census</t>
  </si>
  <si>
    <t>d 30.7.1982 Boca Raton, Florida</t>
  </si>
  <si>
    <t>b 10.5.1904 FL d 13.2.1981 Daytona Bch</t>
  </si>
  <si>
    <t>Alfred Peter George Heberle ?</t>
  </si>
  <si>
    <t>b 17.9.1883 Bordell PA d Olean 5.1975</t>
  </si>
  <si>
    <t>Claire Frances Heberle</t>
  </si>
  <si>
    <t>1580-</t>
  </si>
  <si>
    <t>1610-</t>
  </si>
  <si>
    <t>b c1840 ?</t>
  </si>
  <si>
    <t>Goshen Indiana 1852-1856</t>
  </si>
  <si>
    <t>Dr in San Diego 1998</t>
  </si>
  <si>
    <t>d 21.7.1982 Bristol CT</t>
  </si>
  <si>
    <t>Duplicate of Bridgeport</t>
  </si>
  <si>
    <t>lived Lancaster near Buffalo NY</t>
  </si>
  <si>
    <t>b 6.12.1875 d 3.12.1969 Lancaster NY</t>
  </si>
  <si>
    <t>b x.8.1872 PA</t>
  </si>
  <si>
    <t xml:space="preserve">polisher tool factory Newark NJ 1880 </t>
  </si>
  <si>
    <t>b 7.3.1861 Irondequoit NY</t>
  </si>
  <si>
    <t>b c1840</t>
  </si>
  <si>
    <t>b x.10.1863 NY</t>
  </si>
  <si>
    <t>Charles Tracy Heberle III--PHOTO-----------</t>
  </si>
  <si>
    <t>m Gregory Harr</t>
  </si>
  <si>
    <t xml:space="preserve">m Robert O'Donnell McCarthy </t>
  </si>
  <si>
    <t>saloon keeper Reading 1870census</t>
  </si>
  <si>
    <t>New Haven CT</t>
  </si>
  <si>
    <t>b 12.10.1890 DLV, arrived USA 1906 ?</t>
  </si>
  <si>
    <t>lived on Heberle Rd, Irondequoit ?</t>
  </si>
  <si>
    <t>m Barbara Gettle OH (b c1812)</t>
  </si>
  <si>
    <t>b 2.6.1824 d14.4.1892</t>
  </si>
  <si>
    <t>involved in local politics 1920s</t>
  </si>
  <si>
    <t>Thomas W Heberle III-------------????</t>
  </si>
  <si>
    <t>William Thomas Heberle/Heberly I -----------------</t>
  </si>
  <si>
    <t>m Anna Peters (b 26.7.1893)</t>
  </si>
  <si>
    <t>d 11.11.1954 Milwaukie WI</t>
  </si>
  <si>
    <t>b 14.1.1911 Erie PA d 8.3.2001 Spartanburg</t>
  </si>
  <si>
    <t>USA-NE</t>
  </si>
  <si>
    <t>b 3.1.1907 PA d 27.1.1974 Erie PA</t>
  </si>
  <si>
    <t>Bernita/Bernetta M Heberle</t>
  </si>
  <si>
    <t>b 22.5.1912 Erie d 6.12.2007 Erie</t>
  </si>
  <si>
    <t>m Louis Dominic Marchini</t>
  </si>
  <si>
    <t>b c1937, m Richard Darrow (b c1935)</t>
  </si>
  <si>
    <t>m Anna Barbara Saegar 14.3.1775</t>
  </si>
  <si>
    <t>m Elizabeth Barbara Guth 13.5.1784 Whitehall</t>
  </si>
  <si>
    <t>d 29.3.1844 Heverlyville (Overton)</t>
  </si>
  <si>
    <t>m Catharina Ott c1785</t>
  </si>
  <si>
    <t>b c1764 Upper Milford, Lehigh</t>
  </si>
  <si>
    <t>chr 26.12.1826 Whitehall</t>
  </si>
  <si>
    <t>chr 28.3.1824 Whitehall</t>
  </si>
  <si>
    <t>chr 20.5.1819 Whitehall</t>
  </si>
  <si>
    <t>chr 17.12.1816 Whitehall</t>
  </si>
  <si>
    <t>chr 1.10.1815 Whitehall</t>
  </si>
  <si>
    <t>chr 10.7.1814 Whitehall</t>
  </si>
  <si>
    <t>Aaron Michael Heberle (Laudenbach br)</t>
  </si>
  <si>
    <t>Frederick Charles Heberle--------------</t>
  </si>
  <si>
    <t>b c1991, in Hamilton OH 2009</t>
  </si>
  <si>
    <t>North Tonawanda NY, 20km N of Buffalo, 24km SE of Niagara Falls</t>
  </si>
  <si>
    <t>William Heberle    PHOTO</t>
  </si>
  <si>
    <t>Haylee Nicole Heberle    PHOTO</t>
  </si>
  <si>
    <t>b 22.5.2007, in Hamilton OH 2009</t>
  </si>
  <si>
    <t>at school Niagara 2007, Sanborn 2009</t>
  </si>
  <si>
    <t>Hope Heberle ?</t>
  </si>
  <si>
    <t>b c1980, in Baltimore 2009</t>
  </si>
  <si>
    <t>m ... Heberle</t>
  </si>
  <si>
    <t>Eder Luis Heberle</t>
  </si>
  <si>
    <t>b c1976, in Itapiranga 2009</t>
  </si>
  <si>
    <t>in Rockland DE/ME, USA 2009 ?</t>
  </si>
  <si>
    <t>b 27.5.1957 Erie ?</t>
  </si>
  <si>
    <t>m Norma R Green c31.7.1948 Erie (b 5.6.1927)</t>
  </si>
  <si>
    <t>b 11.2.1882 Irondequoit d 17.5.1882 Irondequoit</t>
  </si>
  <si>
    <t>b 29.2.1880 Irondequoit d 11.3.1956 Irondequoit</t>
  </si>
  <si>
    <t>b 3.12.1877 Irondequoit d 20.4.1949 Penfield NY?</t>
  </si>
  <si>
    <t>b 14.12.1875 Irondequoit d 7.3.1877 Irondequoit</t>
  </si>
  <si>
    <t>b 26.10.1873 Irondequoit d 20.7.1888 Irondequoit</t>
  </si>
  <si>
    <t>b 10.6.1888 Irondequoit, d 7.1981 Rochester</t>
  </si>
  <si>
    <t>b 25.12.1890 NY d 2.1987 Rochester</t>
  </si>
  <si>
    <t>b 13.12.1890 Irondequoit d 11.3.1904 Irondequoit</t>
  </si>
  <si>
    <t>b 19.2.1893 Irondequoit d 1964 Irondequoit</t>
  </si>
  <si>
    <t>b 14.10.1896 Irondequoit d x.2.1983 Irondequoit</t>
  </si>
  <si>
    <t>b 12.7.1847 d 5.2.1863 Irondequoit</t>
  </si>
  <si>
    <t>b 18.8.1851 Irondequoit</t>
  </si>
  <si>
    <t>d 16.12.1935 Rochester</t>
  </si>
  <si>
    <t>b 27.4.1834 Irondeq d 1.11.1916 Edgerton OH</t>
  </si>
  <si>
    <t>Fred Thomas Heberle--------------------------</t>
  </si>
  <si>
    <t xml:space="preserve">b 12.11.1909 Chicopee </t>
  </si>
  <si>
    <t>Frederick Louis Heberle  PHOTO  OBITUARY</t>
  </si>
  <si>
    <t>in Holyoke MA until c1947, Newton NJ c1947-50</t>
  </si>
  <si>
    <t>in Montreal Canada c1950-52, Baltimore MD c1952</t>
  </si>
  <si>
    <t>Reverend in Springfield MA 1956-68, Palmer MA 1968-71</t>
  </si>
  <si>
    <t>b 23.2.1930 Holyoke MA d 10.11.2009 Holyoke MA</t>
  </si>
  <si>
    <t>Duplicate of Holyoke MA USA14</t>
  </si>
  <si>
    <t>Duplicate of NBW3 Tubingen</t>
  </si>
  <si>
    <t>Ingo Heberle</t>
  </si>
  <si>
    <t>b c1978, in Tubingen 2001</t>
  </si>
  <si>
    <t>in Munchen 2004, Ronsberg c2006, Philadelphia PA 2009</t>
  </si>
  <si>
    <t>m Nancy Rose White</t>
  </si>
  <si>
    <t>Erin Van Leuven    PHOTO</t>
  </si>
  <si>
    <t>m Duey ?</t>
  </si>
  <si>
    <t>m Cristie Nelson (b 10.12.1966)</t>
  </si>
  <si>
    <t>Rachel Heberle ?</t>
  </si>
  <si>
    <t>b c1969, in Washington DC 2009</t>
  </si>
  <si>
    <t>m Rachel May Dean (Marsh ?)17.2.2001 (b c1948 New Zealand)</t>
  </si>
  <si>
    <t>in Newark NJ 2008</t>
  </si>
  <si>
    <t>b 22.2.1962 Washington DC</t>
  </si>
  <si>
    <t>b 18.9.1887 St Paul d 10.10.1961 MN</t>
  </si>
  <si>
    <t>b 5.8.1905 Washington DC</t>
  </si>
  <si>
    <t>b 10.5.1939</t>
  </si>
  <si>
    <t>b 2.11.1933</t>
  </si>
  <si>
    <t>d 4.2.1987 Silver Spring, Montgomery, MD</t>
  </si>
  <si>
    <t>b 28.10.1910 d 13.5.1990</t>
  </si>
  <si>
    <t>b 19.4.1995 Pittsburgh</t>
  </si>
  <si>
    <t>b c1975, lived Reistertown, Fort George, Finksburg MD, Columbia SC 2008-09</t>
  </si>
  <si>
    <t>b 18.11.1933 d 22.7.2001 Baltimore</t>
  </si>
  <si>
    <t>Fort Knox KY 2000-, Flaherty KY c2009</t>
  </si>
  <si>
    <t>/Heflinger/Haeflinger/Hoflinger</t>
  </si>
  <si>
    <t>b c1834 Marbach</t>
  </si>
  <si>
    <t>possible this should be Josef Heberle</t>
  </si>
  <si>
    <t>b c1837 Hochstberg</t>
  </si>
  <si>
    <t>migrateed to USA Sept 1854</t>
  </si>
  <si>
    <t>in Walnut Creek CA, Valencia PA</t>
  </si>
  <si>
    <t>Nadene J Heberle ?</t>
  </si>
  <si>
    <t>b c1942, lived in Rochester NY</t>
  </si>
  <si>
    <t>b c1990, at Gannon Uni, Erie 2008</t>
  </si>
  <si>
    <t>b 22.3.1915 MD? d 14.1.2002 Baltimore MD</t>
  </si>
  <si>
    <t>b c1961, in Rochester 2009</t>
  </si>
  <si>
    <t xml:space="preserve">Tucson AZ, Buffalo NY, </t>
  </si>
  <si>
    <t>m Georges H Monteil 18.11.1938 DLV (b c1907)</t>
  </si>
  <si>
    <t>Duplicate of North tonawanda</t>
  </si>
  <si>
    <t>in New Haven CT 2008-09</t>
  </si>
  <si>
    <t>Juscelito Heberle</t>
  </si>
  <si>
    <t>b c1988, in Felicity OH 2009</t>
  </si>
  <si>
    <t>b 12.9.1974 Hamilton OH ?</t>
  </si>
  <si>
    <t>m ... Owczarzak</t>
  </si>
  <si>
    <t>in North Tonawanda 2001</t>
  </si>
  <si>
    <t>in Hamilton OH 2005-09</t>
  </si>
  <si>
    <t>Jackie Heberle---------------------------</t>
  </si>
  <si>
    <t>went to Maple Grove High School, MN</t>
  </si>
  <si>
    <t>in North Tonawanda 2001, Buffalo NY</t>
  </si>
  <si>
    <t xml:space="preserve">Cheektowaga NY, </t>
  </si>
  <si>
    <t>Sacramento CA 2001</t>
  </si>
  <si>
    <t>Niagara Falls 2003-09</t>
  </si>
  <si>
    <t>Jackie Heberle--------------------------------</t>
  </si>
  <si>
    <t>Julie Heberle----------------------------------</t>
  </si>
  <si>
    <t>Duplicate of North Tonawanda</t>
  </si>
  <si>
    <t>Duplicate of Niagara Falls</t>
  </si>
  <si>
    <t xml:space="preserve">William Heberle  </t>
  </si>
  <si>
    <t>William J Heberle----PHOTO--------------??</t>
  </si>
  <si>
    <t>William J Heberle---PHOTO---------------??</t>
  </si>
  <si>
    <t>m Mary Elizabeth Sousa ?</t>
  </si>
  <si>
    <t>b 5.9.1951     PHOTO</t>
  </si>
  <si>
    <t>Dawn Heberle    PHOTO</t>
  </si>
  <si>
    <t>Changes 1.1.2010-31.12.2010 in orange</t>
  </si>
  <si>
    <t>Duplicate of Wayne</t>
  </si>
  <si>
    <t>m Kirsche M Gubernath</t>
  </si>
  <si>
    <t>m Karen A DiBacco 1974 (b 31.12.1951)</t>
  </si>
  <si>
    <t>Sykesville MD 1990-94</t>
  </si>
  <si>
    <t>b 14.10.1937 d 21.10.1982 Jamestown</t>
  </si>
  <si>
    <t>b 1.1.1912 Holland, Sweden</t>
  </si>
  <si>
    <t>m Dorothy E Snyder 23.4.1952</t>
  </si>
  <si>
    <t>m Robert (Bob) Woolston</t>
  </si>
  <si>
    <t>Bradley Heberle   PHOTO</t>
  </si>
  <si>
    <t>Lori Heberle</t>
  </si>
  <si>
    <t>Hamilton OH 2005</t>
  </si>
  <si>
    <t>Sacramento CA 2001, Niagara Falls 03-09</t>
  </si>
  <si>
    <t>Castroville TX 2010</t>
  </si>
  <si>
    <t>Mary and Caroline Heberle in Baltimore 1881</t>
  </si>
  <si>
    <t>b 3.8.1928 NY d 12.7.1996 USA</t>
  </si>
  <si>
    <t>at school Niagara 2007, Sanborn 2009, Castroville TX 2010</t>
  </si>
  <si>
    <t>b c1990, at school Niagara c2007, in Sanborn 2008-10</t>
  </si>
  <si>
    <t>in Hamilton OH 2005-10</t>
  </si>
  <si>
    <t>Arthur Henry Heberle  IV  PHOTO</t>
  </si>
  <si>
    <t>m Chris Olschewski</t>
  </si>
  <si>
    <t>Partner Dan Allen</t>
  </si>
  <si>
    <t>Craig R Heberle----------------------???</t>
  </si>
  <si>
    <t>b c2003</t>
  </si>
  <si>
    <t>Arthur P J Heberle I -(Laudenbach branch)----------</t>
  </si>
  <si>
    <t>Arthur Henry Heberle  II-----------------------------</t>
  </si>
  <si>
    <t>Arthur Henry Heberle III---------------------</t>
  </si>
  <si>
    <t>b 26.1.1923 WI ,d 27.7.1986 Santa Clara CA</t>
  </si>
  <si>
    <t>m Robert Moore, lived CA 2010</t>
  </si>
  <si>
    <t>lived in Norcross GA, lived FL 2010</t>
  </si>
  <si>
    <t xml:space="preserve">Stephen/Steven D Heberle </t>
  </si>
  <si>
    <t>b 3.10.1952</t>
  </si>
  <si>
    <t>m Laurie Ann ... (b 15.8.1954)</t>
  </si>
  <si>
    <t>Aaron Anthony Heberle    PHOTO-------------------</t>
  </si>
  <si>
    <t>b 11.1.1970 Pittsburgh   PHOTO</t>
  </si>
  <si>
    <t>Erin E Heberle  PHOTO</t>
  </si>
  <si>
    <t>b c1985, lived Macedon</t>
  </si>
  <si>
    <t>Edward Peter Heberle--------------------------------</t>
  </si>
  <si>
    <t>m Helga Maria Elstner, Rochester    PHOTO</t>
  </si>
  <si>
    <t>Andrew J Heberle</t>
  </si>
  <si>
    <t>Phillip R Heberle</t>
  </si>
  <si>
    <t>Amanda L Heberle</t>
  </si>
  <si>
    <t>at Wayne Central Middle School 2007, Ontario NY</t>
  </si>
  <si>
    <t>Nicholas Patrick Heberle   PHOTO</t>
  </si>
  <si>
    <t>lived in Painted Post NY</t>
  </si>
  <si>
    <t>Robert John Heberle-----------------------------</t>
  </si>
  <si>
    <t>Paul William Heberle----PHOTO---??</t>
  </si>
  <si>
    <t>Jason P Heberle</t>
  </si>
  <si>
    <t>m Holly L … (b c1936)</t>
  </si>
  <si>
    <t>b 13.11.1970 Pittsburgh</t>
  </si>
  <si>
    <t>Jessica M Heberle</t>
  </si>
  <si>
    <t>Alissa Ann Heberle</t>
  </si>
  <si>
    <t>Doane A Heberle ?</t>
  </si>
  <si>
    <t>Paul A Heberle ?</t>
  </si>
  <si>
    <t>Connecticut, Delaware, Indiana, Ohio, Maine, Maryland, Massachusetts</t>
  </si>
  <si>
    <t>b 7.9.1894 d 11.12.1980 Harrisburg</t>
  </si>
  <si>
    <t>William Albert Heberle------------------------------</t>
  </si>
  <si>
    <t>David Brian Heberle----------------????</t>
  </si>
  <si>
    <t>Donna M Heberle</t>
  </si>
  <si>
    <t>Gary E Heberle</t>
  </si>
  <si>
    <t>b 20.12.1941, in1998 lived in TarponSpringsFL, Groom TX, Rochester NY, St Petersburg FL, Brownfield ME</t>
  </si>
  <si>
    <t>co-owner of boat yard Tarpon Springs 1999</t>
  </si>
  <si>
    <t>Duplicate of USA13 Tarpon Spr FL</t>
  </si>
  <si>
    <t>m Rhonda Rakow (b c1960) lived FL 2010</t>
  </si>
  <si>
    <t>lived Odessa FL, Tampa FL, Concord CA</t>
  </si>
  <si>
    <t xml:space="preserve">Daniel Cornelius Heberle </t>
  </si>
  <si>
    <t>d 11.1977 Holly Oak, New Castle DE</t>
  </si>
  <si>
    <t>NEW HAMPSHIRE STATE (NH)</t>
  </si>
  <si>
    <t>Duplicate of USA12 Rochester</t>
  </si>
  <si>
    <t>Lived Concord NH</t>
  </si>
  <si>
    <t>m Jad Farrell, in Macedon NY, Lawton OK</t>
  </si>
  <si>
    <t>Swanton VT</t>
  </si>
  <si>
    <t>b 8.11.1915 Erie PA</t>
  </si>
  <si>
    <t>Michael S Heberle</t>
  </si>
  <si>
    <t>b c1961, in Minneapolis MN, Miami FL, New York City NY</t>
  </si>
  <si>
    <t>Duplicate of USA10 Minneapolis MN</t>
  </si>
  <si>
    <t>in Lakewood WA 2001-04</t>
  </si>
  <si>
    <t xml:space="preserve">in Virginia Beach VA, Steilacoom WA, </t>
  </si>
  <si>
    <t xml:space="preserve">Parsonfield ME, </t>
  </si>
  <si>
    <t>Duplicate of USA14 Massachusetts</t>
  </si>
  <si>
    <t>Charles Tracy Heberle III---PHOTO------------</t>
  </si>
  <si>
    <t>b 25.5.1940 Massachusetts  WEBPAGE</t>
  </si>
  <si>
    <t>in Vietnam &lt;1973, army to 1992</t>
  </si>
  <si>
    <t>in TacomaWA 1993, 1999 Salem MA 1998</t>
  </si>
  <si>
    <t>in Lakewood WA 2001-2004</t>
  </si>
  <si>
    <t>Duplicate of USA13 Tarpon Springs</t>
  </si>
  <si>
    <t>she lived in Brucetown Mills WV, Holden WV, Morgantown WV, Las Vegas NV</t>
  </si>
  <si>
    <t>Bay Village OH, Cincinnati OH</t>
  </si>
  <si>
    <t>d 31.7.1981 Cincinnati OH</t>
  </si>
  <si>
    <t>Lawrence/Larry John Heberle---------------</t>
  </si>
  <si>
    <t>Scott Allen Heberle</t>
  </si>
  <si>
    <t>in Jamestown NY 1996, Fort Pierce FL, Port Saint Lucie FL, Ashville NY</t>
  </si>
  <si>
    <t>Theresa A ...</t>
  </si>
  <si>
    <t>b c1938, m ... Heberle</t>
  </si>
  <si>
    <t>in Sarasota FL, Pensacola FL, Phillipsburg NJ, Glen Gardner NJ</t>
  </si>
  <si>
    <t>b c1989</t>
  </si>
  <si>
    <t>lived in Georgetown-Washington DC, Yale-New Haven CT</t>
  </si>
  <si>
    <t>Duplicate of Botkins OH</t>
  </si>
  <si>
    <t>m ... Brigham ?</t>
  </si>
  <si>
    <t>in Boston MA 2010</t>
  </si>
  <si>
    <t>Boston MA 01613, popn 562000 (1990), 350km NE of new York, on NE coast of MA</t>
  </si>
  <si>
    <t>Other MA</t>
  </si>
  <si>
    <t>m Georges H Monteil 18.11.1938 DLV</t>
  </si>
  <si>
    <t>Duplicate of Gloucester</t>
  </si>
  <si>
    <t>worked Tacoma Community College</t>
  </si>
  <si>
    <t>2010-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</si>
  <si>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</si>
  <si>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</t>
  </si>
  <si>
    <t xml:space="preserve">lived Brooklyn MD, Baltimore MD, </t>
  </si>
  <si>
    <t>Glen Burnie MD</t>
  </si>
  <si>
    <t>b c2002</t>
  </si>
  <si>
    <t xml:space="preserve">C:\homepage\Excel\h-amafoc.xls  </t>
  </si>
  <si>
    <t xml:space="preserve">C:\homepage\Excel\h-amafoc.xls   </t>
  </si>
  <si>
    <t>b c1980, in Baltimore 2010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</si>
  <si>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</t>
  </si>
  <si>
    <t>m Aloysis Trometer (b 24.6.1870 d 1937)</t>
  </si>
  <si>
    <t>b x.2.1866 Alden NY d 1939</t>
  </si>
  <si>
    <t>Joseph A Heberle/Haverly------------------------</t>
  </si>
  <si>
    <t>Rebecca (Becky) Lynn Heberle</t>
  </si>
  <si>
    <t>m Brian Oxendine ? m Groft ? In Taneytown MD 2010</t>
  </si>
  <si>
    <t>b 11.8.1918 Erie? d 3.5.2000 Ocala FL</t>
  </si>
  <si>
    <t>b 5.7.1953  d 17.6.2010 Erie</t>
  </si>
  <si>
    <t>m David Ohmer</t>
  </si>
  <si>
    <t>Michael Paul Heberle</t>
  </si>
  <si>
    <t>b c1978, in Westminster MD 2008-09</t>
  </si>
  <si>
    <t>m Kimberly H Basore</t>
  </si>
  <si>
    <t>Sykesville MD, 39'22"N lat  76'58"W long, popn 4200 in 2000, 40km WNW of Baltimore MD</t>
  </si>
  <si>
    <t>Duplicate of Pikesville MD</t>
  </si>
  <si>
    <t>Duplicate of Reistertown MD</t>
  </si>
  <si>
    <t>Patricia (Patty) Heberle</t>
  </si>
  <si>
    <t>b 19.11.1953</t>
  </si>
  <si>
    <t xml:space="preserve">m Nancy J Tocki c1982 </t>
  </si>
  <si>
    <t>b 15.10.1961   PHOTO</t>
  </si>
  <si>
    <t>both were real estate agents to 2003</t>
  </si>
  <si>
    <t>Heberle Homes, Harvard  WEBPAGE</t>
  </si>
  <si>
    <t>ice cream shop Harvard 2003-</t>
  </si>
  <si>
    <t>Dennis in Fort Myers FL 2008, Cape Coral</t>
  </si>
  <si>
    <t>m Dennis Martin, Erie (b c1938)</t>
  </si>
  <si>
    <t>in Rochester 2008-10</t>
  </si>
  <si>
    <t>Edward Robert Heberle</t>
  </si>
  <si>
    <t>Leland James Heberle</t>
  </si>
  <si>
    <t>b c2009</t>
  </si>
  <si>
    <t>m Erin Lee  Van Leuven (b c1983)</t>
  </si>
  <si>
    <t>in Canandaigua NY 2010</t>
  </si>
  <si>
    <t>arrived USA 10.10.1865 on Bremen</t>
  </si>
  <si>
    <t>b 3.10.1952, lived Norcross GA</t>
  </si>
  <si>
    <t>m Eva Barbara Busch 1818 Daisbach</t>
  </si>
  <si>
    <t>b c1830 France</t>
  </si>
  <si>
    <t>m Francis J Karn, in Rochester 1853</t>
  </si>
  <si>
    <t>m Joseph Hirning</t>
  </si>
  <si>
    <t>John William Heberle   PHOTO-------------</t>
  </si>
  <si>
    <t>son</t>
  </si>
  <si>
    <t>daughter</t>
  </si>
  <si>
    <t>d &lt;1908 Miamisburg, Dayton OH</t>
  </si>
  <si>
    <t>m Kathryn Ingebrandt</t>
  </si>
  <si>
    <t>b c1847</t>
  </si>
  <si>
    <t>Duplicate of USA9 Los Angeles</t>
  </si>
  <si>
    <t>Liam Heberle</t>
  </si>
  <si>
    <t>Cooper Heberle</t>
  </si>
  <si>
    <t>b c2004</t>
  </si>
  <si>
    <t xml:space="preserve">b 5.5.1918 Pittsburgh PA </t>
  </si>
  <si>
    <t>Alyssa Nicole Heberle</t>
  </si>
  <si>
    <t>d 24.11.1958 Garvin Ridge Carter County KY</t>
  </si>
  <si>
    <t>Mina ...</t>
  </si>
  <si>
    <t>b c1843 Hesse d x.3.1870 Newark NJ</t>
  </si>
  <si>
    <t>Annie ...</t>
  </si>
  <si>
    <t>d 4.1984 Seattle Washington</t>
  </si>
  <si>
    <t>b 24.2.1897 PA d 2.1963 PA</t>
  </si>
  <si>
    <t>Other MD</t>
  </si>
  <si>
    <t>Duplicate of USA13 Hermann MO</t>
  </si>
  <si>
    <t>Scott Michael Heberle   PHOTO</t>
  </si>
  <si>
    <t>b 1.12.1970 St Louis MO   WEBPAGE</t>
  </si>
  <si>
    <t>student San Diego 2006, Cincinnati OH 2010</t>
  </si>
  <si>
    <t>b 15.5.1937 Harrisburg</t>
  </si>
  <si>
    <t>b 26.3.1919 Harrisburg</t>
  </si>
  <si>
    <t>2020-</t>
  </si>
  <si>
    <t>xxxxxxxxxxxxxxxxxxxxxxxxxxxxxxxxxxxxxxxxxxxxxxxxxxxxxxxxxxxxxx</t>
  </si>
  <si>
    <t>b 21.4.1924 Rochester ? d 10.9.2010</t>
  </si>
  <si>
    <t>m John Hill, lived in GA 2010</t>
  </si>
  <si>
    <t>Thomas William Heberle II---------------------------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</si>
  <si>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</t>
  </si>
  <si>
    <t>xxxxxxxxxxxxxxxxxxxxxxxxxxxxxxxxxxxxxxxxxxxxxxxxxxxxxx</t>
  </si>
  <si>
    <t>Jackie Heberle (niece of Thomas W Heberle)</t>
  </si>
  <si>
    <t>m ... Lomedico</t>
  </si>
  <si>
    <t>in Macedon 2010</t>
  </si>
  <si>
    <t>b 6.5.1977 Harrisburg, in Harrisburg 1995</t>
  </si>
  <si>
    <t>b 6.11.1885 d 26.11.1961 Cincinatti (not married)</t>
  </si>
  <si>
    <t xml:space="preserve">b 12.9.1878 Rulzheim </t>
  </si>
  <si>
    <t>b 27.4.1903 St Paul MN d 17.8.1991 Fort Wayne IN</t>
  </si>
  <si>
    <t>Duplicate of USA10 Oshkosh WI</t>
  </si>
  <si>
    <t>Duplicate of other MA</t>
  </si>
  <si>
    <t>Gerhard Heberle</t>
  </si>
  <si>
    <t>b c1839 Prussia</t>
  </si>
  <si>
    <t>d 11.1860 Brooklyn NY</t>
  </si>
  <si>
    <t>lived Brooklyn 3 DI,</t>
  </si>
  <si>
    <t>Adelhard Heberle ?</t>
  </si>
  <si>
    <t>b c1842 Prussia, d 8.1860 Brooklyn NY</t>
  </si>
  <si>
    <t>m Brenda Sue Cottermann 26.6.1987 Shelby OH</t>
  </si>
  <si>
    <t>m John M Burris 2.11.1974 Montgomery OH</t>
  </si>
  <si>
    <t>b 8.10.1921 d 19.11.1973 Dayton OH</t>
  </si>
  <si>
    <t>b 14.10.1915 d 12.8.1991 LosAngeles CA</t>
  </si>
  <si>
    <t>Beth S Heberle</t>
  </si>
  <si>
    <t>m James A Becker 2.5.1981 Montgomery OH</t>
  </si>
  <si>
    <t>m Carla J Crocker c1965 divorced 10.1974</t>
  </si>
  <si>
    <t>in Alamogordo New Mexico in 2000</t>
  </si>
  <si>
    <t>m Joan M Lourie 14.4.1962 (b 23.3.1937)</t>
  </si>
  <si>
    <t xml:space="preserve">m Joan Marie Lourie 14.4.1962 </t>
  </si>
  <si>
    <t>m Jean M Owen 10.12.1960 (b c1932)</t>
  </si>
  <si>
    <t>m Jean Owen 10.12.60 (b c1932 d 12.12.2005)</t>
  </si>
  <si>
    <t>m Jennifer E Hill  (b 14.7.1970 d 10.5.2009 Quincy OH</t>
  </si>
  <si>
    <t>in Wilmington DE until 1981, in Brooksville FL 1997, Spring Hill FL 2010</t>
  </si>
  <si>
    <t>John/JosephAlphonsus(George)Heberle-------</t>
  </si>
  <si>
    <t>John/JosephAlphonsus(George?)Heberle-----</t>
  </si>
  <si>
    <t>d 19.10.1896 Olean NY   OBITUARY</t>
  </si>
  <si>
    <t xml:space="preserve">m Claire Mosher c1925 </t>
  </si>
  <si>
    <t>b 16.5.1880 Holley NY d 1942</t>
  </si>
  <si>
    <t>b 24.6.1979, lived in Baltimore, in St Leonard MD 2009 ?</t>
  </si>
  <si>
    <t>Mayme Josephine Heberle</t>
  </si>
  <si>
    <t>b 21.11.1874 Philadelphia d 12.11.1937 Ramsey MN</t>
  </si>
  <si>
    <t>Albert George Heberle</t>
  </si>
  <si>
    <t>b 15.5.1880</t>
  </si>
  <si>
    <t>b 28.6.1882 Netherlands</t>
  </si>
  <si>
    <t>d 4.6.1974 Verona PA</t>
  </si>
  <si>
    <t>m Helen ...</t>
  </si>
  <si>
    <t>John Joseph Heberle-----------------------------------</t>
  </si>
  <si>
    <t>Helena Elizabeth Heberle</t>
  </si>
  <si>
    <t>b 24.2.1885 d 27.2.1885 CT</t>
  </si>
  <si>
    <t>Theodore John Heberle</t>
  </si>
  <si>
    <t>b &amp; d 3.12.1882 CT</t>
  </si>
  <si>
    <t>Mary Elizabeth Heberle</t>
  </si>
  <si>
    <t>Daniel Joseph Heberle</t>
  </si>
  <si>
    <t>b 6.7.1889 d 6.7.1889CT</t>
  </si>
  <si>
    <t>b 4.11.1886 PA d 21.9.1959 Youngstown OH</t>
  </si>
  <si>
    <t>m James Leo Sullivan</t>
  </si>
  <si>
    <t>Marie Evelyn Heberle</t>
  </si>
  <si>
    <t>m ... Lockner</t>
  </si>
  <si>
    <t>Elizabeth Karoline Heberle</t>
  </si>
  <si>
    <t>m Virginia Lee Lineberry ?</t>
  </si>
  <si>
    <t>Johann Heberle-----------------------------</t>
  </si>
  <si>
    <t>m Maria Gamp</t>
  </si>
  <si>
    <t>b x.1.1898 PA d Baltimore MD</t>
  </si>
  <si>
    <t>m Wilhelmina Hubertine Brunken/Bruckner</t>
  </si>
  <si>
    <t>Homer Harold Heberle-----------------------------</t>
  </si>
  <si>
    <t>b 27.12.1947 Erie d 12.4.1978 Erie</t>
  </si>
  <si>
    <t>d 12.3.1919</t>
  </si>
  <si>
    <t>b 11.12.1901 Manhattan</t>
  </si>
  <si>
    <t>b x.10.1863 Germany d 1935</t>
  </si>
  <si>
    <t>b 6.2.1885 PA d 1961 Erie PA</t>
  </si>
  <si>
    <t>b 23.12.1890 PA d 1967 Erie PA</t>
  </si>
  <si>
    <t>b 23.4.1889 Cincinnati OH d 29.12.1975</t>
  </si>
  <si>
    <t>b 30.4.1868 d 1878</t>
  </si>
  <si>
    <t>b 29.12.1872 d 1878</t>
  </si>
  <si>
    <t>Roberta Ann Heberle</t>
  </si>
  <si>
    <t>b 24.9.1947</t>
  </si>
  <si>
    <t>m ... Altimus ?</t>
  </si>
  <si>
    <t>in Erie 1993</t>
  </si>
  <si>
    <t>m Linda F Culian 7.5.1988 (b 26.2.1960)</t>
  </si>
  <si>
    <t>Caroline O Heberle</t>
  </si>
  <si>
    <t>b 29.2.1900</t>
  </si>
  <si>
    <t>in Rochester</t>
  </si>
  <si>
    <t>m Donna L Smith (b 3.8.1931)</t>
  </si>
  <si>
    <t>in Macedon 1995</t>
  </si>
  <si>
    <t>in Macedon 1995, Rochester 1996</t>
  </si>
  <si>
    <t>b 2.11.1933/23.11.1933 Washington DC</t>
  </si>
  <si>
    <t>b 29.10.1934 (Laudenbach branch)</t>
  </si>
  <si>
    <t>m Helen Preston c1965 (b 9.3.1936)</t>
  </si>
  <si>
    <t>b 17.7.1937/14.8.1937</t>
  </si>
  <si>
    <t>b 6.4.1938/15.4.1938 Pittsburgh ?</t>
  </si>
  <si>
    <t>b 18.5.1939, lived in Monroeville PA</t>
  </si>
  <si>
    <t>Glenn H Heberle</t>
  </si>
  <si>
    <t>b 21.2.1940, in Webster 1991</t>
  </si>
  <si>
    <t>b 1.9.1947</t>
  </si>
  <si>
    <t>m Paula Diane Spears (b 31.7.1948)</t>
  </si>
  <si>
    <t>b 19.9.1949</t>
  </si>
  <si>
    <t>b 19.1.1951</t>
  </si>
  <si>
    <t>Marsha Heberle ?</t>
  </si>
  <si>
    <t>b 7.6.1953, in Erie 1993</t>
  </si>
  <si>
    <t>b 24.9.1954 (Laudenbach branch)</t>
  </si>
  <si>
    <t>b 17.5.1955</t>
  </si>
  <si>
    <t>m Kathryn Anne Katerle</t>
  </si>
  <si>
    <t>b 29.7.1955/1.1.1955 Harrisburg</t>
  </si>
  <si>
    <t>m Gay Rozanne Brimeyer 22.9.84 Harris Cty TX</t>
  </si>
  <si>
    <t>b 2.3.1956 Rochester</t>
  </si>
  <si>
    <t>b 29.12.1956 Erie PA ?</t>
  </si>
  <si>
    <t>b 4.12.1957</t>
  </si>
  <si>
    <t>b 21.6.1956/1.9.1957, in Brooklyn MD 2009</t>
  </si>
  <si>
    <t>m Judy K Snyder (b 20.10.1955/20.10.1958)</t>
  </si>
  <si>
    <t>b 1.9.1959, lived Curtis Bay MD, Baltimore MD</t>
  </si>
  <si>
    <t>m Manuela G Rauls 14.2.1985 (b 1.9.1959)</t>
  </si>
  <si>
    <t>m Linda F ..  (b 26.2.1960)</t>
  </si>
  <si>
    <t>m Polly/Paula J Melnyk 1996 (b 15.9.1960)  PHOTO</t>
  </si>
  <si>
    <t>Thomas L Heberle  PHOTO</t>
  </si>
  <si>
    <t>b 1.10.1960 USA (Clausthal-Z branch)</t>
  </si>
  <si>
    <t>m Colleen M Kelley 1982 (b 23.9.1962)divorced 1988</t>
  </si>
  <si>
    <t>b 25.3.1966/1.9.1963 Massachusetts</t>
  </si>
  <si>
    <t>m Anja Hoffman (b 13.2.1964)     PHOTO</t>
  </si>
  <si>
    <t>b 1.9.1964 Suwalki, Poland</t>
  </si>
  <si>
    <t>Pamela Heberle ?</t>
  </si>
  <si>
    <t>Patricia O Heberle ? (m Richard Heberle ?)</t>
  </si>
  <si>
    <t>b 12.12.1964</t>
  </si>
  <si>
    <t>lived in Reidsville NC 1994-9, Greensboro NC, Raleigh NC, Williamsburg VA</t>
  </si>
  <si>
    <t>Midlothian VA, Arlington Heights IL, Richmond VA, Penfield NY 1992</t>
  </si>
  <si>
    <t>Duplicate of USA13 North Carolina</t>
  </si>
  <si>
    <t>b 6.7.1964 to marry 1997</t>
  </si>
  <si>
    <t>m Catherine Coates (b 4.12.1965)</t>
  </si>
  <si>
    <t>b 22.1.1966/20.12.1965</t>
  </si>
  <si>
    <t>Laen S Heberle ?</t>
  </si>
  <si>
    <t>b 18.7.1965, in Richmond VA 1993-96</t>
  </si>
  <si>
    <t>b 18.5.1965/1.9.1967</t>
  </si>
  <si>
    <t>m Sheli/Shelli Lynn Franciosi 12.5.1990 (b 1.9.1967)</t>
  </si>
  <si>
    <t>b 28.10.1970</t>
  </si>
  <si>
    <t>b 15.4.1970/9.8.1970 Erie ?</t>
  </si>
  <si>
    <t>Joseph S Heberle</t>
  </si>
  <si>
    <t>b 1.8.1972</t>
  </si>
  <si>
    <t>in Rochester 1996</t>
  </si>
  <si>
    <t>Kenneth John Heberle-----------------------</t>
  </si>
  <si>
    <t>Jordan B Heberle ?  PHOTO</t>
  </si>
  <si>
    <t>Duplicate of Kendall NY</t>
  </si>
  <si>
    <t>Sacramento CA 2001, Livermore CA, Pomona CA</t>
  </si>
  <si>
    <t>Julius Barspolomsus/Bartholomaeus Heberle</t>
  </si>
  <si>
    <t>Duplicate of SBW5 Biberach</t>
  </si>
  <si>
    <t xml:space="preserve">m Theresia Szulinski(she married Gool before) </t>
  </si>
  <si>
    <t>b 1850 Germany d 18.8.1899 Essex NJ</t>
  </si>
  <si>
    <t>m Jane ..… (b c1832)</t>
  </si>
  <si>
    <t>Catharina ...</t>
  </si>
  <si>
    <t>b 1835 Germany, m ... Heberle</t>
  </si>
  <si>
    <t>d 22.3.1878 Newark NJ</t>
  </si>
  <si>
    <t>b c1859 NJ d 3.12.1879/1880 Cumberland NJ/Bridgeton NJ</t>
  </si>
  <si>
    <t>b c1867 NJ, d 17.6.1881 Newark NJ</t>
  </si>
  <si>
    <t>b 1829 d 26.7.1892 Newark NJ</t>
  </si>
  <si>
    <t>b c1828 Germany d 29.3.1883 Newark NJ</t>
  </si>
  <si>
    <t>b c1860 m Vitus Walter, in Newark NJ 1881</t>
  </si>
  <si>
    <t>Elizabeth/Lizzie Heberle</t>
  </si>
  <si>
    <t>b 1856, m Edgar Vanderelst 7.5.1884 Newark NJ</t>
  </si>
  <si>
    <t>Agnes L Heberle</t>
  </si>
  <si>
    <t xml:space="preserve">b 1844, m John George Vogeli 10.8.1872 Jersey City NJ </t>
  </si>
  <si>
    <t>b c1818</t>
  </si>
  <si>
    <t>m Louise Roth (b c1820)</t>
  </si>
  <si>
    <t>Joseph Heberle-------------------------------</t>
  </si>
  <si>
    <t>Katherine/Catharina Heberle</t>
  </si>
  <si>
    <t>m Joseph Hiller 27.5.1887 Newark NJ</t>
  </si>
  <si>
    <t>b 1872</t>
  </si>
  <si>
    <t>Matilda Heberle</t>
  </si>
  <si>
    <t>b c1815</t>
  </si>
  <si>
    <t>m Margaret ... (b c1817)</t>
  </si>
  <si>
    <t>Philip Heberle--------------------------------</t>
  </si>
  <si>
    <t>24.8.1870 Morris NJ</t>
  </si>
  <si>
    <t>Thomas Heberle/Haberle</t>
  </si>
  <si>
    <t>m Mary Sinzel 25.5.1861 (b c1843)</t>
  </si>
  <si>
    <t>(may not have been in USA)</t>
  </si>
  <si>
    <t>b 1828/1831 Germany, pensioner 1883?</t>
  </si>
  <si>
    <t>John Heberle----------------------------------</t>
  </si>
  <si>
    <t>m Elizabeth ... (b c1807)</t>
  </si>
  <si>
    <t>Francesca Heberle</t>
  </si>
  <si>
    <t>m Joseph Schultz</t>
  </si>
  <si>
    <t>m Elizabeth Mary Muble/Weible/Weibel</t>
  </si>
  <si>
    <t>d 15.11.1953 Fort Worth TX</t>
  </si>
  <si>
    <t>b c1875, m Charles H Weifenbach, lived in Cincinnati area ?</t>
  </si>
  <si>
    <t>Carrie Heberle</t>
  </si>
  <si>
    <t>bartender Newark OH 1920 census, restaurant ownwe 1941</t>
  </si>
  <si>
    <t>b x.3.1873 Paterson NJ, saleswoman 1900</t>
  </si>
  <si>
    <t xml:space="preserve">m Robert C Bellack 1913 Menominee MI </t>
  </si>
  <si>
    <t>Ruth Irene Heberle</t>
  </si>
  <si>
    <t>b 10.4.1916 Batavia OH d 12.4.1916</t>
  </si>
  <si>
    <t>b 22.12.1918 OH d 22.2.1919 Batavia OH</t>
  </si>
  <si>
    <t>m Louise/Louisa Marie Schafer</t>
  </si>
  <si>
    <t>d 25.1.1923 Batavia OH</t>
  </si>
  <si>
    <t>m Carl Fuchshuber, in Cincinnati c1861</t>
  </si>
  <si>
    <t>b 23.5.1854 Germany</t>
  </si>
  <si>
    <t>may not have lived in USA</t>
  </si>
  <si>
    <t>b 26.10.1870 France d 1.4.1919 Cincinnati</t>
  </si>
  <si>
    <t>b 1.1.1873 France d 26.8.1945 Cincinnati</t>
  </si>
  <si>
    <t>m Marie Payeur 6.11.1905 Hamilton OH (b 1867 France)</t>
  </si>
  <si>
    <t>b 1.11.1861 PA d x.9.1945 Newark OH</t>
  </si>
  <si>
    <t>Donald William Heberle</t>
  </si>
  <si>
    <t>b 27.2.1917 OH d 10.11.1951 Lucy Run OH</t>
  </si>
  <si>
    <t>b 28.1.1873 Madison OH d 31.8.1952 Newark OH</t>
  </si>
  <si>
    <t>m Balbina Josephine Kraus 7.9.1904 Montgomery OH</t>
  </si>
  <si>
    <t>b 15.5.1883 Germany 10.5.1948 Dayton</t>
  </si>
  <si>
    <t>m Adam George Hermann 3.5.1859 CrawfordOH</t>
  </si>
  <si>
    <t>Mary Jane Heberle</t>
  </si>
  <si>
    <t>b c1864 New Haven CT</t>
  </si>
  <si>
    <t>m Gottlieb Schwarz, in Chicago IL 1888</t>
  </si>
  <si>
    <t xml:space="preserve">Clement Heberle </t>
  </si>
  <si>
    <t>b c1928 Tauton MA d 11.4.1928 Chicago IL</t>
  </si>
  <si>
    <t>m Margaret Lamson/Winchester      PHOTO</t>
  </si>
  <si>
    <t>m George Early 1890 Ohio (b c1868), in Miamisburg OH 1888</t>
  </si>
  <si>
    <t>Antonia Heberle</t>
  </si>
  <si>
    <t>m William Panek in Germany</t>
  </si>
  <si>
    <t>lived Johnstown OH c1880</t>
  </si>
  <si>
    <t>m John Eisenman ?</t>
  </si>
  <si>
    <t>26.5.1863 Montgomery County OH</t>
  </si>
  <si>
    <t>b 1842  Bavaria ?</t>
  </si>
  <si>
    <t>b 1875 Cincinnati OH</t>
  </si>
  <si>
    <t>m Emma Kiefner 12.4.1899 Hamilton OH</t>
  </si>
  <si>
    <t>m Frederick Frech 25.4.1906 Hamilton OH</t>
  </si>
  <si>
    <t>m William H Schmidt 10.9.1902 Hamilton OH</t>
  </si>
  <si>
    <t>saleswoman 1900</t>
  </si>
  <si>
    <t>m Frederick Schmudde 22.6.1912 Hamilton OH</t>
  </si>
  <si>
    <t>b x.3.1874 NJ/Ebenezer NY</t>
  </si>
  <si>
    <t>m Christian Yans, in Montgomery county OH 1872</t>
  </si>
  <si>
    <t>John G Heberle</t>
  </si>
  <si>
    <t>b c1868</t>
  </si>
  <si>
    <t>m Barbara Hultman 21.12.1892 Montgomery county OH</t>
  </si>
  <si>
    <t>b 1870 OH</t>
  </si>
  <si>
    <t>m Frank A Becker 30.6.1891 Detroit MI</t>
  </si>
  <si>
    <t>Helena Heberle</t>
  </si>
  <si>
    <t>Robert (Bob) Russell Heberle---------------</t>
  </si>
  <si>
    <t>Audrey Louise (Sissy) Heberle</t>
  </si>
  <si>
    <t>b 19.1.1918 Pittsburgh PA d 1998</t>
  </si>
  <si>
    <t>at school in Leonardtown 1993-96, m Korry Goldson ?</t>
  </si>
  <si>
    <t>Jason Heberle</t>
  </si>
  <si>
    <t>b c1970, in Baltimore MD 2010</t>
  </si>
  <si>
    <t>Duplicate of Washington DC</t>
  </si>
  <si>
    <t>b x.1.1878 PA/NY</t>
  </si>
  <si>
    <t>Changes 1.1.2011-31.12.2011 in purple</t>
  </si>
  <si>
    <t>lived in St Leonard MD, Accokeek MD, Welcome MD, White Plains MD</t>
  </si>
  <si>
    <t>tailoress 1915</t>
  </si>
  <si>
    <t>m Carl E Siebert 27.5.1920 Rochester</t>
  </si>
  <si>
    <t>optical worker 1915</t>
  </si>
  <si>
    <t xml:space="preserve">m Frank J Miller 8.5.1923 Rochester </t>
  </si>
  <si>
    <t xml:space="preserve">from Churchville, in Gates NY 2010 </t>
  </si>
  <si>
    <t>Walter Heberle</t>
  </si>
  <si>
    <t>Brandon Heberle</t>
  </si>
  <si>
    <t>b c1996</t>
  </si>
  <si>
    <t>in Churchville area 1992, Rochester 2010</t>
  </si>
  <si>
    <t xml:space="preserve">in Charlotte Hall MD, Mechanicsville MD, </t>
  </si>
  <si>
    <t>Waldorf MD, La Plata MD ?</t>
  </si>
  <si>
    <t xml:space="preserve">Shandell Heberle </t>
  </si>
  <si>
    <t>at East Rochester school  1987-91</t>
  </si>
  <si>
    <t>Richard Orem Heberle-------------------??</t>
  </si>
  <si>
    <t>Michael Heberle-------------------------</t>
  </si>
  <si>
    <t>m Kathy/Kathleen ...</t>
  </si>
  <si>
    <t>b c1970, in Buffalo NY 2010</t>
  </si>
  <si>
    <t>Charles (Chuck) Heberle--------</t>
  </si>
  <si>
    <t>Chris Heberle</t>
  </si>
  <si>
    <t>m ... Manning</t>
  </si>
  <si>
    <t>b c1991 Rochester, at Penfield school 2008</t>
  </si>
  <si>
    <t>b c1996 Rochester, at Penfield school 2008</t>
  </si>
  <si>
    <t>Duplicate of NG2B Clausthal-Zellerfeld</t>
  </si>
  <si>
    <t>Otto Rudolf Heberle--------------------------------</t>
  </si>
  <si>
    <t>b 3.7.1896 Lubeck d 20.4.1991 BatonRouge</t>
  </si>
  <si>
    <t>ProfofSociologyBatonRouge 1938-</t>
  </si>
  <si>
    <t>m Franziska Tonnies 6.6.24 Kiel</t>
  </si>
  <si>
    <t>b 1900 Altona Germany, d 21.12.1997 BatonR</t>
  </si>
  <si>
    <t>in Baltimore MD c June-July 1938</t>
  </si>
  <si>
    <t>in Baton Rouge 1938-1997</t>
  </si>
  <si>
    <t>Antje Elisabeth Heberle</t>
  </si>
  <si>
    <t>b 26.6.1935 Kiel</t>
  </si>
  <si>
    <t>d 12.3.2010 Jamestown</t>
  </si>
  <si>
    <t>SEE  Webster NY, lived Williamson NY</t>
  </si>
  <si>
    <t xml:space="preserve">m Beatrice M … </t>
  </si>
  <si>
    <t>b 17.12.1917 d 11.6.2010 Fairfax VA</t>
  </si>
  <si>
    <t>b 30.6.1981 d 1.9.2010 MD</t>
  </si>
  <si>
    <t>lived Curtis Bay MD</t>
  </si>
  <si>
    <t>in Waterford PA 2010</t>
  </si>
  <si>
    <t>b 22.9.1950 Erie ?</t>
  </si>
  <si>
    <t>lived Buffalo NY, Rochester NY 2010</t>
  </si>
  <si>
    <t>Mikie (Michael ?) Heberle ?</t>
  </si>
  <si>
    <t>b 11.2.1919 NY d 24.3.1994 Macedon NY</t>
  </si>
  <si>
    <t>Guy Michael Heberle-----------------------------------</t>
  </si>
  <si>
    <t>b 6.1.1950, lived in Walworth</t>
  </si>
  <si>
    <t>Janie R Heberle (b 6.1.1950)</t>
  </si>
  <si>
    <t>Janie R Heberle</t>
  </si>
  <si>
    <t xml:space="preserve">m Mary M Messner </t>
  </si>
  <si>
    <t>b 29.11.1926 d 11.12.2010</t>
  </si>
  <si>
    <t>b 11.2.1919 NYd 24.3.1994 Macedon NY</t>
  </si>
  <si>
    <t>b 10.11.1908 d 29.8.2003 Rochester OBITUARY</t>
  </si>
  <si>
    <t>Pheonix Heberle</t>
  </si>
  <si>
    <t>b c1980, schooled Halethorpe 1997</t>
  </si>
  <si>
    <t>m Anthony Rocco Mancuso x.9.2010 Millers</t>
  </si>
  <si>
    <t>Joyce Arline Heberle ?</t>
  </si>
  <si>
    <t>b 20.2.1965 d 20.2.1965 Columbus OH</t>
  </si>
  <si>
    <t>Daniel Heberle</t>
  </si>
  <si>
    <t>b 4.4.1979, in Halethorpe 2010</t>
  </si>
  <si>
    <t>b c1979</t>
  </si>
  <si>
    <t>in Chestertown MD 2005, Baltimore 2008</t>
  </si>
  <si>
    <t>b 5.8.1981, in Baltimore 2010</t>
  </si>
  <si>
    <t>m Becky/Rebecca Joyce Lumsden 13.11.2009</t>
  </si>
  <si>
    <t>b 30.10.1979, in Westminster MD 2010</t>
  </si>
  <si>
    <t>Botkins 1999, Harvard, Boston MA 2010</t>
  </si>
  <si>
    <t>b 20.7.1992</t>
  </si>
  <si>
    <t>b 25.1.1990</t>
  </si>
  <si>
    <t>b c1973</t>
  </si>
  <si>
    <t>m Kathleen/Kathy M Iannucci</t>
  </si>
  <si>
    <t>b  29.1.1959, separated</t>
  </si>
  <si>
    <t>BJs wholesale club 1986-</t>
  </si>
  <si>
    <t>Willson farms customer sales associate</t>
  </si>
  <si>
    <t>Eastman Kodak admin assist 1999-2006</t>
  </si>
  <si>
    <t>SEE USA10 Ellsworth WI</t>
  </si>
  <si>
    <t>b 21.3.1955 ?</t>
  </si>
  <si>
    <t>Duplicate of USA10 Ellsworth WI</t>
  </si>
  <si>
    <t>in Baltimore 2010</t>
  </si>
  <si>
    <t>Brenda Casillo Heberle</t>
  </si>
  <si>
    <t>worked for Heberle Painting</t>
  </si>
  <si>
    <t xml:space="preserve">b c1964, m Casimir Szpara, b c1962, </t>
  </si>
  <si>
    <t>m William John Hess</t>
  </si>
  <si>
    <t>b 7.10.c1974</t>
  </si>
  <si>
    <t>b 6.2.1982</t>
  </si>
  <si>
    <t>in Ontario NY 2008, Rochester 2010</t>
  </si>
  <si>
    <t>Jennifer Lynn Heberle    PHOTO  CHECK</t>
  </si>
  <si>
    <t>Duplicate of USA11 Conneaut Lake PA</t>
  </si>
  <si>
    <t>m Rachel May Dean 17.2.2001</t>
  </si>
  <si>
    <t>b 20.11.1948 Greymouth NZ</t>
  </si>
  <si>
    <t xml:space="preserve">Jennifer Lynn Heberle    PHOTO </t>
  </si>
  <si>
    <t>m Howard Barnes (b c1966)</t>
  </si>
  <si>
    <t>Arthur Henry Heberle------------------------</t>
  </si>
  <si>
    <t>b 15.4.1958 Baltimore MD ?</t>
  </si>
  <si>
    <t>b 21.8.1989, in Lyons NY, Newark NY, Shortsville NY</t>
  </si>
  <si>
    <t>she in Clarksburg WV, Kearneysville WV 2009</t>
  </si>
  <si>
    <t xml:space="preserve">ln Halifax PA 2005-09, Millersburg PA </t>
  </si>
  <si>
    <t>b 14.9.1969, in  Mechanicsburg PA 1995</t>
  </si>
  <si>
    <t>b 3.6.1929 d 15.8.1991 Havre De Grace MD</t>
  </si>
  <si>
    <t>m Jack Norman Carr</t>
  </si>
  <si>
    <t>b c2005</t>
  </si>
  <si>
    <t>Pittsburgh 2007-08, Edinboro PA</t>
  </si>
  <si>
    <t>b 16.8.1979, lived Erie PA 2002</t>
  </si>
  <si>
    <t>went to Maple Grove High School MN</t>
  </si>
  <si>
    <t>Angus Jason Heberle    PHOTO-------</t>
  </si>
  <si>
    <t>b c2006</t>
  </si>
  <si>
    <t>Dawn Heberle   PHOTO</t>
  </si>
  <si>
    <t>John Heberle----------------------------</t>
  </si>
  <si>
    <t>Edwin W Heberle</t>
  </si>
  <si>
    <t>in Rochester 1994-2010, Ontario 2010</t>
  </si>
  <si>
    <t>m Carole Lynn Savage, divorced 12/93</t>
  </si>
  <si>
    <t>b 25.4.1916 NY d 21.12.1970 Rochester</t>
  </si>
  <si>
    <t>Edwin/Edmond W M Heberle-----------------------</t>
  </si>
  <si>
    <t>m Agnes ...</t>
  </si>
  <si>
    <t>b 18.7.1859 Rochester d 30.4.1938 Rochester</t>
  </si>
  <si>
    <t>Edwin John Heberle-------------------------????</t>
  </si>
  <si>
    <t>m Judith/Judy A Ramsey?</t>
  </si>
  <si>
    <t>Duplicate of Verona</t>
  </si>
  <si>
    <t>SEE Churchville NY</t>
  </si>
  <si>
    <t xml:space="preserve">Seneca Castle NY, </t>
  </si>
  <si>
    <t>b c1954 d &lt;2010</t>
  </si>
  <si>
    <t>Craig Robert Heberle PHOTO</t>
  </si>
  <si>
    <t>b 1800 Germany d 15.10.1864</t>
  </si>
  <si>
    <t>25.8.1919 Irondequoit</t>
  </si>
  <si>
    <t>m Cynthie/Cindie A Clein</t>
  </si>
  <si>
    <t>Mr E Heberle----------------------------------------</t>
  </si>
  <si>
    <t>Frank Xavier Heberle----------------------------------</t>
  </si>
  <si>
    <t>Blawenburg, NJ (b 9.10.1971)</t>
  </si>
  <si>
    <t xml:space="preserve">Josephine/Joey Heberle </t>
  </si>
  <si>
    <t>m Christine ... (b c1945)</t>
  </si>
  <si>
    <t>b 23.8.1913 d x.6.1966</t>
  </si>
  <si>
    <t>b 1.2.1915 d x.10.1979</t>
  </si>
  <si>
    <t>lived Hamlin, Kendall, Webster</t>
  </si>
  <si>
    <t>b c1952, in Rochester 2010 ?</t>
  </si>
  <si>
    <t>m Sarajane ... (b c1974)</t>
  </si>
  <si>
    <t>b c1954 Rochester d &lt;1962</t>
  </si>
  <si>
    <t>bap 28.10.1770 Laudenbach</t>
  </si>
  <si>
    <t>m Elisabetha Husenbett (b c1772)</t>
  </si>
  <si>
    <t>b 2.6.1824 d 14.4.1892</t>
  </si>
  <si>
    <t>m William Edward Evershed 4.8.1903 Rochester</t>
  </si>
  <si>
    <t>Finksburg MD, Columbia SC 2008-09</t>
  </si>
  <si>
    <t xml:space="preserve">b 23.6.1975, lived Reistertown, Fort George, </t>
  </si>
  <si>
    <t>Ramp agent Air Teran Airways</t>
  </si>
  <si>
    <t>Mark Allen Heberle----------------------------</t>
  </si>
  <si>
    <t>b 9.6.1983, in Baltimore 2009</t>
  </si>
  <si>
    <t>Craig b c2003</t>
  </si>
  <si>
    <t>m Elita Leigh Berg 16.5.2008 ?</t>
  </si>
  <si>
    <t>divorced, she m Roland Schreffler</t>
  </si>
  <si>
    <t>Gene Craig Heberle----PHOTO-------------</t>
  </si>
  <si>
    <t>m James Wagner</t>
  </si>
  <si>
    <t>Shannon Heberle  PHOTO</t>
  </si>
  <si>
    <t>b 29.7.1987 Baltimore</t>
  </si>
  <si>
    <t>Duplicate of USA 14 Baltimore MD</t>
  </si>
  <si>
    <t>in Morgantown WV 2010</t>
  </si>
  <si>
    <t>Katherine/Katie Ann Heberle (adopted)</t>
  </si>
  <si>
    <t>in Reliance VA, in Lusby MD 2010</t>
  </si>
  <si>
    <t>Duplicate of USA13 Virginia</t>
  </si>
  <si>
    <t>b 12.5.c1961, in Baltimore 2009</t>
  </si>
  <si>
    <t>Sydney Heberle</t>
  </si>
  <si>
    <t>b 18.4.1996</t>
  </si>
  <si>
    <t>Duplicate of USA9 Millcreek CA</t>
  </si>
  <si>
    <t>in Mission Viego, Irvine, Bothell WA 2005</t>
  </si>
  <si>
    <t>Jason lived Buffalo NY, Cumberland RI, Boston MA 2009, Queens NY 2010</t>
  </si>
  <si>
    <t>School of Nursing 12.1997</t>
  </si>
  <si>
    <t>b 1.7.1986, lived Shortsville NY</t>
  </si>
  <si>
    <t>in N Tonawanda 2001, Buffalo NY 2011</t>
  </si>
  <si>
    <t>b c1949, m Earl Willoughby</t>
  </si>
  <si>
    <t>b c1951, m Jack Berenzweig</t>
  </si>
  <si>
    <t xml:space="preserve">b 4.1.1892 Olean NY </t>
  </si>
  <si>
    <t>m Elizabeth Harter (b c1913)</t>
  </si>
  <si>
    <t>Female Heberle ? Possibly not born Heberle</t>
  </si>
  <si>
    <t>b 4.5.1943 Pittsburgh PA ?</t>
  </si>
  <si>
    <t>b 29.12.1939 Pittsburgh PA ?</t>
  </si>
  <si>
    <t>John William Heberle------------------------------</t>
  </si>
  <si>
    <t>b 16.11.1989 Rochester</t>
  </si>
  <si>
    <t>b 20.9.1979, in Westminster MD 2008-09</t>
  </si>
  <si>
    <t>Matthew J Heberle---PHOTO-----------</t>
  </si>
  <si>
    <t>Margretha Heberle</t>
  </si>
  <si>
    <t>b c1719</t>
  </si>
  <si>
    <t>m Johan Georg Strobel 29.4.1738 Berwangen (b c1713)</t>
  </si>
  <si>
    <t>arrived Philadelphia PA on "Charming Nancy" 1738</t>
  </si>
  <si>
    <t>Duplicate of NBW3 Berwangen</t>
  </si>
  <si>
    <t>b 18.2.1965</t>
  </si>
  <si>
    <t>Gene Heberle</t>
  </si>
  <si>
    <t>Virginia Ida (Jenny) Heberle</t>
  </si>
  <si>
    <t>m ... Fontz</t>
  </si>
  <si>
    <t xml:space="preserve">b c1962, lived Brooklyn MD, Edgewood MD </t>
  </si>
  <si>
    <t>Stoney Reed Heberle</t>
  </si>
  <si>
    <t>Delilah Christine (Tina) Heberle</t>
  </si>
  <si>
    <t>b c1966</t>
  </si>
  <si>
    <t>Timothy Dwayne Heberle</t>
  </si>
  <si>
    <t>m ... Lehmann</t>
  </si>
  <si>
    <t>Eileen Ruth Heberle</t>
  </si>
  <si>
    <t>Joe (Joseph A) Heberle</t>
  </si>
  <si>
    <t>Maureen Heberle</t>
  </si>
  <si>
    <t>b c1946 d c1950</t>
  </si>
  <si>
    <t>Elizabeth A (Betsy) Heberle</t>
  </si>
  <si>
    <t>b 18.2.1964</t>
  </si>
  <si>
    <t>Kathy (Kathleen) Heberle</t>
  </si>
  <si>
    <t>m Dr Bob/Robert Hanss (b c1927)</t>
  </si>
  <si>
    <t>m John/Jack Darcy (b c1922)</t>
  </si>
  <si>
    <t>Russell Herbert Heberle I--------------------</t>
  </si>
  <si>
    <t>Russell Herbert Heberle II   PHOTO------------</t>
  </si>
  <si>
    <t xml:space="preserve">Deborah lived Smyrna GA, </t>
  </si>
  <si>
    <t>Middle River MD in 2005</t>
  </si>
  <si>
    <t>Lisa Heberle</t>
  </si>
  <si>
    <t>Duplicate of Reistertown</t>
  </si>
  <si>
    <t>d 9.4.2011 OK</t>
  </si>
  <si>
    <t>in Haskell OK 2010-11</t>
  </si>
  <si>
    <t>m Theresia/Theresa Gail Abbott</t>
  </si>
  <si>
    <t>Chris/Christopher James Heberle  OBITUARY</t>
  </si>
  <si>
    <t>Greece NY, Geneseo NY</t>
  </si>
  <si>
    <t>m Melissa Thompson</t>
  </si>
  <si>
    <t>Mark David Heberle (Liebling branch)</t>
  </si>
  <si>
    <t>d 22.4.2011 Harrisburg   OBITUARY</t>
  </si>
  <si>
    <t>Robert P Heberle-OBITUARY---------------------------</t>
  </si>
  <si>
    <t>b 17.2.1918 d 30.1.2011 Harrisburg OBITUARY</t>
  </si>
  <si>
    <t>in Rochester NY 2010 ?</t>
  </si>
  <si>
    <t>b 11.7.1992, in Bay Village 2008</t>
  </si>
  <si>
    <t>b 14.7.1934 Charlotte SC</t>
  </si>
  <si>
    <t>she in New Auburn WI 2010</t>
  </si>
  <si>
    <t>b 18.4.1979, in Baltimore MD 2010</t>
  </si>
  <si>
    <t>b 1.11.1981, lived in Baltimore</t>
  </si>
  <si>
    <t>m Bull Miller</t>
  </si>
  <si>
    <t>Clarence Randolph (Randy) Heberle------</t>
  </si>
  <si>
    <t>Clarence Randolph Heberle</t>
  </si>
  <si>
    <t>b c2010</t>
  </si>
  <si>
    <t>m Nicole Grebos (b c1982)</t>
  </si>
  <si>
    <t>Arianna Heberle</t>
  </si>
  <si>
    <t>m ... Stinefelt</t>
  </si>
  <si>
    <t>m Kevin Boggess</t>
  </si>
  <si>
    <t>Arlene Rose Heberle</t>
  </si>
  <si>
    <t>b 11.07.1925</t>
  </si>
  <si>
    <t>b 9.8.1833 IA d x.10.1970 IA</t>
  </si>
  <si>
    <t>m J Maud Winchell (b cx.6.1887)</t>
  </si>
  <si>
    <t>b 1909 IA, in Malvern IA 1920</t>
  </si>
  <si>
    <t>m Katie Garity/Garland 1.10.1879  (b c1857)</t>
  </si>
  <si>
    <t>b 1846 d 9.2.1901 Monroe Co, Indiana</t>
  </si>
  <si>
    <t>in Indian Creek 1910, Red Oak IA 1920</t>
  </si>
  <si>
    <t>in Potomac Highlands WV 2011</t>
  </si>
  <si>
    <t>Eileen/Elinor Heberle</t>
  </si>
  <si>
    <t>b c1987, lived in Cleveland OH, in Los Angeles CA 2010</t>
  </si>
  <si>
    <t xml:space="preserve">b 15.11.1911 d 9.5.1912 Harrisburg </t>
  </si>
  <si>
    <t>m Cheryl M Stafford (b 5.7.1948)</t>
  </si>
  <si>
    <t>Other CT</t>
  </si>
  <si>
    <t>John Cameron Heberle PHOTO</t>
  </si>
  <si>
    <t>b 18.1.1975/15.1.1975 Richmond VA ?</t>
  </si>
  <si>
    <t>attended school Fairfax VA, lived McLean VA 2005, Charlotte NC 2010</t>
  </si>
  <si>
    <t>in New London CT 1995-97 ?</t>
  </si>
  <si>
    <t>Duplicate of Virginia</t>
  </si>
  <si>
    <t>at school Prince Frederick MD 1996-97, m ... Rudd ?</t>
  </si>
  <si>
    <t>b c1948, at school Webster 1962-66</t>
  </si>
  <si>
    <t>at school Henrietta NY 1994-98</t>
  </si>
  <si>
    <t>student Henrietta NY 1995-99, SUNY Fredonia 2005</t>
  </si>
  <si>
    <t xml:space="preserve">b 4.3.1986 </t>
  </si>
  <si>
    <t>Franz C Heberle-------------------------------------</t>
  </si>
  <si>
    <t>b c1877 Germany</t>
  </si>
  <si>
    <t>m Mary ... (b c1878 PA)</t>
  </si>
  <si>
    <t>in East Coventry PA 1910</t>
  </si>
  <si>
    <t>Karl A Heberle</t>
  </si>
  <si>
    <t>William J Heberle</t>
  </si>
  <si>
    <t>b c1905 PA</t>
  </si>
  <si>
    <t>Paul L Heberle</t>
  </si>
  <si>
    <t>settled in Ohio c1865</t>
  </si>
  <si>
    <t>m Elizabeth Brauch 4.11.1824 Balzfeld</t>
  </si>
  <si>
    <t>m Anna Catharina Gruenewald</t>
  </si>
  <si>
    <t>Frederick/Fritz Heberle</t>
  </si>
  <si>
    <t>b 1879 Indianopolis</t>
  </si>
  <si>
    <t>m Robert A McCray 23.3.1910 Indianopolis</t>
  </si>
  <si>
    <t>Christian Heberle--------------------------------</t>
  </si>
  <si>
    <t>b c1853</t>
  </si>
  <si>
    <t>m Caroline Off (b c1855)</t>
  </si>
  <si>
    <t>b 31.12.1857 Salisbury CT d 4.1.1906</t>
  </si>
  <si>
    <t>Other NJ</t>
  </si>
  <si>
    <t>Charles Heberle--------------------------?????</t>
  </si>
  <si>
    <t>Duplicate of Newark NJ</t>
  </si>
  <si>
    <t>Otto Heberle------------------------------------</t>
  </si>
  <si>
    <t>m Barbara ... (b c1852)</t>
  </si>
  <si>
    <t>in Newark 1885</t>
  </si>
  <si>
    <t>Thomas Heberle</t>
  </si>
  <si>
    <t>Elsa Heberle</t>
  </si>
  <si>
    <t>b 17.4.c1962</t>
  </si>
  <si>
    <t>at school Amherst NH 1979-81</t>
  </si>
  <si>
    <t xml:space="preserve">m John P Lovincz 1990 Amherst NH </t>
  </si>
  <si>
    <t>in Buffalo NY 2001, Amherst NH 2011</t>
  </si>
  <si>
    <t>at Uni of Rochester c1982-84</t>
  </si>
  <si>
    <t>Amherst NH, 90km NW of Boston MA, 50km S of Concord NH</t>
  </si>
  <si>
    <t>Concord NH, 130km SW of Portland, 130km NW of Boston</t>
  </si>
  <si>
    <t>Sandra A Heberle</t>
  </si>
  <si>
    <t>b c1992, in East Rochester 2010</t>
  </si>
  <si>
    <t>Joe Heberle------------------------------------------------</t>
  </si>
  <si>
    <t>b 1866 Austria</t>
  </si>
  <si>
    <t>m Josephine ... (b c1878 Austria)</t>
  </si>
  <si>
    <t>in Lucas OH 1920</t>
  </si>
  <si>
    <t xml:space="preserve">b 1866 Germany, m John Brant </t>
  </si>
  <si>
    <t>17.5.1895 Woodbury NJ</t>
  </si>
  <si>
    <t>Adolf Heberle-------------------------------------</t>
  </si>
  <si>
    <t>b c1876/1867 ?</t>
  </si>
  <si>
    <t>m Katie Ochs (b c1867)</t>
  </si>
  <si>
    <t>b 13.11.1891 Newark NJ</t>
  </si>
  <si>
    <t>b c1854</t>
  </si>
  <si>
    <t>m Maria Bachman (b c1859)</t>
  </si>
  <si>
    <t>Herman Heberle--------------------------------------</t>
  </si>
  <si>
    <t>m ... Birman (b c1848)</t>
  </si>
  <si>
    <t>Justus Heberle</t>
  </si>
  <si>
    <t>b 12.10.1879 Newark NJ</t>
  </si>
  <si>
    <t>m Lippe Weber, in Hoboken NJ 1886</t>
  </si>
  <si>
    <t>Antonie Heberle</t>
  </si>
  <si>
    <t>m Otto Forstner, in Newark NJ 1890</t>
  </si>
  <si>
    <t>m John Scheurle, in Newark NJ 1893</t>
  </si>
  <si>
    <t>in New York, USA 2010</t>
  </si>
  <si>
    <t>Duplicate of A16 Colombia</t>
  </si>
  <si>
    <t>Miguel Heberle   PHOTO-------------------</t>
  </si>
  <si>
    <t>Oliver Heberle</t>
  </si>
  <si>
    <t>m Christine L Proctor ? (b 7.4.1949)</t>
  </si>
  <si>
    <t>b 1.1.1844 d 28.4.1918 DLV</t>
  </si>
  <si>
    <t>vigneron</t>
  </si>
  <si>
    <t>b c1841 DLV</t>
  </si>
  <si>
    <t>m Albertina Schuler 7.1.1880 ? (b c1850)</t>
  </si>
  <si>
    <t>Leona/Leonie Heberle</t>
  </si>
  <si>
    <t>Anton/Antoine Heberle-----------------------------------</t>
  </si>
  <si>
    <t>m Rosina Nartz/Nortz 1870 DLV</t>
  </si>
  <si>
    <t>b 16.7.1972, lived Curtis Bay MD</t>
  </si>
  <si>
    <t>Julia Heberle</t>
  </si>
  <si>
    <t>m Morgan McCrone 4.5.2010 (b c1988 Cleveland OH ?)</t>
  </si>
  <si>
    <t>Duplicate of Bay Village OH</t>
  </si>
  <si>
    <t>m William B Graupner 17.11.1913 Berks County</t>
  </si>
  <si>
    <t>b x.9.1890 PA d x.7.1989 Paxtang PA</t>
  </si>
  <si>
    <t>Minnie Heberle</t>
  </si>
  <si>
    <t>b 29.6.1894 d 29.3.1976 Oneida NY</t>
  </si>
  <si>
    <t>m … Graves</t>
  </si>
  <si>
    <t>b 19.8.1714 Hoheischweiler</t>
  </si>
  <si>
    <t>b 4.7.1852 Whitehall, Lehigh PA</t>
  </si>
  <si>
    <t xml:space="preserve">m Mary Ann Heister 17.4.1875 Reading PA </t>
  </si>
  <si>
    <t>b 3.11.1745 Whitehall, Lehigh PA</t>
  </si>
  <si>
    <t>m Anna Maria … (b 22.5.1786)</t>
  </si>
  <si>
    <t>b 15.2.1877 Verona Mills NY d 18.3.1952 Oneida</t>
  </si>
  <si>
    <t>d 7.10.1986 Verona, Oneida county, New York</t>
  </si>
  <si>
    <t>Howard J Heberle</t>
  </si>
  <si>
    <t>m Joan M ... (b 23.3.1937 d 3.7.2008 Terryville)</t>
  </si>
  <si>
    <t>d 16.1.1950 Hartford (Bristol?)</t>
  </si>
  <si>
    <t>unknown Heberle-----------------------------------------</t>
  </si>
  <si>
    <t>Altha Heberle</t>
  </si>
  <si>
    <t>b c1986, in New York 2011</t>
  </si>
  <si>
    <t>in Monterrey, Mexico 2008 ?</t>
  </si>
  <si>
    <t>m Eileen Mary Emory/Emery    PHOTO</t>
  </si>
  <si>
    <t>m Gerald Nientimp/Niertimp (b c1920)</t>
  </si>
  <si>
    <t>26.7.1843</t>
  </si>
  <si>
    <t>migrated to Irondequoit</t>
  </si>
  <si>
    <t>29.10.1832</t>
  </si>
  <si>
    <t>lived St Louis MO, Harrisburg PA</t>
  </si>
  <si>
    <t>arrived USA 25.2.1905 NY</t>
  </si>
  <si>
    <t>Mary/Maria Heberle ?</t>
  </si>
  <si>
    <t>arrived USA 18.11.1903 NY</t>
  </si>
  <si>
    <t>b 31.8.1871 Biberach, Germany, lived in Paris ?</t>
  </si>
  <si>
    <t>b 1823 Baden d 13.4.1879 Rochester</t>
  </si>
  <si>
    <t>b c1851</t>
  </si>
  <si>
    <t>Gerda Heberle</t>
  </si>
  <si>
    <t>b c1879</t>
  </si>
  <si>
    <t>b c1841 Karlsruhe ?</t>
  </si>
  <si>
    <t>arrived 15.5.1901 Philadelphia PA</t>
  </si>
  <si>
    <t>b 28.7.1907 d 3.4.2005 Davisburg MI</t>
  </si>
  <si>
    <t>Kenneth J Heberle-------------------------------</t>
  </si>
  <si>
    <t>b 27.12.1874 Cherry</t>
  </si>
  <si>
    <t>Frederick PA 19435, 30km E of Reading, 70km NW of Philadelphia</t>
  </si>
  <si>
    <t>Horsham PA 19044, popn 6000 (1970), 25km N of Philadelphia, suburb of Philadelphia</t>
  </si>
  <si>
    <t>Lehigh county central E of PA, see also Whitehall</t>
  </si>
  <si>
    <t>Marlborough PA, 60km E of Reading, 80km NW of Philadelphia</t>
  </si>
  <si>
    <t>b 28.1.1876 Seigersville, Lehigh county PA</t>
  </si>
  <si>
    <t>Bertha H Heberle</t>
  </si>
  <si>
    <t>b x.11.1910 PA d x.1.1990</t>
  </si>
  <si>
    <t xml:space="preserve">m Caroline Krauchi 4.9.1873 Clay IN </t>
  </si>
  <si>
    <t>Curtis Bay MD 21226, suburb of Baltimore, 16km S of Baltimore</t>
  </si>
  <si>
    <t>Finksburg MD 21048, 80km NW of Baltimore</t>
  </si>
  <si>
    <t>Fort George MD 20755, 40km SW of Baltimore</t>
  </si>
  <si>
    <t>Halethorpe MD, 10km SW of Baltimore, suburb of Baltimore</t>
  </si>
  <si>
    <t>Leonardtown MD 100km NE of Richmond, 100km S of Baltimore</t>
  </si>
  <si>
    <t>Oakmont MD, 25km NW of Washington DC</t>
  </si>
  <si>
    <t>Port Republic MD 20676, 60km SSE of Washington DC</t>
  </si>
  <si>
    <t>Sabillasville MD 21780, 30km ESE of Hagerstown, 160km NW of Washington DC</t>
  </si>
  <si>
    <t>St Leonard, MD 20685, 70km SSE of Washington DC</t>
  </si>
  <si>
    <t>Upper Marlboro MD 20774, popn 1000 (1970), 25km SE of Washington DC</t>
  </si>
  <si>
    <t>Waldorf MD 20602, popn 6000 (1970), 5km E of White Plains, 25km SSE of Washington DC</t>
  </si>
  <si>
    <t>Westminster MD, 60km NW of Baltimore</t>
  </si>
  <si>
    <t>Bel Alton MD 20611, 80km S of Washington DC</t>
  </si>
  <si>
    <t>Pickerington OH 43110, popn 6,000 (1990), 39.89degN  82.77 W, 20km SE of Columbus</t>
  </si>
  <si>
    <t>Ruffra OH, suburb of Ann Arbor</t>
  </si>
  <si>
    <t>Mary T Heberle</t>
  </si>
  <si>
    <t xml:space="preserve">m Frank Edward Rechtsteiner </t>
  </si>
  <si>
    <t>Anna(Ann) Heberle</t>
  </si>
  <si>
    <t>b 18.10.1865 ? Los Angeles CA</t>
  </si>
  <si>
    <t>d 28.5.1919 Miamisburg OH</t>
  </si>
  <si>
    <t>m Frank Kehrle c1889 Ohio (b c1873)</t>
  </si>
  <si>
    <t>24.11.1896 Dayton OH (b c1869)</t>
  </si>
  <si>
    <t>b 13.6.1865 Los Angeles CA d 18.1.1939 Dayton OH</t>
  </si>
  <si>
    <t>b 1871 Los Angeles d 30.11.1952 Los Angeles</t>
  </si>
  <si>
    <t>Martin Heberle----------------------------------------</t>
  </si>
  <si>
    <t>Reverend</t>
  </si>
  <si>
    <t>Reverend in Pittsfield MA 1971-74, Sheffield MA 1976-2001</t>
  </si>
  <si>
    <t>Larimer CO (b c1968) divorced 2007</t>
  </si>
  <si>
    <t>airman USAF, in Shaw Airforce Base, South Carolina 2011</t>
  </si>
  <si>
    <t>at Airfoce academy Colorado Springs CO 2011</t>
  </si>
  <si>
    <t xml:space="preserve">Senio rMaster Sgt US Army </t>
  </si>
  <si>
    <t xml:space="preserve">son </t>
  </si>
  <si>
    <t>in military 1999</t>
  </si>
  <si>
    <t>m Ellen Vaughn Babcock  20.5.2000</t>
  </si>
  <si>
    <t>b 17.3.1978 ?</t>
  </si>
  <si>
    <t>b c2008</t>
  </si>
  <si>
    <t>Kyle David Heberle-------------------------------</t>
  </si>
  <si>
    <t>b 22.5.1975, lived in Hermann, MO 1997</t>
  </si>
  <si>
    <t>Salisbury MD 2010, Dover DE</t>
  </si>
  <si>
    <t>m Ruthanne Zimmermann 27.5.1978 (b c1958</t>
  </si>
  <si>
    <t>m Mary Elizabeth Greenwood 23.7.1866 Monroe</t>
  </si>
  <si>
    <t>b 11.7.1845 CZ migrated USA 1854</t>
  </si>
  <si>
    <t>m Laura Handy 26.9.1912 Monroe Co, Indiana</t>
  </si>
  <si>
    <t>John Robert Heberle---PHOTO----------</t>
  </si>
  <si>
    <t>m Kitty Ambrose (b c1954)</t>
  </si>
  <si>
    <t>Jeanie Heberle</t>
  </si>
  <si>
    <t>Cindy Heberle</t>
  </si>
  <si>
    <t>Kimberly Heberle</t>
  </si>
  <si>
    <t>m Elsie Wells (b c1936)</t>
  </si>
  <si>
    <t>m Joanie … (b c1939)</t>
  </si>
  <si>
    <t>m Valerie Gunn (b c1968)</t>
  </si>
  <si>
    <t>m Joyce A …, (b c1971) divorced x.7.2005</t>
  </si>
  <si>
    <t>Lillian M Heberle (2nd of 7 children)</t>
  </si>
  <si>
    <t>b 17.1.1907 d 27.10.1948 MD</t>
  </si>
  <si>
    <t>Gene Craig Heberle--------------------------</t>
  </si>
  <si>
    <t>m … Mann ?</t>
  </si>
  <si>
    <t>Carrie M Heberle ?</t>
  </si>
  <si>
    <t>d 1905, buried Baltimore</t>
  </si>
  <si>
    <t>Charles F Heberle</t>
  </si>
  <si>
    <t>d 1906, buried Baltimore</t>
  </si>
  <si>
    <t>d 1903, buried Baltimore</t>
  </si>
  <si>
    <t>Ida May Heberle ?</t>
  </si>
  <si>
    <t>Pearl Heberle</t>
  </si>
  <si>
    <t>b c1860 ? d 1905 Baltimore</t>
  </si>
  <si>
    <t>enlisted US Army Baltimore 1942</t>
  </si>
  <si>
    <t>b 9.11.1909 MD d 18.3.1997 Baltimore MD</t>
  </si>
  <si>
    <t>m Laen Suzanne … (b x.5.1939)</t>
  </si>
  <si>
    <t xml:space="preserve">in South Portland ME 1988, Albion PA, </t>
  </si>
  <si>
    <t>in Pawtucket RI</t>
  </si>
  <si>
    <t>b c1897</t>
  </si>
  <si>
    <t>m Elmer Claus, in Buffalo 1920</t>
  </si>
  <si>
    <t>Cordelia Heberle</t>
  </si>
  <si>
    <t>enlisted Manhattan WW I</t>
  </si>
  <si>
    <t>enlisted WWI</t>
  </si>
  <si>
    <t>enlisted WWI  Washington DC</t>
  </si>
  <si>
    <t>b 14.10.1863 Irondequoit</t>
  </si>
  <si>
    <t>b 27.2.1873 Liebling Roumania</t>
  </si>
  <si>
    <t>d 14.4.1955 Harrisburg PA USA</t>
  </si>
  <si>
    <t>Joseph John  Heberle-------------------------------</t>
  </si>
  <si>
    <t>William Louis Heberle----------------------------------</t>
  </si>
  <si>
    <t>Gary Edmund Heberle</t>
  </si>
  <si>
    <t>b 20.12.1941 d 15.3.2010, buried Prescott AZ</t>
  </si>
  <si>
    <t>in US Airforce</t>
  </si>
  <si>
    <t xml:space="preserve">in Webster NY 1968, Tarpon Springs FL 1998-2010, </t>
  </si>
  <si>
    <t>Groom TX, Rochester NY, St Petersburg FL, Brownfield ME</t>
  </si>
  <si>
    <t>Duplicate of USA13 Tarpon Springs, FL</t>
  </si>
  <si>
    <t>Karen Lee Heberle</t>
  </si>
  <si>
    <t>operated Heberle farms for &gt;40 years</t>
  </si>
  <si>
    <t>b 9.7.1877 Utica NY d 12.7.1964 Irondequoit</t>
  </si>
  <si>
    <t>m Carrie Edith Bennett, 28.3.1906 York PA</t>
  </si>
  <si>
    <t>arrived NY 13.9.1904 on SS Grosser Kurfust</t>
  </si>
  <si>
    <t>OR Thomas William Heberle I</t>
  </si>
  <si>
    <t>Charles F (L?) Heberle (no children ?)</t>
  </si>
  <si>
    <t>Raymond Leo Heberle   OBITUARY--------------------</t>
  </si>
  <si>
    <t>b c1962, m Joe Calandrillo</t>
  </si>
  <si>
    <t>b 10.4.1964 m Forrest Faber</t>
  </si>
  <si>
    <t>b c1960, m David Degear</t>
  </si>
  <si>
    <t>Thomas William Heberle II   OBITUARY--------------</t>
  </si>
  <si>
    <t>Edmund/Edward (or Bernard) A Heberle--------???</t>
  </si>
  <si>
    <t>b 20.12.1941, in TarponSpringsFL 1998, Groom TX, Rochester NY 1968</t>
  </si>
  <si>
    <t>b 1914 NY d 1930</t>
  </si>
  <si>
    <t>Edward Thomas Heberle-(Laudenbach branch)---------</t>
  </si>
  <si>
    <t>Edward Thomas Heberle---------------------------------------</t>
  </si>
  <si>
    <t>m Dorothy Elizabeth Leinen  OBITUARY</t>
  </si>
  <si>
    <t>awarded Bronze Star and Purple Heart</t>
  </si>
  <si>
    <t xml:space="preserve">Heberle School Cincinatti named after him </t>
  </si>
  <si>
    <t>candidate for OH State House of reps 1897</t>
  </si>
  <si>
    <t>b 14.6.1982, m … Horn, in Baltimore MD 2000</t>
  </si>
  <si>
    <t>left Bremen 1.12.1926 on "Columbus", arrive NY 19.8.1931 on "Pan America"</t>
  </si>
  <si>
    <t>b 12.2.1899 Munchen ? d 4.1978 USA</t>
  </si>
  <si>
    <t>Alfons/Alfonso/Stephen Heberle</t>
  </si>
  <si>
    <t>Maria C E Heberle ?</t>
  </si>
  <si>
    <t>b c1841 Germany, d 11.1.1889 Newark NJ</t>
  </si>
  <si>
    <t>arrived NJ 1880</t>
  </si>
  <si>
    <t>Robert William Heberle---------------------------------</t>
  </si>
  <si>
    <t>m Hazel Evelyn Swanson    PHOTO</t>
  </si>
  <si>
    <t>m Ernest Richardson Cram 27.3.1894 Philadelphia</t>
  </si>
  <si>
    <t>m Leo Casimir Chmielewski 13.8.2011, lived St Louis MO</t>
  </si>
  <si>
    <t>Changes 1.1.2012-31.12.2012 in dark blue</t>
  </si>
  <si>
    <t>m Friedrick Hammann 22.4.1886 Erie PA</t>
  </si>
  <si>
    <t>Fred Heberle----------------------------</t>
  </si>
  <si>
    <t>Douglas Martin Heberle-------------------</t>
  </si>
  <si>
    <t>Richard Heberle-------------------------------------</t>
  </si>
  <si>
    <t>Anton Heberle---------------------------------------</t>
  </si>
  <si>
    <t xml:space="preserve">m Morgan McCrone 4.5.2010 </t>
  </si>
  <si>
    <t>Albert Le Roy Heberlee/Heberley--------------</t>
  </si>
  <si>
    <t>b 26.11.1877 Brunswick, Germany</t>
  </si>
  <si>
    <t>drafted WWII from Allegany MD, USA</t>
  </si>
  <si>
    <t>b 24.10.1880 CT, in WWII draft</t>
  </si>
  <si>
    <t>b 4.7.1884/1883 St Marys OH d 22.1.1962 ClermontOH</t>
  </si>
  <si>
    <t>enlisted WWI, in draft WWII</t>
  </si>
  <si>
    <t>b 20.8.1885/25.8.1885 DLV, in USA draft WWII</t>
  </si>
  <si>
    <t>b 22.7.1891/22.6.1891 Liebling (Liebling branch)</t>
  </si>
  <si>
    <t>enlisted WWI, WWII draft</t>
  </si>
  <si>
    <t>b 13.8.1888/1892 PA, alive 1938</t>
  </si>
  <si>
    <t>enlisted WWI, draft WWII</t>
  </si>
  <si>
    <t>b 21.6.1894 Hamburg, Germany</t>
  </si>
  <si>
    <t>in New York USA draft WWiI</t>
  </si>
  <si>
    <t>Duplicate of NG7 Hamburg, Germany</t>
  </si>
  <si>
    <t>Karol Heberle</t>
  </si>
  <si>
    <t>b c1990, in Indianopolis 2011</t>
  </si>
  <si>
    <t>m Doug …, in Louisville KY 2011</t>
  </si>
  <si>
    <t>Katherine/Kathryn Ann Heberle (adopted)</t>
  </si>
  <si>
    <t>b 12.6.1979 San Jose, Costa Rica, lived Port Republic MD in 2004-11</t>
  </si>
  <si>
    <t xml:space="preserve">Caroline Heberle </t>
  </si>
  <si>
    <t>b c1884 m Charles Sigg 1906 Philadelphia</t>
  </si>
  <si>
    <t>m Lizzie Weber 1888 Philadelphia (b c1863)</t>
  </si>
  <si>
    <t>m Fritz Schabel 1920 Philadelphia ?</t>
  </si>
  <si>
    <t>b x.5.1872 PA, m Leroy Gerhardt 1943 Philadelphia</t>
  </si>
  <si>
    <t>in Baltimore area 2012</t>
  </si>
  <si>
    <t>Marietta NY 13110, 35km SE of Syracuse, 160km ESE of Rochester</t>
  </si>
  <si>
    <t>Morrisania NY, Westchester county, 50km NNE of New York City</t>
  </si>
  <si>
    <t>Matthew Raymond Heberle</t>
  </si>
  <si>
    <t>b 21.3.2012 Rochester NY</t>
  </si>
  <si>
    <t xml:space="preserve">m Goldie Perkins </t>
  </si>
  <si>
    <t>cigar maker New Haven 1905-2-30</t>
  </si>
  <si>
    <t>Lucile A, Robert J Heberle in Montclair 1931</t>
  </si>
  <si>
    <t>in South Bend, Mishawaka IN 1931</t>
  </si>
  <si>
    <t>m Alice L …</t>
  </si>
  <si>
    <t>b 11.12.1896 Michigan</t>
  </si>
  <si>
    <t>d 27.2.1988 Chelsea, Michigan</t>
  </si>
  <si>
    <t>b 29.10.1896 NY d 9.1963 Michigan</t>
  </si>
  <si>
    <t>Duplicate of USA13 Michigan</t>
  </si>
  <si>
    <t>in South Bend, Indiana 1931</t>
  </si>
  <si>
    <t>Howard Heberle</t>
  </si>
  <si>
    <t>b ?</t>
  </si>
  <si>
    <t>in Mishawaka IN 1939</t>
  </si>
  <si>
    <t>Roy E Heberle------------------------------????</t>
  </si>
  <si>
    <t>in Long Island NY 1936, Richmond 1947</t>
  </si>
  <si>
    <t>in Long Island NY 1936</t>
  </si>
  <si>
    <t>Penna Heberle</t>
  </si>
  <si>
    <t>b c1944, in Clymer NY 1964-65</t>
  </si>
  <si>
    <t>m Bill Marino</t>
  </si>
  <si>
    <t>21.11.1935 Summit county OH</t>
  </si>
  <si>
    <t>George F Heberle----------------------------------------</t>
  </si>
  <si>
    <t>SEE USA13 Rock Island IL</t>
  </si>
  <si>
    <t>Terry Ellen Heberle</t>
  </si>
  <si>
    <t>Clifford Charles Frederick Heberle---------------------------------</t>
  </si>
  <si>
    <t>Clymer NY 42'01"N lat  79'37"W long, popn 1700 (2010), in extreme W of NY, borders Wayne PA, Columbus PA</t>
  </si>
  <si>
    <t>Summit county OH  41.13N lat  81.53W long, in NE of Ohio, including Akron</t>
  </si>
  <si>
    <t>Rosedale MD 21237, popn 11000 (1970), 10km E of Baltimore</t>
  </si>
  <si>
    <t>Riverside MA 02158, suburb of Boston, 20km W of Boston, suburb of Boston</t>
  </si>
  <si>
    <t>Brice OH, 24km SE of Columbus, 15km N of Canal Winchester</t>
  </si>
  <si>
    <t>McLean VT, 40km NE of Burlington, 80km NW of Montpelier</t>
  </si>
  <si>
    <t>Vernon NY 13476, popn 1,400 (1980), 15km SE of Oneida, 60km E of Syracuse, central NY State</t>
  </si>
  <si>
    <t>m Kathy Knowles 26.11.2009 (b 29.1.1959)</t>
  </si>
  <si>
    <t>Kendall, NY 14476, 40km NW of Rochester</t>
  </si>
  <si>
    <t>Richard (Dirk) Quinn Heberle-------------</t>
  </si>
  <si>
    <t>Hilton NY 14468, popn 4000 (1970), 25km NW of Rochester</t>
  </si>
  <si>
    <t>m Elizabeth M (Libbie) Bach 1.9.1885 Rochester</t>
  </si>
  <si>
    <t>Geoffrey O Heberle-----------------------------</t>
  </si>
  <si>
    <t>New York City, NY 10000, 40'43"N lat  74'00"W long, popn 8400000 (2009), 170km NE of Philadelphia</t>
  </si>
  <si>
    <t>Bronx NY, popn 1,400,000 (2009), part of New York City</t>
  </si>
  <si>
    <t>Queens NY, popn 2,300,000 (2009), part of New York City</t>
  </si>
  <si>
    <t>Staten Island NY, popn 500,000 (2009), part of New York City</t>
  </si>
  <si>
    <t>Duplicate of Oneonta nY</t>
  </si>
  <si>
    <t>Long Island NY, eastern part of New York City - SEE Long Island</t>
  </si>
  <si>
    <t>Brooklyn NY 11201, popn 2,300,000 (1990), 40.64degN, 73.95 W, S part of New York City - SEE Brooklyn</t>
  </si>
  <si>
    <t>Manhattan NY 1001, popn 1,600,000 (2009), 40.77degN, 73.97 W, central part New York City -SEE Manhattan</t>
  </si>
  <si>
    <t>b 25.10.1946, in Interlaken NY 1992-96</t>
  </si>
  <si>
    <t>Munson OH, 45km SW of Conneaut, 120km NE of Cleveland</t>
  </si>
  <si>
    <t>b 2.11.1907 d 25.2.1990 Beaver Creek OH</t>
  </si>
  <si>
    <t>m Albert Praeg</t>
  </si>
  <si>
    <t>d 25.4.1982 Defiance OH</t>
  </si>
  <si>
    <t>m Jacob Clemens</t>
  </si>
  <si>
    <t>buried Fairview PA - GRAVE</t>
  </si>
  <si>
    <t>GRAVE = image of grave on Heberle BMD certificates, immigration etc webpage</t>
  </si>
  <si>
    <t>Helen T Heberle on grave stone GRAVE</t>
  </si>
  <si>
    <t>GRAVE</t>
  </si>
  <si>
    <t>b 10.4.1905 d 27.7.1998 Vernon/Verona  GRAVE</t>
  </si>
  <si>
    <t>b c1879 NY d 1958 buried Churchville GRAVE</t>
  </si>
  <si>
    <t>d 17.1.1937 Altoona PA  GRAVE</t>
  </si>
  <si>
    <t>b c1855 Ireland d 19.10.1896 Olean NY   OBITUARY</t>
  </si>
  <si>
    <t>b 26.11.1894 DLV</t>
  </si>
  <si>
    <t>Duplicate of F4B Dambach La Ville</t>
  </si>
  <si>
    <t>Leonie/Leona Heberle</t>
  </si>
  <si>
    <t>b 26.10.1870 DLV d 1.4.1919 Cincinnati OH</t>
  </si>
  <si>
    <t>Marie Helena Heberle</t>
  </si>
  <si>
    <t>m Karoline/Carolina Knaus/Knauss</t>
  </si>
  <si>
    <t>b 20.3.1831 d c1875 Cincinnati OH</t>
  </si>
  <si>
    <t>Friedrich/Fred Heberle--------------------------------</t>
  </si>
  <si>
    <t>Auguste Heberle-------------------------------</t>
  </si>
  <si>
    <t>unknown Heberle--------------------------------------</t>
  </si>
  <si>
    <t>b c2010 Brooklyn, New York ?</t>
  </si>
  <si>
    <t>Angus/Gus Jason Heberle    PHOTO-------</t>
  </si>
  <si>
    <t>in Clearwater FL 1995-96, Tampa FL 2001,Odessa FL,LakeWorthFL</t>
  </si>
  <si>
    <t>OntarioNY,LakelandFL,HoustonTX,BorgerTX,LafayetteCA,OrlandoFL,StPetersburgFL</t>
  </si>
  <si>
    <t>SanFranciscoCA,LafayetteCA,Swanton VT</t>
  </si>
  <si>
    <t>b 10.12.1899 St Paul MN</t>
  </si>
  <si>
    <t>John Joseph (Jack) Heberle------------------------------------------</t>
  </si>
  <si>
    <t>Joseph Anthony Heberle</t>
  </si>
  <si>
    <t xml:space="preserve">b 12.6.1935 Washington DC </t>
  </si>
  <si>
    <t>James Edward Heberle/Heberhle   PHOTO</t>
  </si>
  <si>
    <t xml:space="preserve">m Lora/Lorah Hutchens 17.8.1927 GrandRapids MI </t>
  </si>
  <si>
    <t>in Ottawa MI 1929, Washington DC 1936-40</t>
  </si>
  <si>
    <t>no children at 1940 census</t>
  </si>
  <si>
    <t>waiter Bronx NY 1930, in Bronx 1940</t>
  </si>
  <si>
    <t>Franklinville NY, 40km N of Olean</t>
  </si>
  <si>
    <t>Hamburg NY, 20km S of Buffalo</t>
  </si>
  <si>
    <t>milkman Rochester 1910-1920, in Irondequoit 1940</t>
  </si>
  <si>
    <t>b 12.6.1893 NY, she in Rochester 1940</t>
  </si>
  <si>
    <t>Fred Heberle</t>
  </si>
  <si>
    <t>b c1898</t>
  </si>
  <si>
    <t>in Chili 1940</t>
  </si>
  <si>
    <t>b c1925 NY, in NY 1940</t>
  </si>
  <si>
    <t>arrived NY 30.9.1913 on Saratoga</t>
  </si>
  <si>
    <t>Chili NY, 23km SW of Rochester, suburb of Rochester, SEE Rochester</t>
  </si>
  <si>
    <t>b c1900 NY, in Chili 1940</t>
  </si>
  <si>
    <t>b c1901 NY in Chili 1940</t>
  </si>
  <si>
    <t>b c1905, in Chili 1940</t>
  </si>
  <si>
    <t>in Jamestown NY 1940, 1993</t>
  </si>
  <si>
    <t>Arthur P J Heberle--(Laudenbach branch)----------</t>
  </si>
  <si>
    <t>b18.4.1905 Penfield NY d 2.4.1983 Penfield</t>
  </si>
  <si>
    <t>operated Heberle Stables, in Brighton 1940</t>
  </si>
  <si>
    <t xml:space="preserve">b c1912 </t>
  </si>
  <si>
    <t>in Irondequoit 1940</t>
  </si>
  <si>
    <t>Rome NY 100km ENE of Syracuse</t>
  </si>
  <si>
    <t>in Rome NY1908-1915, Oneida 1921-1952</t>
  </si>
  <si>
    <t>in Rome City 1920, Oneida county NY</t>
  </si>
  <si>
    <t>in Rome NY 1940-1952</t>
  </si>
  <si>
    <t>Edmond Heberle</t>
  </si>
  <si>
    <t>b c1911 NY</t>
  </si>
  <si>
    <t>m May …</t>
  </si>
  <si>
    <t>Gloria E Heberle</t>
  </si>
  <si>
    <t>b c1923 NY d &lt;2008</t>
  </si>
  <si>
    <t>b 1.2.1915 Scotland d x.10.1979</t>
  </si>
  <si>
    <t>b 23.8.1913 NJ ? d x.6.1966</t>
  </si>
  <si>
    <t>Anna M Heberle</t>
  </si>
  <si>
    <t>Antoine Heberle---------------------------------------------</t>
  </si>
  <si>
    <t>b c1917 NY in Irondequoit 1940</t>
  </si>
  <si>
    <t>Gerald/Jerold P Heberle----------------------------------------</t>
  </si>
  <si>
    <t>in Irondequoit 1940, Walworth NY 1996</t>
  </si>
  <si>
    <t>lived with David Bell in Auburn NY 1930-1940</t>
  </si>
  <si>
    <t>in Brighton NY 1930-1940</t>
  </si>
  <si>
    <t>Oscar Joseph Heberle---------------------------------</t>
  </si>
  <si>
    <t>Francis Heberle-----------------------------------------------</t>
  </si>
  <si>
    <t>Marilyn Heberle</t>
  </si>
  <si>
    <t>Valarie Heberle</t>
  </si>
  <si>
    <t>b c1936 NY</t>
  </si>
  <si>
    <t>b c1934 NY</t>
  </si>
  <si>
    <t>b c1932 NY</t>
  </si>
  <si>
    <t>b c1939 NY</t>
  </si>
  <si>
    <t>b c1939 d &lt;2010</t>
  </si>
  <si>
    <t>Nellie Heberle</t>
  </si>
  <si>
    <t>b c1880, m … Kelly, child b Wyano PA 1923</t>
  </si>
  <si>
    <t>Richard Orem Heberle---??</t>
  </si>
  <si>
    <t>Barbara S Heberle</t>
  </si>
  <si>
    <t>b c1938 NY</t>
  </si>
  <si>
    <t>b 29.10.1934 NY</t>
  </si>
  <si>
    <t>in Long Island NY 1936, Westover Hills VA 1940</t>
  </si>
  <si>
    <t>b c1938 NY, in Westover Hills VA 1940</t>
  </si>
  <si>
    <t>in Westover Hills VA 1940</t>
  </si>
  <si>
    <t xml:space="preserve">m Josephine Miller 21.6.1891 Columbiana OH </t>
  </si>
  <si>
    <t>b c1872 NJ</t>
  </si>
  <si>
    <t>in Groton City, SD 1940</t>
  </si>
  <si>
    <t>in Long Island NY 1936, Westover Hills 1940</t>
  </si>
  <si>
    <t>Fred J Heberle-----------------------------------------</t>
  </si>
  <si>
    <t>Percy H Heberle--------------------------------------</t>
  </si>
  <si>
    <t>Mary Lee Heberle</t>
  </si>
  <si>
    <t>b 1904 NJ</t>
  </si>
  <si>
    <t>in Los Angeles CA 1940</t>
  </si>
  <si>
    <t>Betty/Elisabeth Heberle</t>
  </si>
  <si>
    <t>b 1916 NJ</t>
  </si>
  <si>
    <t>in New Hampton, Iowa 1940</t>
  </si>
  <si>
    <t>b c1868 France d 15.9.1927 DLV</t>
  </si>
  <si>
    <t>in Ingram PA 1940</t>
  </si>
  <si>
    <t>m Ida … (b c1874 OH), in Newark OH 1940</t>
  </si>
  <si>
    <t>sister in law, in Washington DC 1940</t>
  </si>
  <si>
    <t>b c1913 Canada</t>
  </si>
  <si>
    <t>m Maria … (b c1915)</t>
  </si>
  <si>
    <t>in Erie PA 1940</t>
  </si>
  <si>
    <t>Francis Heberle----------------------------------------</t>
  </si>
  <si>
    <t>in Sharpsburg PA 1940 Cape Coral FL 1997</t>
  </si>
  <si>
    <t>Rose Ann Heberle</t>
  </si>
  <si>
    <t>Linda S Heberle (Liebling branch)</t>
  </si>
  <si>
    <t>Antoine Heberle----------------------------------------------</t>
  </si>
  <si>
    <t>NJ census 1895 has Annie, Fannie, George, Joseph, Gertrude, Charles, Jennie heberle</t>
  </si>
  <si>
    <t>xxxxxxxxxxxxxxxxxxxxxxxxxxxxxxxxxxxxxxxxxxxxxxxxxxxxxxxxxxxxxxxxxxxxxxxxxxxxxxxxxxxxxxxxxxxxxxxxxxxxxxxxx</t>
  </si>
  <si>
    <t>Annie … (b c1864) in Kings NY 1915</t>
  </si>
  <si>
    <t>with Catherine, Christian, Queens 1915</t>
  </si>
  <si>
    <t>b 1910 Augusto Pestana RS</t>
  </si>
  <si>
    <t>Augustin Heberle</t>
  </si>
  <si>
    <t>with Caroline, William, Bronx 1915</t>
  </si>
  <si>
    <t>m Magdalena Wild (b c1837) 3.2.1858 Lehigh</t>
  </si>
  <si>
    <t>Daniel Heberle---------------------------</t>
  </si>
  <si>
    <t>m Catharina Ott</t>
  </si>
  <si>
    <t>b 25.6.1858 Allentown</t>
  </si>
  <si>
    <t>Sarah Ann Clarissa Heberle</t>
  </si>
  <si>
    <t>William Christian Heberle--PHOTO----------------------</t>
  </si>
  <si>
    <t>Mary Jeanette Heverly/Heberle</t>
  </si>
  <si>
    <t>Laura Therese Heberle (Rottenburg branch)</t>
  </si>
  <si>
    <t>Millie Dorothy Heberle</t>
  </si>
  <si>
    <t>m Augustus Wertz 22.6.1920 Berks County PA</t>
  </si>
  <si>
    <t>d 28.1.1970 Exeter, Berks</t>
  </si>
  <si>
    <t>xxxxxxxxxxxxxxxxxxxxxxxxxxxxxxxxxxxxxxxxxxxxxxxxxxxxxxxxxxxxxxxxxxxxxxxxxxxxxxxxxxxxxxxxxxxxxxxxxxxxxxxxxxxxxx</t>
  </si>
  <si>
    <t>arrived NY 9.5.1903 on First Bismarck</t>
  </si>
  <si>
    <t>in jail in Islip, Suffolk county 1940</t>
  </si>
  <si>
    <t>xxxxxxxxxxxxxxxxxxxxxxxxxxxxxxxxxxxxxxxxxxxxxxxxxxxxxxxxxxxxxxxxxxxxxxxxxxxxxxxxxxxxxxxxxxxxxxxxxxxxxxx</t>
  </si>
  <si>
    <t>xxxxxxxxxxxxxxxxxxxxxxxxxxxxxxxxxxxxxxxxxxxxxxxxxxxxxxxxxxxxxxxxxxxxxxxxxxxxxxxxxxxxxxxxxxxxxxxxxxxxxxxx</t>
  </si>
  <si>
    <t>b 26.6.1811 CZ</t>
  </si>
  <si>
    <t>(Georg died on ship)</t>
  </si>
  <si>
    <t>b c1856</t>
  </si>
  <si>
    <t>arrived 29.11.1881 on Braunschweig</t>
  </si>
  <si>
    <t>Barbara Heberle ?---------------------------?????</t>
  </si>
  <si>
    <t>Frank/Franz Heberle</t>
  </si>
  <si>
    <t>arrived USA 1909 naturalised 1915</t>
  </si>
  <si>
    <t>arrived USA 1909 on Hannover</t>
  </si>
  <si>
    <t>b c1799</t>
  </si>
  <si>
    <t>arrived x.9.1839</t>
  </si>
  <si>
    <t xml:space="preserve">m Catharina … </t>
  </si>
  <si>
    <t>Grete Heberle--------------------------------???</t>
  </si>
  <si>
    <t>arrived 19.8.1885 on Hermann</t>
  </si>
  <si>
    <t>arrived x.9.1893 on Stuttgart</t>
  </si>
  <si>
    <t>m Johanne Caroline Kuhorn 6.10.1839CZ</t>
  </si>
  <si>
    <t>Louis/Louise Heberle</t>
  </si>
  <si>
    <t>b c1849</t>
  </si>
  <si>
    <t xml:space="preserve">migrated to USA 1854 </t>
  </si>
  <si>
    <t>b c1865 Heilbronn ?</t>
  </si>
  <si>
    <t>in Boone KY 1940 ?</t>
  </si>
  <si>
    <t>Center, Grant, IN, 40'52"N lat  85'65"W long, 100km NE of Indianopolis</t>
  </si>
  <si>
    <t>m Anna Rokos/Rokas 21.6.1930 Cook IL</t>
  </si>
  <si>
    <t>Duplicate of USA13 IL</t>
  </si>
  <si>
    <t>b 18.9.1900 Chicago IL d 7.1967 Cumberland MD</t>
  </si>
  <si>
    <t>Solon/Solen Heberle/Heberly/Heverly/Haverly-------------------</t>
  </si>
  <si>
    <t>b 24.6.1835 Cherry PA d 1.1.1880 Cherry</t>
  </si>
  <si>
    <t>b 17.1.1839 Cherry d 18.8.1854 Cherry</t>
  </si>
  <si>
    <t>Johann Heinrich Heberle/Heberly/Heverly</t>
  </si>
  <si>
    <t>Philip Heberle/Haverly--------------------------</t>
  </si>
  <si>
    <t>b 19.3.1803 Auburn PA</t>
  </si>
  <si>
    <t>d 1.1.1880 Cherry PA</t>
  </si>
  <si>
    <t>Sharpsburg PA,  40'30"N lat  79'56"W long. 8km NE of Pittsburgh, popn 3500 (2010)</t>
  </si>
  <si>
    <t>Duplicate of Pittsburgh</t>
  </si>
  <si>
    <t>d Sharpsburg ?</t>
  </si>
  <si>
    <t>Oneida NY 180km E of Rochester, 25km E of Syracuse, popn 11000 (2000)</t>
  </si>
  <si>
    <t>East Coventry PA, 60km NW of Philadelphia</t>
  </si>
  <si>
    <t>Auburn PA 17922, 50km NNW of reading, 100km NE of Harrisburg</t>
  </si>
  <si>
    <t>in Orlando FL 1997</t>
  </si>
  <si>
    <t>in Sharpsburg PA 1940</t>
  </si>
  <si>
    <t>b c 1863, m … Heberle</t>
  </si>
  <si>
    <t>in Rochester 1925</t>
  </si>
  <si>
    <t>Susan … ----------------------------------------------------</t>
  </si>
  <si>
    <t>Lattie/Lottie Heberle</t>
  </si>
  <si>
    <t>b c1882, m … Hertell</t>
  </si>
  <si>
    <t>in Macedon NY 2010, Canandaigua 2012</t>
  </si>
  <si>
    <t>in Muncie IN 2004-05 ?</t>
  </si>
  <si>
    <t>b 28.11.1903 WI, d 28.2.1988 USA</t>
  </si>
  <si>
    <t>in Sharpsburg 1940, Pittsburgh 1997</t>
  </si>
  <si>
    <t>in Sharpsburg 1940, Wexford PA 1997</t>
  </si>
  <si>
    <t>in Worcester MA 1998</t>
  </si>
  <si>
    <t>June/Joan T Heberle</t>
  </si>
  <si>
    <t>Duplicate of F4B Dambach La Vaille, France</t>
  </si>
  <si>
    <t>Barbara Heberle------------------------------------------</t>
  </si>
  <si>
    <t>b 8.4.1867 Canada</t>
  </si>
  <si>
    <t>arrived USA 1890</t>
  </si>
  <si>
    <t>Servant, lived in Chicago 1891, Chicago 1930-35</t>
  </si>
  <si>
    <t>in Cincinnati OH 1940</t>
  </si>
  <si>
    <t>b 13.1.1891 IL/OH</t>
  </si>
  <si>
    <t xml:space="preserve">parents born Germany, lived with Barbara </t>
  </si>
  <si>
    <t>in Chicago 1891, 1930-35, Cincinnati OH 1940</t>
  </si>
  <si>
    <t>Duplicate of USA13 Chicago IL</t>
  </si>
  <si>
    <t>in St Louis MO 1940</t>
  </si>
  <si>
    <t>lived in New Orleans</t>
  </si>
  <si>
    <t>b 1890 Stuttgart Germany ?</t>
  </si>
  <si>
    <t>she in Fort Wayne IN 1930 census</t>
  </si>
  <si>
    <t>b 24.3.1901 Germany d 26.6.1991 Cumberland</t>
  </si>
  <si>
    <t>Earl/Carl Heberle</t>
  </si>
  <si>
    <t>b c1890 OH, in Center, Grant, IN 1930-40</t>
  </si>
  <si>
    <t>in Dayton Ohio 1995-2012</t>
  </si>
  <si>
    <t>b 31.3.1914 d 26.7.2012 Dayton OBITUARY</t>
  </si>
  <si>
    <t>d 9.2.1934 Toledo OH, buried Defiance OH</t>
  </si>
  <si>
    <t>Glenn Howard Heberle------------------------------------</t>
  </si>
  <si>
    <t xml:space="preserve">Pamela Susanne Heberle </t>
  </si>
  <si>
    <t>William I Heberle</t>
  </si>
  <si>
    <t>b c1885 NJ, in Trenton NJ 1940</t>
  </si>
  <si>
    <t>b c1886 NJ, in Trenton NJ 1940</t>
  </si>
  <si>
    <t>Trenton NJ 08601, 40.22N lat  74.76W long, 90km SW of New York, popn 84000 (2010)</t>
  </si>
  <si>
    <t>Caroline E Heberle</t>
  </si>
  <si>
    <t>in Montgomery MD 1940</t>
  </si>
  <si>
    <t>b c1910 MD</t>
  </si>
  <si>
    <t>Charlotte Heberle</t>
  </si>
  <si>
    <t>b c1931 MD</t>
  </si>
  <si>
    <t>m Rose Mary Christian</t>
  </si>
  <si>
    <t>John Louis Heberle/Haberle-----------------------????</t>
  </si>
  <si>
    <t>Jacqueline/Jackie Heberle</t>
  </si>
  <si>
    <t>b c1934 MD</t>
  </si>
  <si>
    <t>b x.1.1871 CT d 11.8.1900 Torrington</t>
  </si>
  <si>
    <t>Herman Heberle ------------------------------------------</t>
  </si>
  <si>
    <t>b 1889 d 26.10.1889 New Haven</t>
  </si>
  <si>
    <t>John B Heberle</t>
  </si>
  <si>
    <t>b c1870, m Albert Mink, in Newark NJ 1897</t>
  </si>
  <si>
    <t>b 6.3.1885 Newark</t>
  </si>
  <si>
    <t>George Heberle-----------------------------------------</t>
  </si>
  <si>
    <t>m Catharina Abels (b c1862)</t>
  </si>
  <si>
    <t>b c1985, graduated uni 2012, Claremont CA</t>
  </si>
  <si>
    <t>Madelin/Madaline Heberle</t>
  </si>
  <si>
    <t>Joseph Charles Heberle---------------------------------</t>
  </si>
  <si>
    <t>d 20.2.1873 Orefield, Lehigh PA</t>
  </si>
  <si>
    <t>b 13.12.1947 d 18.8.1993</t>
  </si>
  <si>
    <t>buried Vestal NY   GRAVE</t>
  </si>
  <si>
    <t>Buried Churchville   GRAVE</t>
  </si>
  <si>
    <t>b 2.3.1942 MA d 15.10.1978 Gloucester</t>
  </si>
  <si>
    <t>Oscar Joseph Heberle</t>
  </si>
  <si>
    <t>buried Amelia OH  GRAVE</t>
  </si>
  <si>
    <t>Henry Heberle Drugstore, Lockland PA 1915</t>
  </si>
  <si>
    <t>b 27.4.1961, in Porto Alegre 2010 ?</t>
  </si>
  <si>
    <t>high school Walingford CT, USA c1980</t>
  </si>
  <si>
    <t>university Pittsburgh PA, USA c1982</t>
  </si>
  <si>
    <t>Donald James Heberle--------------------------</t>
  </si>
  <si>
    <t>Russell William Heberle------------------------------</t>
  </si>
  <si>
    <t>Rogerio/Roger Heberle   PHOTO---</t>
  </si>
  <si>
    <t>from Turkey ?</t>
  </si>
  <si>
    <t>Briana Heberle</t>
  </si>
  <si>
    <t>in Baltimore 2012</t>
  </si>
  <si>
    <t>b 17.5.1955/17.4.1955</t>
  </si>
  <si>
    <t>in Williamson NY 2008, Cleveland OH 2010</t>
  </si>
  <si>
    <t>b c1938 PA, in Harrisburg 1940</t>
  </si>
  <si>
    <t>in Hummelstown 2012</t>
  </si>
  <si>
    <t>b 7.4.1958 Harrisburg, in Harrisburg 2012</t>
  </si>
  <si>
    <t>David T Heberle------------------------------------</t>
  </si>
  <si>
    <t>b 27.7.1994/1.7.1994 Rochester area</t>
  </si>
  <si>
    <t>b 9.7.1984</t>
  </si>
  <si>
    <t>m Peggy J Adams 27.5.2008</t>
  </si>
  <si>
    <t>Shane Heberle------------------------------</t>
  </si>
  <si>
    <t>in Savannah GA 2012</t>
  </si>
  <si>
    <t>m Jacqueline/Jackie Lawson (b c1954)</t>
  </si>
  <si>
    <t>Sanborn NY 14132, 40km N of Buffalo</t>
  </si>
  <si>
    <t>school Hanover PA 1999, Cleveland OH 2001-03</t>
  </si>
  <si>
    <t>Brooklyn MD 21061, popn 11,000 (1990), 39.22deg N  76.61 W, 15km S of Baltimore, suburb of Baltimore</t>
  </si>
  <si>
    <t>related to Virginia Heberle</t>
  </si>
  <si>
    <t>Angela A Heberle ?</t>
  </si>
  <si>
    <t>Manchester MD 21074, popn 3,000 (1990), 39.66deg N  76.89 W, in NE of MD, 30km N of Finksburg</t>
  </si>
  <si>
    <t>Russell Herbert Heberle III</t>
  </si>
  <si>
    <t>Russell Heberle</t>
  </si>
  <si>
    <t>Paul Heberle--------------------------------------------</t>
  </si>
  <si>
    <t>Joanna (Amanda?) Heberle----------------------------------------------------</t>
  </si>
  <si>
    <t>Nicki Jo Heberle--------------------------------------------</t>
  </si>
  <si>
    <t>b 4.6.1979</t>
  </si>
  <si>
    <t>Clinton Waylon Heberle-------------??</t>
  </si>
  <si>
    <t>Amanda Peterson-Preston</t>
  </si>
  <si>
    <t>m Maria Magdalena Weimann 1.7.1873 Buffalo</t>
  </si>
  <si>
    <t>Paul Heberle-----------------------------------------------</t>
  </si>
  <si>
    <t>m Agatha Guth (b c1822)</t>
  </si>
  <si>
    <t>John D Heberley/Heberle</t>
  </si>
  <si>
    <t>William Heberley/Heberle</t>
  </si>
  <si>
    <t>Alan Heberley/Heberle</t>
  </si>
  <si>
    <t>Felix Heberle</t>
  </si>
  <si>
    <t>b c1903 NY</t>
  </si>
  <si>
    <t>Bessie Heberle/Heberley</t>
  </si>
  <si>
    <t>Elsie Heberle/Heberley</t>
  </si>
  <si>
    <t>Willie Heberle/Heberley</t>
  </si>
  <si>
    <t>Willemina Heberle/Heberley</t>
  </si>
  <si>
    <t>William Heberley/Heberle--------------------------------</t>
  </si>
  <si>
    <t>Andreas Heberle----------------------------------------</t>
  </si>
  <si>
    <t>5 children,3 living, in Brooklyn NY 1900</t>
  </si>
  <si>
    <t>b x.12.1894 PA</t>
  </si>
  <si>
    <t>b 11.6.1895 Philadelphia</t>
  </si>
  <si>
    <t>m Mary … (b c1872)</t>
  </si>
  <si>
    <t>David Heberle------------------------------------------------</t>
  </si>
  <si>
    <t>William F Heberle</t>
  </si>
  <si>
    <t>b 6.5.1876 Philadelphia</t>
  </si>
  <si>
    <t>KL Heberle</t>
  </si>
  <si>
    <t>b 1875, in Baltimore 1940</t>
  </si>
  <si>
    <t>b x.11.1878 CT</t>
  </si>
  <si>
    <t>in Naval Academy, Anne Arundel, MD 1900</t>
  </si>
  <si>
    <t>b x.4.1873 Ireland, in Kings NY 1900</t>
  </si>
  <si>
    <t>m Ella … 1891 (b x.10.1870 PA)</t>
  </si>
  <si>
    <t>Kings County, NY 1860, 1870</t>
  </si>
  <si>
    <t>b 1861, m Louis Schulz 5.10.1886 Camden NJ</t>
  </si>
  <si>
    <t>b 1844</t>
  </si>
  <si>
    <t>m 10.8.1872 Jersey City NJ</t>
  </si>
  <si>
    <t>b 1840 Germany</t>
  </si>
  <si>
    <t>Bernard Heberle</t>
  </si>
  <si>
    <t>b 1842 Germany d 18.9.1870 Newark NJ</t>
  </si>
  <si>
    <t>b 1874 Newark d 8.2.1874 Newark</t>
  </si>
  <si>
    <t>Thomas Heberle---------------------------------------</t>
  </si>
  <si>
    <t>m Catherine … (b c1852)</t>
  </si>
  <si>
    <t>Jersey City NJ</t>
  </si>
  <si>
    <t>in Newark NJ 1870 census</t>
  </si>
  <si>
    <t>b 1842 Hesse</t>
  </si>
  <si>
    <t>d 18.9.1870 Newark NJ</t>
  </si>
  <si>
    <t>b 25.4.1891/26.4.1891 Hartford CT</t>
  </si>
  <si>
    <t>Bay Village OH 44140, popn 17,000 (1990), 41.49deg N  81.93 W, suburb of Cleveland OH</t>
  </si>
  <si>
    <t>Camden NJ  7km SE of Philadelphia PA</t>
  </si>
  <si>
    <t>Essex NJ  17km NW of Newark NJ</t>
  </si>
  <si>
    <t>Jersey City NJ  10km E of Newark NJ</t>
  </si>
  <si>
    <t>m … Griffith, in Kansas City MO 2012</t>
  </si>
  <si>
    <t>Allison Park PA 15101, popn 6000 (1970), 15km N of Pittsburgh, suburb of Pittsburgh</t>
  </si>
  <si>
    <t>m ... Howe, in Penfield 2012</t>
  </si>
  <si>
    <t>b 31.1.1998 Baltimore area</t>
  </si>
  <si>
    <t>in Elyria OH 2005, Columbus OH 2007, Parma OH 2012</t>
  </si>
  <si>
    <t>m Deborah Jean Will/Thomas, divorced</t>
  </si>
  <si>
    <t>Thomas D Heberle---------------------------------</t>
  </si>
  <si>
    <t>Thomas David Heberle--------------------------------</t>
  </si>
  <si>
    <t>b c1989 ?</t>
  </si>
  <si>
    <t>m Connie C Green 13.6.2000 Clark, Nevada ?</t>
  </si>
  <si>
    <t>m James W Schultz 1989 (b c1965)</t>
  </si>
  <si>
    <t>in Groton CT 1962, Sun City Center FL 2005</t>
  </si>
  <si>
    <t>Groton City, SD 57445, 360km SE of Bismarck ND, 400km WNW of Minneapolis MN</t>
  </si>
  <si>
    <t>in USA c1909-1920</t>
  </si>
  <si>
    <t>in Boston MA 1920</t>
  </si>
  <si>
    <t>b 20.1.1884, in New Haven 1917, Fairfield CT 1920, Hartford 1940</t>
  </si>
  <si>
    <t>b 1891 Paterson NJ</t>
  </si>
  <si>
    <t>m Frederick Frech, in Cincinnati OH 1912</t>
  </si>
  <si>
    <t>Charles Lawrence Heberle-------------------------------------</t>
  </si>
  <si>
    <t>William Thomas Heberle</t>
  </si>
  <si>
    <t>Minnie Lenora Heberle</t>
  </si>
  <si>
    <t>John Louis Heberle---------------------------------------</t>
  </si>
  <si>
    <t>b 1.3.1904 MD d 22.3.1962</t>
  </si>
  <si>
    <t>Francis A Heberle</t>
  </si>
  <si>
    <t>b 25.10.1917 d 17.1.1984</t>
  </si>
  <si>
    <t>John Louis Heberle</t>
  </si>
  <si>
    <t>in Gouverneur NY 1954,Fulton NY1966-1980</t>
  </si>
  <si>
    <t>m Anna Leonore Schwartz  3.3.1938 OBITUARY</t>
  </si>
  <si>
    <t>b 8.4.1917 Ireland d 26.6.2009 Erie/Windsor Aiken SC</t>
  </si>
  <si>
    <t>b x.9.1861 Canada d Willoughby OH</t>
  </si>
  <si>
    <t>John Heberle/Haverly</t>
  </si>
  <si>
    <t>b c1810 Germany d Brooklyn</t>
  </si>
  <si>
    <t>m Elizabeth Ammann (b c1812)</t>
  </si>
  <si>
    <t>Charles Louis/Lewis Heberle---------------------------------</t>
  </si>
  <si>
    <t>m Minnie Lenora Cooper (b 1883 d 1924 MD)</t>
  </si>
  <si>
    <t>m Catherine Griffith (b 1863 d 1941 Baltimore)</t>
  </si>
  <si>
    <t>b 21.6.1795 Wurttemburg</t>
  </si>
  <si>
    <t>m George Ruffra  9.11.1859 Hamilton OH</t>
  </si>
  <si>
    <t>b 10.12.1827 d 29.3.1901 Tell City Indiana</t>
  </si>
  <si>
    <t>Tobias Heberle----------------------------------</t>
  </si>
  <si>
    <t>d 18.3.1880 Wayne county OH</t>
  </si>
  <si>
    <t>b 21.4.1860 Germany d 1897</t>
  </si>
  <si>
    <t>May Caroline Heberle</t>
  </si>
  <si>
    <t>b 10.12.1904 Connecticut</t>
  </si>
  <si>
    <t>b x.1.1907 d 17.5.1961 Bristol (Hartford) CT</t>
  </si>
  <si>
    <t>m Caroline Armbruster Burzler</t>
  </si>
  <si>
    <t>b 19.3.1887 CT d 29.11.1951 Terryville CT</t>
  </si>
  <si>
    <t>b c1904 NY d 1940</t>
  </si>
  <si>
    <t>in Washington DC 1936, Olean</t>
  </si>
  <si>
    <t>nurse Providence Rhode Is c1912</t>
  </si>
  <si>
    <t>Duplicate of USA12 Olean NY</t>
  </si>
  <si>
    <t>b x.12.1873 MD d 19.4.1950  GRAVE</t>
  </si>
  <si>
    <t>d Baltimore MD</t>
  </si>
  <si>
    <t>d 24.7.1945</t>
  </si>
  <si>
    <t>b 21.4.1924 Rochester ? d 10.9.2010 Williamson NY</t>
  </si>
  <si>
    <t>d 23.11.1999 Baltimore MD</t>
  </si>
  <si>
    <t xml:space="preserve">b 23.9.1931/32 Washington DC </t>
  </si>
  <si>
    <t>Elizabeth Ann Heberle</t>
  </si>
  <si>
    <t>Lorenz/Lawrence/Laurence Heberle----------------------</t>
  </si>
  <si>
    <t>m Robert Hugh Wilson (b c1891)</t>
  </si>
  <si>
    <t>b 6.7.1893 PA d 16.12.1986 Riverside CA</t>
  </si>
  <si>
    <t>m Sophia M … (b c1869 NY)</t>
  </si>
  <si>
    <t>William F Heberle----------------------------------------------</t>
  </si>
  <si>
    <t>Edwin Heberley/Heberle---------------------------------</t>
  </si>
  <si>
    <t>m Rose/Rosa … 1893</t>
  </si>
  <si>
    <t>m unknown c1880 Germany</t>
  </si>
  <si>
    <t>b c1885 Germany</t>
  </si>
  <si>
    <t>b x.9.1883 Germany, in Erie 1900 census</t>
  </si>
  <si>
    <t>Lucy Ann Heberle</t>
  </si>
  <si>
    <t>b x.11.1889 Erie PA d c1930 Jeanette PA</t>
  </si>
  <si>
    <t>m George J Eberley 24.12.1899 ?</t>
  </si>
  <si>
    <t>Antonia Heberle---------------------------------</t>
  </si>
  <si>
    <t>Other New York State</t>
  </si>
  <si>
    <t>m Arthur Leonard Runals, lived Arcade NY area</t>
  </si>
  <si>
    <t>Jeane/Jeanne Heberle</t>
  </si>
  <si>
    <t>Mildred Heberle</t>
  </si>
  <si>
    <t>m John Moss staggs, lived in Harrisburg area</t>
  </si>
  <si>
    <t>b c1839 Germany d 1896 ?</t>
  </si>
  <si>
    <t>m May … SEE USA9 San Diego CA</t>
  </si>
  <si>
    <t>Bernita/Berneta Carolyn Heberle</t>
  </si>
  <si>
    <t>b 12.12.1920 Pittsburgh</t>
  </si>
  <si>
    <t>d 5.3.2012 Alexandria VA</t>
  </si>
  <si>
    <t>in military WWII</t>
  </si>
  <si>
    <t>Dasie A Heberle</t>
  </si>
  <si>
    <t>b 1929 Erie PA</t>
  </si>
  <si>
    <t>she in Baltimore MD 1900</t>
  </si>
  <si>
    <t>Charles G Heberle--------</t>
  </si>
  <si>
    <t>b 17.2.1957, in Baltimore 1992</t>
  </si>
  <si>
    <t>b 14.1.1822 Germany</t>
  </si>
  <si>
    <t>d 14.8.1910 Coshocton county OH</t>
  </si>
  <si>
    <t>b c1860 PA d 1935</t>
  </si>
  <si>
    <t>b 16.1.1845 Germany</t>
  </si>
  <si>
    <t>d 1.12.1914 Newark NJ</t>
  </si>
  <si>
    <t>arrived USA 1872</t>
  </si>
  <si>
    <t>m Adolf Keim</t>
  </si>
  <si>
    <t>in Millcreek PA 1920</t>
  </si>
  <si>
    <t>b 29.10.1885 Irondequoit d 1967 Irondequoit</t>
  </si>
  <si>
    <t>b 30.12.1890 Defiance county OH</t>
  </si>
  <si>
    <t>Eva Rose Heberle</t>
  </si>
  <si>
    <t>b 28.10.1892 Erie</t>
  </si>
  <si>
    <t>m William Applebee ?</t>
  </si>
  <si>
    <t>b c1869 Whitehall PA</t>
  </si>
  <si>
    <t>b 10.10.1912 d 7.6.1930 Baltimore</t>
  </si>
  <si>
    <t>graduated St Vincent Health Centre</t>
  </si>
  <si>
    <t>b x.11.1834 Germany</t>
  </si>
  <si>
    <t>m Paulina(Polly) Goelz/Getz</t>
  </si>
  <si>
    <t>m … George E Sopp (b c1899)</t>
  </si>
  <si>
    <t>b 29.11.1900 Erie PA d 12.11.1985 Fort Lauderdale FL</t>
  </si>
  <si>
    <t>Wilhelm Häberle/Heberle--------------------------</t>
  </si>
  <si>
    <t>b c1921 PA d 5.8.1981 Pittsburgh</t>
  </si>
  <si>
    <t>m David L Peters 14.9.1947 Altoona</t>
  </si>
  <si>
    <t>army nurse Iran 1944</t>
  </si>
  <si>
    <t>Christian Heberle---------------------------------------</t>
  </si>
  <si>
    <t>m Salome/Saloma Ungerer 20.11.1855</t>
  </si>
  <si>
    <t>John William Heberle---SEE Also USA10 Iowa------------</t>
  </si>
  <si>
    <t>OBITUARY, GRAVE</t>
  </si>
  <si>
    <t>b 3.9.1825 Daisbach, Baden-W,Germany</t>
  </si>
  <si>
    <t>Susanna Heberlie/Heberle</t>
  </si>
  <si>
    <t>m Friedrich Baumann 28.2.1854 Rochester NY</t>
  </si>
  <si>
    <t>d 3.5.1876 Rochester NY   GRAVE</t>
  </si>
  <si>
    <t>Duplicate of NBW4  Daisbach</t>
  </si>
  <si>
    <t>arrived New York 22.5.1850</t>
  </si>
  <si>
    <t>d 10.2.1870 Philadelphia</t>
  </si>
  <si>
    <t>Annie Heberle ?</t>
  </si>
  <si>
    <t>b c1845 d 3.1.1895 Philadelphia</t>
  </si>
  <si>
    <t xml:space="preserve">Charles Heberle </t>
  </si>
  <si>
    <t>b c1850 d 15.12.1852 Philadelphia ?</t>
  </si>
  <si>
    <t xml:space="preserve">Charles Bernhard Heberle </t>
  </si>
  <si>
    <t>b c1867 d 7.1.1871 Philadelphia</t>
  </si>
  <si>
    <t xml:space="preserve">Wilhelmina Heberle </t>
  </si>
  <si>
    <t>b c1871 d 24.6.1872 Philadelphia</t>
  </si>
  <si>
    <t>Lillie/Lilly Heberle</t>
  </si>
  <si>
    <t>b c1898 d 16.1.1898 Philadelphia</t>
  </si>
  <si>
    <t>b 9.7.1987 Rochester NY</t>
  </si>
  <si>
    <t>b 1.2.1982</t>
  </si>
  <si>
    <t xml:space="preserve">m Erin Lee  Van Leuven </t>
  </si>
  <si>
    <t>Conrad Heberle------------------------------------</t>
  </si>
  <si>
    <t>d 4.5.1887 Newark NJ</t>
  </si>
  <si>
    <t>1895 census has Charles &amp; Gertrude (both b Germany), in Essex</t>
  </si>
  <si>
    <t>John Heberle----------------------------------------</t>
  </si>
  <si>
    <t>m Mathilda … c1882 (b x.6.1863 Germany)</t>
  </si>
  <si>
    <t>m Bill Rose 18.9.1997 OH (b c1960)</t>
  </si>
  <si>
    <t>m Lara Gabrielle Szmaj 2.7.1994  PHOTO, WEBPAGE</t>
  </si>
  <si>
    <t>Changes 1.1.2013-31.12.2013 in grey</t>
  </si>
  <si>
    <t>m Michael Sadler 27.11.2002</t>
  </si>
  <si>
    <t>b 6.1.1980</t>
  </si>
  <si>
    <t>b c1980 Baltimore MD, divorced 2009</t>
  </si>
  <si>
    <t>m … Bond</t>
  </si>
  <si>
    <t>m … Guzman</t>
  </si>
  <si>
    <t xml:space="preserve">Bobbiejo Heberle </t>
  </si>
  <si>
    <t>m Jim Hefner 10.11.2004 Baltimore</t>
  </si>
  <si>
    <t>Stacie Heberle</t>
  </si>
  <si>
    <t>b c1997, in Baltimore 2012</t>
  </si>
  <si>
    <t>Krystal Heberle ?</t>
  </si>
  <si>
    <t>b 12.7.1982</t>
  </si>
  <si>
    <t>Stacie Heberle ?-------------------????</t>
  </si>
  <si>
    <t>m Katie  Idell (now Katie Ruiz)</t>
  </si>
  <si>
    <t>m ... Diggs, m … Swinson, engaged to Bro Ham</t>
  </si>
  <si>
    <t>Diane Heberle</t>
  </si>
  <si>
    <t>b c1975, m … Hutsler</t>
  </si>
  <si>
    <t>b 23.6.c1982, m Rucker</t>
  </si>
  <si>
    <t>Brigetta Elizabeth Heberle</t>
  </si>
  <si>
    <t>in Baltimore 1994</t>
  </si>
  <si>
    <t>m Evelyn … (b c1933)</t>
  </si>
  <si>
    <t>Kimber/Kim/Kimmy/Kimmie Heberle</t>
  </si>
  <si>
    <t>m Rebecca Ann Fenwick   PHOTO ?</t>
  </si>
  <si>
    <t>in East Berlin PA 2004</t>
  </si>
  <si>
    <t>b 29.6.1922 Harrisburg d 23.11.2012</t>
  </si>
  <si>
    <t>Elizabeth Katherine Heberle  OBITUARY</t>
  </si>
  <si>
    <t>m Caroline O ..  18.9.c1945</t>
  </si>
  <si>
    <t>b 3.9.c1990, in Mill Creek 2008</t>
  </si>
  <si>
    <t>in Virginia Beach VA 2012</t>
  </si>
  <si>
    <t>m Sally Louise Guzek/Guzeck</t>
  </si>
  <si>
    <t>in Canal Winchester OH 43110 1997,</t>
  </si>
  <si>
    <t>James Heberle-------------------------------------------</t>
  </si>
  <si>
    <t>Lawrence J Heberle-----------------------------------</t>
  </si>
  <si>
    <t>Paul J Heberle-----------------------------------------</t>
  </si>
  <si>
    <t>Eric/Erik P Heberle   PHOTO-----???</t>
  </si>
  <si>
    <t>Gilford Heberle</t>
  </si>
  <si>
    <t>b c1984, in Alamogordo NM in 2000</t>
  </si>
  <si>
    <t>b c2000, in Gallup NM 2012</t>
  </si>
  <si>
    <t>on beef cattle ranch Show Low NM 2012</t>
  </si>
  <si>
    <t>in White Lakes AZ 2012</t>
  </si>
  <si>
    <t>m Jennifer Wininger 2008 (b c1986)</t>
  </si>
  <si>
    <t>Duplicate of USA9 Alamogordo NM</t>
  </si>
  <si>
    <t>Duplicate of USA14 Pickerington OH</t>
  </si>
  <si>
    <t>Duplicate of USA14 Botkins OH</t>
  </si>
  <si>
    <t>in Columbus OH 1986-2007</t>
  </si>
  <si>
    <t>in Reynoldsburg OH 2012</t>
  </si>
  <si>
    <t>b c1949 Erie PA, m Gary McGarvey (b c1947)</t>
  </si>
  <si>
    <t>d 3.12.2012 OBITUARY</t>
  </si>
  <si>
    <t>m Shelly Adams (b 30.7.1962), divorced PHOTO</t>
  </si>
  <si>
    <t>Joseph Heberle Farms</t>
  </si>
  <si>
    <t>m Aaron Snader, in Blanchester OH 2012</t>
  </si>
  <si>
    <t>Jackie Heberle---------------------------------</t>
  </si>
  <si>
    <t>Michael Heberle-----------------------------</t>
  </si>
  <si>
    <t>Richard Orem Heberle--------------------??</t>
  </si>
  <si>
    <t>Thomas Logan Heberle-----------------------------------</t>
  </si>
  <si>
    <t>Robert John Heberle--------------------------------------</t>
  </si>
  <si>
    <t>b 1.5.1955 Jamestown ?</t>
  </si>
  <si>
    <t>Bernard J (Bernie) Heberle------------------------------</t>
  </si>
  <si>
    <t>Joseph E Heberle-----------------------------------------</t>
  </si>
  <si>
    <t>Daniel F Heberle------------------------------------------</t>
  </si>
  <si>
    <t>Bernard J (Bernie) Heberle-----------------------------</t>
  </si>
  <si>
    <t>Joseph Francis Heberle------------------------------------</t>
  </si>
  <si>
    <t>Richard T Heberle--------------------------------</t>
  </si>
  <si>
    <t>from Erie PA, in Cambridge Springs 2012</t>
  </si>
  <si>
    <t>m Terry Wood</t>
  </si>
  <si>
    <t>b c1982 Erie PA</t>
  </si>
  <si>
    <t>b c1981 Erie PA</t>
  </si>
  <si>
    <t>University Los Angeles 2009</t>
  </si>
  <si>
    <t>b c1983 Erie PA</t>
  </si>
  <si>
    <t>m Ben Sutton</t>
  </si>
  <si>
    <t xml:space="preserve">m Tiffany Ann Skovron (b c1980) </t>
  </si>
  <si>
    <t>in Erie PA 1994-2012</t>
  </si>
  <si>
    <t>in Erie PA 1999</t>
  </si>
  <si>
    <t>m … Gray, b c1948, in Weslaco TX 1998</t>
  </si>
  <si>
    <t>in Tallahassee FL 1995-2003</t>
  </si>
  <si>
    <t>in Ontario NY 2012</t>
  </si>
  <si>
    <t>in Erie PA 1994</t>
  </si>
  <si>
    <t>m Arlene Ann Weekley (b c1974)</t>
  </si>
  <si>
    <t>in Shortsville 2008, Farmington 2012</t>
  </si>
  <si>
    <t>b 13.5.c1984</t>
  </si>
  <si>
    <t>in Farmington 2012</t>
  </si>
  <si>
    <t>Duplicate of Shortsville NY</t>
  </si>
  <si>
    <t>b 4.8.1962, in Hamlin 1999</t>
  </si>
  <si>
    <t>in Hamlin NY 1996, Kent NY</t>
  </si>
  <si>
    <t>b 14.11.1953 Rochester, in Hamlin NY 1996</t>
  </si>
  <si>
    <t>farmer, in Fairport NY 2001</t>
  </si>
  <si>
    <t>Mary in Webster 1999</t>
  </si>
  <si>
    <t>m Eileen Mary Emory (b 21.12.1927), divorced</t>
  </si>
  <si>
    <t>in Hamlin NY 1996</t>
  </si>
  <si>
    <t>worked for Heberle Farms</t>
  </si>
  <si>
    <t>lived in Holley NY, in Hamlin 2012</t>
  </si>
  <si>
    <t>Bernard J (Bernie) Heberle----------------------</t>
  </si>
  <si>
    <t>Duplicate of Rochester, Kendall</t>
  </si>
  <si>
    <t>in Orlando FL 1999, Rochester 2001, Orlando FL 2004</t>
  </si>
  <si>
    <t>in Potsdam NY 1997, Rochester 1999</t>
  </si>
  <si>
    <t>b c1950 d 22.12.2012 Wellesley, Boston MA</t>
  </si>
  <si>
    <t>in Baltimore 1890-91</t>
  </si>
  <si>
    <t>shoemaker Baltimore 1891</t>
  </si>
  <si>
    <t>Louis Heberle-----------------------------?????</t>
  </si>
  <si>
    <t>Philip Charles Heberle------------------------------</t>
  </si>
  <si>
    <t>in Baltimore MD 1900</t>
  </si>
  <si>
    <t>Caroline/Carrie Heberle ?</t>
  </si>
  <si>
    <t>at 710 Elm Avenue in 1891</t>
  </si>
  <si>
    <t>m Mary … (b c1860)</t>
  </si>
  <si>
    <t>Raymond C Heberle-----------------------------</t>
  </si>
  <si>
    <t>Michael J Heberle-----------------------------------</t>
  </si>
  <si>
    <t>son b c2008</t>
  </si>
  <si>
    <t>lived near Regensburg, Germany 1999</t>
  </si>
  <si>
    <t xml:space="preserve">in Radcliff KY 1990-2, Webster NY 1996, </t>
  </si>
  <si>
    <t>Vine Grove KY, White Plains MD</t>
  </si>
  <si>
    <t>Herndon VA 2010, Louisville KY 2013</t>
  </si>
  <si>
    <t>m William Meng 8.6.1985, b c1959, in Rochester 1999</t>
  </si>
  <si>
    <t>m David Story 15.9.1979, b c1958, in Webster 1999</t>
  </si>
  <si>
    <t>b c1952 Rochester, in San Antonio TX 1999</t>
  </si>
  <si>
    <t>in Spencerport NY 2004</t>
  </si>
  <si>
    <t>in Wisconsin 1998</t>
  </si>
  <si>
    <t xml:space="preserve">Winchester CT, 15km N of Torrington </t>
  </si>
  <si>
    <t>Milan  IN 47031 39.13 deg N, 85.13 deg W popn 1,500 (1990), in SE of State, 40km W of Cincinnati</t>
  </si>
  <si>
    <t>Mishawaka IN 46500  popn 43,000 (1990)  41.67deg N, 86.17 W, 10km E of South Bend, in NW of State</t>
  </si>
  <si>
    <t>Bangor ME 04401  popn 33,000 (1990) 44.83deg N  68.79 W, 180km NE of Portland, in SE of State</t>
  </si>
  <si>
    <t>Rockland ME, 100km SSW of Bangor</t>
  </si>
  <si>
    <t>Silver Springs MD 20910, popn 84,000 (1990), 15km NW of Washington DC</t>
  </si>
  <si>
    <t>Worcester MA 01500, popn 170,000 (1990), 42.27deg N  71.81 W, 60km W of Boston, in central MA</t>
  </si>
  <si>
    <t>Botkins OH 45306, popn 1,300 (1990), 40.47N  84.18 W, 80km N of Dayton</t>
  </si>
  <si>
    <t>Columbus OH 43000, popn 632,000 (1990), 39.99degN  82.99 W, 120km ENE of Dayton</t>
  </si>
  <si>
    <t>Toledo, OH 43609, 41'40"N lat  83'32"W long, popn 287000 (2010), 100km SSW of Detroit, 270km N of Dayton OH</t>
  </si>
  <si>
    <t>b c1973, in Colombia 2007 ?</t>
  </si>
  <si>
    <t>Duplicate of NBW3 Stuttgart</t>
  </si>
  <si>
    <t>Michael Heberle--------------------------------</t>
  </si>
  <si>
    <t>b 25.6.1973 Stuttgart</t>
  </si>
  <si>
    <t>in Berlin c1994</t>
  </si>
  <si>
    <t>migrated to USA 1997</t>
  </si>
  <si>
    <t>in Brooklyn, New York USA 1999</t>
  </si>
  <si>
    <t>worked for Custom Research Inc</t>
  </si>
  <si>
    <t>in Chicago 2012</t>
  </si>
  <si>
    <t>SEE USA13 Chicago</t>
  </si>
  <si>
    <t>worked at University of Rochester 2012</t>
  </si>
  <si>
    <t>from Ukraine ?</t>
  </si>
  <si>
    <t>m George Early, c1890 Ohio (b c1871)</t>
  </si>
  <si>
    <t>GRAVE purple = image of grave on Heberle BMD certificates, immigration etc webpage</t>
  </si>
  <si>
    <t>Heinrich Heberle---------------------------------------</t>
  </si>
  <si>
    <t>child b 20.12.1892 Cleveland OH</t>
  </si>
  <si>
    <t>m Emma … (b c1867)</t>
  </si>
  <si>
    <t>in Baltimore MD 1995</t>
  </si>
  <si>
    <t>m Ann ... (m Lawson since )</t>
  </si>
  <si>
    <t>Duplicate of Baltimore</t>
  </si>
  <si>
    <t>b 27.3.c1954, in Winfield MD 2012</t>
  </si>
  <si>
    <t>now Sharon Abbott</t>
  </si>
  <si>
    <t>m Sharon ... (b 10.10.1963)</t>
  </si>
  <si>
    <t>John Heberle-----------------------------</t>
  </si>
  <si>
    <t>b c1822</t>
  </si>
  <si>
    <t>m Mary … (b c1824 Reinsheim)</t>
  </si>
  <si>
    <t>b c1846 Germany d 2.11.1868 Philadelphia</t>
  </si>
  <si>
    <t>m Paula Reis (b c1965)</t>
  </si>
  <si>
    <t>Amy Elizabeth Heberle  PHOTO</t>
  </si>
  <si>
    <t xml:space="preserve">in Shortsville NY 1996, Bethany OK 1999-2001, Upper Marlboro MD 2003 </t>
  </si>
  <si>
    <t>engaged to Kyle Reichel, to marry 21.9.2013</t>
  </si>
  <si>
    <t>m David Martin Duff 4.9.1956 Indiana</t>
  </si>
  <si>
    <t>in St Petersburg FL 1995</t>
  </si>
  <si>
    <t>Barbara Beryline Heberle</t>
  </si>
  <si>
    <t>b c1850 d 18.8.1893/1899 Newark NJ</t>
  </si>
  <si>
    <t>d 17.8.1856 Orefield, Lehigh PA</t>
  </si>
  <si>
    <t>Allentown PA  40'36"N lat  75'29"E long, 95km N of Philadelphia, popn 118000 (2010)</t>
  </si>
  <si>
    <t>b 1.3.1787</t>
  </si>
  <si>
    <t>m Elizabeth …</t>
  </si>
  <si>
    <t>b 1790 d 1859 Allentown GRAVE</t>
  </si>
  <si>
    <t>d 19.3.1855 Allentown GRAVE</t>
  </si>
  <si>
    <t xml:space="preserve">in Winchester 1900 </t>
  </si>
  <si>
    <t>d 9.7.1951 San Marcos TX  GRAVE</t>
  </si>
  <si>
    <t>d1961 buriedGreenmountMD GRAVE</t>
  </si>
  <si>
    <t xml:space="preserve">b 31.3.1898 Erie PA </t>
  </si>
  <si>
    <t>d 27.10.1992 Erie   GRAVE</t>
  </si>
  <si>
    <t>b 1870 d 1954 Erie   GRAVE</t>
  </si>
  <si>
    <t>in Hummelstown PA 1996, Harrisburg 2004</t>
  </si>
  <si>
    <t>b 1.9.1934 d 12.7.2008   OBITUARY GRAVE</t>
  </si>
  <si>
    <t>d 13.9.2112 Harrisburg   GRAVE</t>
  </si>
  <si>
    <t xml:space="preserve">b 18.4.1932 Harrisburg </t>
  </si>
  <si>
    <t>d  5.1967 Erie PA  GRAVE</t>
  </si>
  <si>
    <t>d 5.1982 Erie, PA    GRAVE</t>
  </si>
  <si>
    <t>John Peter Heberle-----------------------------------</t>
  </si>
  <si>
    <t>Larry(Lawrence) John Heberle------------------</t>
  </si>
  <si>
    <t>Kenneth John Heberle----------------------------</t>
  </si>
  <si>
    <t>d 25.4.1993 Erie PA  GRAVE</t>
  </si>
  <si>
    <t>Edward C Heberle-------------------------------------</t>
  </si>
  <si>
    <t>b 1905 PA d 1962 Erie PA  GRAVE</t>
  </si>
  <si>
    <t>b 29.4.1901 PA d 8.1972 ErieGRAVE</t>
  </si>
  <si>
    <t>buried Greenville PA  GRAVE</t>
  </si>
  <si>
    <t>b 2.5.1904 Germany</t>
  </si>
  <si>
    <t>d 12.4.1925 buried Cumberland MD  GRAVE</t>
  </si>
  <si>
    <t>buried Olive Hill KY  GRAVE</t>
  </si>
  <si>
    <t>b 25.7.1914/1915 Connellsville PA</t>
  </si>
  <si>
    <t>d 27.11.1997 Cumberland MD   GRAVE</t>
  </si>
  <si>
    <t>Franz (Frank) Heberle/Heberly---------------------</t>
  </si>
  <si>
    <t>Johann (John) Heberle--------------------------------</t>
  </si>
  <si>
    <t>d Erie PA 1912  GRAVE</t>
  </si>
  <si>
    <t>Richard Lee Heberle junior-----------------</t>
  </si>
  <si>
    <t>Delmore J Heberle-----------------------------------</t>
  </si>
  <si>
    <t>GRAVE Erie PA</t>
  </si>
  <si>
    <t>buried Amelia   GRAVE</t>
  </si>
  <si>
    <t>buried Erie   GRAVE</t>
  </si>
  <si>
    <t>d 2.1973 Erie PA   GRAVE</t>
  </si>
  <si>
    <t>d 23.12.1902 ? Buried St Michaels, Seneca oH</t>
  </si>
  <si>
    <t>m Altha Bagley (b c1893)</t>
  </si>
  <si>
    <t>buried San Marcos TX   GRAVE</t>
  </si>
  <si>
    <t>d 1958  buried Cumberland   GRAVE</t>
  </si>
  <si>
    <t>b 9.10.1940/1937</t>
  </si>
  <si>
    <t>d 26.5.2012, 7 children</t>
  </si>
  <si>
    <t>partner Jennie Urban (b c1983)</t>
  </si>
  <si>
    <t>Noblesville IN, 40.05N  86.12W, popn 52000 (2010), 50km NNE of Indianopolis</t>
  </si>
  <si>
    <t>Ernest Otto Heberle------------------------------</t>
  </si>
  <si>
    <t>b 30.12.1856 Ingelfingen</t>
  </si>
  <si>
    <t>chr 18.9.1854 Horb m 19.4.1868</t>
  </si>
  <si>
    <t>served in Franco-Prussian war 1870</t>
  </si>
  <si>
    <t>migrated to USA 1871</t>
  </si>
  <si>
    <t>Duplicate of SBW7 Horb</t>
  </si>
  <si>
    <t>d 13.11.1891 Princeton KY</t>
  </si>
  <si>
    <t>Louis Heberle-----------------------------------------</t>
  </si>
  <si>
    <t>Thomas R Heberle</t>
  </si>
  <si>
    <t>b 2.12.1958 OH</t>
  </si>
  <si>
    <t>Christi F Heberle</t>
  </si>
  <si>
    <t>b 27.8.1954 OH</t>
  </si>
  <si>
    <t>b 7.9.1954 OH</t>
  </si>
  <si>
    <t>Shirley L Heberle</t>
  </si>
  <si>
    <t xml:space="preserve"> Nancy S Heberle</t>
  </si>
  <si>
    <t>b 26.11.1958 OH</t>
  </si>
  <si>
    <t>Henry Michael Heberle----------------------------</t>
  </si>
  <si>
    <t>Ronald Alan Heberle-----------------------------</t>
  </si>
  <si>
    <t>Andrea Heberle------------------------------------</t>
  </si>
  <si>
    <t>Thomas Earl Heberle-----------------------------</t>
  </si>
  <si>
    <t>USA Marine Corps</t>
  </si>
  <si>
    <t>b 14.10.1985, in St John Fisher 2012</t>
  </si>
  <si>
    <t>b 23.11.c1953</t>
  </si>
  <si>
    <t>engaged/partner Christine Garbin</t>
  </si>
  <si>
    <t>m Marie Ott ?</t>
  </si>
  <si>
    <t>b 21.4.1969</t>
  </si>
  <si>
    <t>b 28.12.1989, in Ontario NY 2012, Fairport 2013</t>
  </si>
  <si>
    <t>daughter ? b c2011</t>
  </si>
  <si>
    <t>in Tigard OR 1996</t>
  </si>
  <si>
    <t>Alice Heberle</t>
  </si>
  <si>
    <t>b 7.4.1893 d x.2.1980 Quakertown PA</t>
  </si>
  <si>
    <t>b 7.4.1893 PA d 11.2.1981 Quakertown, Bucks PA</t>
  </si>
  <si>
    <t>b c1964, in Spooner WI 2013</t>
  </si>
  <si>
    <t>inWashington DC 1905-17</t>
  </si>
  <si>
    <t>in Washington DC 1936-45</t>
  </si>
  <si>
    <t>in Washington DC 1917</t>
  </si>
  <si>
    <t>in Washington 1930</t>
  </si>
  <si>
    <t>in Tacoma WA 1993, Salem MA 1998</t>
  </si>
  <si>
    <t>Parsonfield ME, Greeley CO, Fort Leaverworth KA</t>
  </si>
  <si>
    <t>Titusville PA, 180km N of Pittsburgh, 70km SE of Erie PA</t>
  </si>
  <si>
    <t>Kings Point NY, 25km NE of NY City, 10km N of Queens, suburb of New York City</t>
  </si>
  <si>
    <t>in Allison PA 1994</t>
  </si>
  <si>
    <t>in Lake City PA 2005</t>
  </si>
  <si>
    <t>in Lake City PA 1994-2007</t>
  </si>
  <si>
    <t>Michael Francis Heberle</t>
  </si>
  <si>
    <t>b c1979, in Lake City 2013</t>
  </si>
  <si>
    <t>in Marion 1996?</t>
  </si>
  <si>
    <t>in Marion  1996?</t>
  </si>
  <si>
    <t>Kathleen M Heberle</t>
  </si>
  <si>
    <t>b c1991, in Rochester 2012</t>
  </si>
  <si>
    <t>related to John Heberle ?</t>
  </si>
  <si>
    <t>b 10.8.1968, in Webster, Farmington 1997</t>
  </si>
  <si>
    <t>inCanandaigua 1993-2001</t>
  </si>
  <si>
    <t>Macedon NY, Baldwinsville NY, Liverpool NY, Brewerton NY</t>
  </si>
  <si>
    <t>b c 1820 Switzerland</t>
  </si>
  <si>
    <t>b c1848 Switzerland</t>
  </si>
  <si>
    <t>b x.8.1848 Germany</t>
  </si>
  <si>
    <t>7 Haeberle children</t>
  </si>
  <si>
    <t>1 Haeberli child</t>
  </si>
  <si>
    <t>migrated to USA</t>
  </si>
  <si>
    <t>arrived New York 10.2.1871</t>
  </si>
  <si>
    <t>Maria Josepha Heberle</t>
  </si>
  <si>
    <t>b c1850 Switzerland</t>
  </si>
  <si>
    <t>Duplicate of R11 Switzerland</t>
  </si>
  <si>
    <t>in Las Vegas Nevada 1997</t>
  </si>
  <si>
    <t>Joseph J Heberle----------------------------------------</t>
  </si>
  <si>
    <t>Raymond Heberle----------------------------------------</t>
  </si>
  <si>
    <t>in Australia c2003-13</t>
  </si>
  <si>
    <t>James Michael Heberle   PHOTO -------------------------------</t>
  </si>
  <si>
    <t>Jim Heberle</t>
  </si>
  <si>
    <t>Lydia Heberle</t>
  </si>
  <si>
    <t>Georgianna/Georgiana M Heberle</t>
  </si>
  <si>
    <t>in Olean NY 1936</t>
  </si>
  <si>
    <t>in Houston TX 1995</t>
  </si>
  <si>
    <t xml:space="preserve">m Louisa Consuelo/Consuella Merkel </t>
  </si>
  <si>
    <t>Constance/Consuela/Cosuella Heberle</t>
  </si>
  <si>
    <t>Eunice/Bernice/Berneice Heberle</t>
  </si>
  <si>
    <t>in Chesterfield VA 1940</t>
  </si>
  <si>
    <t>in Jamestown NY 1992-97</t>
  </si>
  <si>
    <t>b 25.2.1934 Jamestown/Iowa</t>
  </si>
  <si>
    <t>m Holler/Haller, in Pittsburgh 1997</t>
  </si>
  <si>
    <t>m Irwin F Dawley 15.9.1962 in New London CT</t>
  </si>
  <si>
    <t>m David W Stanley/Staley c1958 (b c1932)</t>
  </si>
  <si>
    <t>d 8.10.2013 Pittsburgh</t>
  </si>
  <si>
    <t>b 12.1.1988, m Eyal Dechter 24.8.2013</t>
  </si>
  <si>
    <t>b c1810, lived Duisburg/Densberg</t>
  </si>
  <si>
    <t>Changes 1.1.2014-31.12.2014 in light red</t>
  </si>
  <si>
    <t>in Webster NY 1954-2008</t>
  </si>
  <si>
    <t xml:space="preserve">in Rochester/Webster 1975-99, </t>
  </si>
  <si>
    <t>in Webster NY 1996</t>
  </si>
  <si>
    <t>William A Heberle--------------------------------</t>
  </si>
  <si>
    <t>b 1883 (might be son of Georg Jakob)</t>
  </si>
  <si>
    <t>d 1924 Erie    GRAVE</t>
  </si>
  <si>
    <t>d 4.1966 Fairview, Erie PA GRAVE</t>
  </si>
  <si>
    <t>d 20.9.1881 EdgertonOH GRAVE</t>
  </si>
  <si>
    <t>d 24.1.1941 Newark OH   GRAVE</t>
  </si>
  <si>
    <t>GRAVE ?</t>
  </si>
  <si>
    <t>b 18.8.1925 Erie ? d 7.12.2013</t>
  </si>
  <si>
    <t xml:space="preserve">b 14.1.1925 </t>
  </si>
  <si>
    <t>fought in Korean War</t>
  </si>
  <si>
    <t>m Justin Garrison</t>
  </si>
  <si>
    <t>in Rochester 1936</t>
  </si>
  <si>
    <t>Phillip Heberle/Harberle</t>
  </si>
  <si>
    <t>Dubois county IN</t>
  </si>
  <si>
    <t>m Helen/Helena Ell (b c1842)</t>
  </si>
  <si>
    <t>b 28.2.1888/1886 Olean NY d 22.12.1954Washington</t>
  </si>
  <si>
    <t>b 1888 d 1983 Greenville PA  GRAVE</t>
  </si>
  <si>
    <t xml:space="preserve">m Melinda/Linda/Malinda Glenn </t>
  </si>
  <si>
    <t>b 10.5.1938</t>
  </si>
  <si>
    <t>m Richard Julien Apolant, m MacDonell</t>
  </si>
  <si>
    <t>graduated Brighton High School NY 1949</t>
  </si>
  <si>
    <t>in Jeanette PA 1997</t>
  </si>
  <si>
    <t>in Allison Park 2006</t>
  </si>
  <si>
    <t>in Fox Chapel 2004</t>
  </si>
  <si>
    <t>in Franklin OH 1995, Bethel Park PA1996-99, Centreville VA</t>
  </si>
  <si>
    <t>in Hampton Twp PA 2002</t>
  </si>
  <si>
    <t>in Baltimore MD  2002-08</t>
  </si>
  <si>
    <t>grduated school Detroit MI 2001</t>
  </si>
  <si>
    <t>b 5.3.1903, in Fort Lauderdale FL 1997</t>
  </si>
  <si>
    <t>b 1887 Cincinnati OH, m Harry Havenschild 15.6.1918, in Cincinnati 1915</t>
  </si>
  <si>
    <t>d 24.12.1976 Cincinnati</t>
  </si>
  <si>
    <t>Caspar/Casper Heberle--------------------------------</t>
  </si>
  <si>
    <t>in Verona NY 1996</t>
  </si>
  <si>
    <t>in Minoa NY 1992-96</t>
  </si>
  <si>
    <t>in Walworth NY 1992-96</t>
  </si>
  <si>
    <t>in Walworth NY 1996</t>
  </si>
  <si>
    <t>in Clearwater FL 1995</t>
  </si>
  <si>
    <t>b c1950 m Michael Liotta(b c1948 Georgia</t>
  </si>
  <si>
    <t>Gertrud/Gertrude Regina Heberle (Darmstadt branch)</t>
  </si>
  <si>
    <t>GRAVE Pittsburgh</t>
  </si>
  <si>
    <t>GRAVE Harrisburg</t>
  </si>
  <si>
    <t>b 1883</t>
  </si>
  <si>
    <t>d 30.12.1936 Washington DC</t>
  </si>
  <si>
    <t>b 17.1.1909 OH d 10.10.1984 Kettering OH</t>
  </si>
  <si>
    <t>(d 10.1993 Cumberland, MD) GRAVE</t>
  </si>
  <si>
    <t>d 26.2.1895 Buffalo NY</t>
  </si>
  <si>
    <t>Hugo Heberle-----------------------------------</t>
  </si>
  <si>
    <t xml:space="preserve"> Joanne/Judith M Heberle ?</t>
  </si>
  <si>
    <t>b 21.8.1918 d 7.11.1977 Claymont, Delawre</t>
  </si>
  <si>
    <t>b 8.3.1922 d 3.9.2009 Spring Hill</t>
  </si>
  <si>
    <t xml:space="preserve">m Anna Getshall </t>
  </si>
  <si>
    <t>b 6.7.1924 Baltimore d 31.8.1995 Baltimore</t>
  </si>
  <si>
    <t>in Baltimore 1940, Idaho 1908</t>
  </si>
  <si>
    <t>Claymont DE 39'48"N lat  27'53"W long, popn 8000 (2010), 7km NE of Wilmington, 25km SW of Philadelphia PA</t>
  </si>
  <si>
    <t>Dover DE, 140km ENE of Washington DC</t>
  </si>
  <si>
    <t>Fenwick DE, 120km NW of Dover, 200km ESE of Washington DC</t>
  </si>
  <si>
    <t>Charles F H Heberle</t>
  </si>
  <si>
    <t>in Baltimore 1892</t>
  </si>
  <si>
    <t>in Chicago IL 1879-1900 ?</t>
  </si>
  <si>
    <t>in Torrington 1900</t>
  </si>
  <si>
    <t xml:space="preserve">Chas H Heberle labourer,in Baltimore 1890 </t>
  </si>
  <si>
    <t>m Marcia Onuffer (b c1950) in Erie PA 1995</t>
  </si>
  <si>
    <t>b 21.4.1960, in Botkins OH 1999</t>
  </si>
  <si>
    <t>in Eastlake OH 2000 (b c1952)</t>
  </si>
  <si>
    <t>Jennifer Marie Heberle</t>
  </si>
  <si>
    <t>m Alan G  Dobritch 13.7.2013 Erie</t>
  </si>
  <si>
    <t>Richard Albert (Dick) Heberle-----------------</t>
  </si>
  <si>
    <t>in EasleySC 1998,AlpharettaGA 1999,BayVillageOH 1999-2006</t>
  </si>
  <si>
    <t>in Erie PA 1994-2006</t>
  </si>
  <si>
    <t>in Atlanta GA 1994, Cleveland OH 2014</t>
  </si>
  <si>
    <t>29.10.1896 Rochester</t>
  </si>
  <si>
    <t>d 13.9.1963 Niles MI</t>
  </si>
  <si>
    <t>Roy Edward Heberle-------------------------------------</t>
  </si>
  <si>
    <t>SEE USA10 Michigan</t>
  </si>
  <si>
    <t>Frank Heberle----------------------------------------</t>
  </si>
  <si>
    <t>John B heberle</t>
  </si>
  <si>
    <t>b c1843</t>
  </si>
  <si>
    <t>m Annie …</t>
  </si>
  <si>
    <t>Richard (Dirk) Quinn Heberle--------------</t>
  </si>
  <si>
    <t>Mathilde/Mettilote Heberle</t>
  </si>
  <si>
    <t>arrived New York 18.11.1876 on Hermann ?</t>
  </si>
  <si>
    <t>Sophie/Lozie Heberle</t>
  </si>
  <si>
    <t>in Ontario NY 1992-94</t>
  </si>
  <si>
    <t>in West Walworth NY 2012-14</t>
  </si>
  <si>
    <t>m Lou Ricigliano 6.3.2014</t>
  </si>
  <si>
    <t>b 26.4.1979, in Ontario NY 2001</t>
  </si>
  <si>
    <t>in Erie 1995-2001, Lake City 2007</t>
  </si>
  <si>
    <t>m Jeffrey Albert, b c1956, in Erie 1999-2007</t>
  </si>
  <si>
    <t>in Gray GA 2007</t>
  </si>
  <si>
    <t>in Macon GA 2007</t>
  </si>
  <si>
    <t>in Cleveland OH 1900</t>
  </si>
  <si>
    <t>in Brooksville FL 1995</t>
  </si>
  <si>
    <t>in Dayton OH 1988, Tipp City OH 2009</t>
  </si>
  <si>
    <t>retired 1977, moved to Clearwater 8.1986</t>
  </si>
  <si>
    <t>in Kirksville MO 1988, Pueblo CO 2009</t>
  </si>
  <si>
    <t>b c1917, in Erie 1988</t>
  </si>
  <si>
    <t>in Norwalk CA 1988</t>
  </si>
  <si>
    <t>in South Portland 1988, North Augusta SC 2009</t>
  </si>
  <si>
    <t>Kenneth J Heberle------------------------?????</t>
  </si>
  <si>
    <t>d 21.3.2014</t>
  </si>
  <si>
    <t>in Erie 1999 ,earlier lived WinterHaven FL</t>
  </si>
  <si>
    <t>Serena in Erie PA 1999</t>
  </si>
  <si>
    <t>in Erie PA 1995</t>
  </si>
  <si>
    <t>in Erie PA 1994, Sharon PA</t>
  </si>
  <si>
    <t xml:space="preserve">b 17.1.1911 PA </t>
  </si>
  <si>
    <t>in Wexford PA 1997, Aliquippa PA 1999</t>
  </si>
  <si>
    <t>in Horsham 1994</t>
  </si>
  <si>
    <t>in Newtown PA1995, Philadelphia 1997</t>
  </si>
  <si>
    <t>in Allison Park PA 1994</t>
  </si>
  <si>
    <t>in Erie PA 1910,with parents</t>
  </si>
  <si>
    <t>in Erie c1990, Honolulu 1992</t>
  </si>
  <si>
    <t>visiting lecturer Cheltenham Gloucestershire</t>
  </si>
  <si>
    <t>in Grade 4, Conneaut Lake 2000</t>
  </si>
  <si>
    <t>in Fairview PA 1994 ,Casselberry FL 1995, Conneaut Lake PA 1999</t>
  </si>
  <si>
    <t>in Palmyra PA 2004</t>
  </si>
  <si>
    <t>in FL 1994, Boca Raton FL 2004</t>
  </si>
  <si>
    <t>in Kingston 2001</t>
  </si>
  <si>
    <t>in Monaca PA 1995</t>
  </si>
  <si>
    <t>in Murrysville PA 1992-95</t>
  </si>
  <si>
    <t>in Palmyra PA 1995-99</t>
  </si>
  <si>
    <t>in Newtown PA 1995, Philadelphia 1997</t>
  </si>
  <si>
    <t>in Murrysville PA 1994-95</t>
  </si>
  <si>
    <t>lived in Philadelphia PA, Pittsburgh PA</t>
  </si>
  <si>
    <t>in Pittsburgh PA 1994, Bethel Park 1995</t>
  </si>
  <si>
    <t>Matt/Matthew T Heberle----------------------</t>
  </si>
  <si>
    <t>m Rachel Issa c2011 (b c1987)</t>
  </si>
  <si>
    <t>in Dauphin PA 2001</t>
  </si>
  <si>
    <t>in Harrisburg 1996</t>
  </si>
  <si>
    <t>in Harrisburg 1996-2011</t>
  </si>
  <si>
    <t>in Dillsburg PA 1997-2002</t>
  </si>
  <si>
    <t>Davis Heberle-----------------------------------------</t>
  </si>
  <si>
    <t>m Sophia …</t>
  </si>
  <si>
    <t>b 19.7.1876 Dayton OH</t>
  </si>
  <si>
    <t>in Torrington CT 1889-94 ?</t>
  </si>
  <si>
    <t>d 3.10.1980 Falconer, Chautauqua, NY</t>
  </si>
  <si>
    <t>d 3.10.1980 Falconer,Chautauqua,NY</t>
  </si>
  <si>
    <t>Warner/Werner Christian Heberle</t>
  </si>
  <si>
    <t>b 4.3.1911 NY, in Verona 1952 d 2.10.1960 Verona</t>
  </si>
  <si>
    <t>m Jeanette Elizabeth Dunne/Dam 15.2.1959</t>
  </si>
  <si>
    <t>Milton A Heberle----------------------------------------</t>
  </si>
  <si>
    <t>b 17.5.1897 PA d 8.1.1971 Ft Lauderdale Florida</t>
  </si>
  <si>
    <t>b 1.9.1898 Erie d 1964</t>
  </si>
  <si>
    <t>b 1819 Alsace, France</t>
  </si>
  <si>
    <t>m Michael Kopp in Sheldon NY c1850</t>
  </si>
  <si>
    <t>d 13.9.1897 Sheldon NY</t>
  </si>
  <si>
    <t>in Albany NY 1889</t>
  </si>
  <si>
    <t>Jacob heberle</t>
  </si>
  <si>
    <t>b c1857 Poland</t>
  </si>
  <si>
    <t>arrived 12.12.1885 on St of Pennsylvania</t>
  </si>
  <si>
    <t>b 5.8.1977, in River Falls WI 1995</t>
  </si>
  <si>
    <t>m … Koehler, in Philadelphia 1945</t>
  </si>
  <si>
    <t>in Lehigh valley 1862</t>
  </si>
  <si>
    <t>in Frederick, Montgomery PA 1900</t>
  </si>
  <si>
    <t>b 1.3.1894 PA d 11.92 Erie PA or1972</t>
  </si>
  <si>
    <t>in Aliquippa PA 1999</t>
  </si>
  <si>
    <t>b 1878 Schalks, Germany?</t>
  </si>
  <si>
    <t>Louis/Ludwig Heberle-----------------------------------</t>
  </si>
  <si>
    <t>in Berkeley CA 1936</t>
  </si>
  <si>
    <t>in Brighton NY 1930 census</t>
  </si>
  <si>
    <t>in Milwaukie WI 1995</t>
  </si>
  <si>
    <t>in Sacramento CA 1956+</t>
  </si>
  <si>
    <t>in Rochester NY 1996</t>
  </si>
  <si>
    <t>unknown Heberle died before 1930 census-----------</t>
  </si>
  <si>
    <t>Harold L Heberle-----------------------------------------</t>
  </si>
  <si>
    <t>Frederick Heberle ---PHOTO---------------------------</t>
  </si>
  <si>
    <t>in Shortsville 1977-2007</t>
  </si>
  <si>
    <t>b 3.9.1918</t>
  </si>
  <si>
    <t>b 14.10.c1994</t>
  </si>
  <si>
    <t>in  Spartanburg SC 1988</t>
  </si>
  <si>
    <t>in Erie PA 1994, Edinboro PA, Tempe AZ</t>
  </si>
  <si>
    <t>in Erie PA 1994, Mercer PA</t>
  </si>
  <si>
    <t>in Bridgeville PA 1995-99</t>
  </si>
  <si>
    <t>in FairviewPA 1994,CasselberryFL 1995,Charlotte NC 1997, Conneaut LakePA 1999</t>
  </si>
  <si>
    <t>from Landsdowne, in Catonsville 2014</t>
  </si>
  <si>
    <t>b 4.7.c1999</t>
  </si>
  <si>
    <t>b c2005/22.6.1995, in Baltimore 2014</t>
  </si>
  <si>
    <t>in Ontario NY 1996, Lakeland FL ?</t>
  </si>
  <si>
    <t>in Marion 2002-09</t>
  </si>
  <si>
    <t>in  Macedon NY 1997-2009</t>
  </si>
  <si>
    <t>in Marion 1996,Rochester2002, Webster 2010</t>
  </si>
  <si>
    <t>in Cave Junction OR 1993</t>
  </si>
  <si>
    <t>in Livermore CA 1996</t>
  </si>
  <si>
    <t>in West Hurley NY 1998-2001</t>
  </si>
  <si>
    <t>b c1945 ? in Rochester 1999, Penfield , Webster ?</t>
  </si>
  <si>
    <t>in Holley NY 1936, Olean</t>
  </si>
  <si>
    <t>in Skaneateles NY 2001, Marietta 1999</t>
  </si>
  <si>
    <t>in Marion 2002</t>
  </si>
  <si>
    <t>in Hilton 2001</t>
  </si>
  <si>
    <t>b c1968, m ... Samuelson, in Lakewood 2010</t>
  </si>
  <si>
    <t>in Brockport NY 1996, lived Hamlin NY</t>
  </si>
  <si>
    <t>in Palmyra PA 1995, Elmira NY 1992</t>
  </si>
  <si>
    <t>b 25.10.1868 d 23.5.1900 Perkiomenville PA, no children</t>
  </si>
  <si>
    <t>Harry B Heberle---------------------------------------------</t>
  </si>
  <si>
    <t>Lloyd B Heberle</t>
  </si>
  <si>
    <t>b 1897 d 1898</t>
  </si>
  <si>
    <t>buried Sumneytown PA</t>
  </si>
  <si>
    <t>in Harrisburg 1996, Mechanicsburg 2000</t>
  </si>
  <si>
    <t>in Harrisburg 2004</t>
  </si>
  <si>
    <t>m Mary Nora …</t>
  </si>
  <si>
    <t>in Easley SC 1998, Alpharetta GA 1992-98</t>
  </si>
  <si>
    <t xml:space="preserve">m Marie L Guenther 30.6.1925 </t>
  </si>
  <si>
    <t>in Cincinnati OH 1900</t>
  </si>
  <si>
    <t>in Erie 1997</t>
  </si>
  <si>
    <t>in Erie PA 1997-, 2 daughters at 1985</t>
  </si>
  <si>
    <t>in Erie PA 1996</t>
  </si>
  <si>
    <t>in Norwalk CA 1988-</t>
  </si>
  <si>
    <t>in Charlotte NC 1995</t>
  </si>
  <si>
    <t>in Bridgeport CT 1890-1900</t>
  </si>
  <si>
    <t>b x.3.1841 PA d 1919, buried Baltimore</t>
  </si>
  <si>
    <t xml:space="preserve">b 9.10.1936 Pittsburgh ? </t>
  </si>
  <si>
    <t>in Sharpsburg 1940</t>
  </si>
  <si>
    <t>OR Joseph Sylvester Heberle</t>
  </si>
  <si>
    <t>GRAVE Sharpsburg, Pittsburgh</t>
  </si>
  <si>
    <t>buried Sharpsburg</t>
  </si>
  <si>
    <t>d 5.5.1988 Oakmont MD, buried Sharpsburg</t>
  </si>
  <si>
    <t>in Hummelstown in 2006</t>
  </si>
  <si>
    <t>in Houston TX 2006</t>
  </si>
  <si>
    <t>b 7.10.1953, in Harrisburg in 2001-08</t>
  </si>
  <si>
    <t>in Harrisburg 1996, Hummelstown ?</t>
  </si>
  <si>
    <t>in Montreal, Canada 1995</t>
  </si>
  <si>
    <t>in Horsham 1994, Newtown PA1995,Philadelphia1997</t>
  </si>
  <si>
    <t>in Newtown PA1995, Philadelphia1997</t>
  </si>
  <si>
    <t>in Horsham 1994, Malvern PA 2004</t>
  </si>
  <si>
    <t>in Lockland OH 1917-18</t>
  </si>
  <si>
    <t>b 16.4.1988, in Boston 2002 ?</t>
  </si>
  <si>
    <t>Reverend, at Great Barrington, lived near Sheffield MA 1997, New Marlboro 1998, Holyoke MA</t>
  </si>
  <si>
    <t>m Bernard L Gelinas, b c1931, in South Hadley 2000</t>
  </si>
  <si>
    <t>in Tacoma WA 1998</t>
  </si>
  <si>
    <t>mVanWart, b c1936, in Scituate MA 1993</t>
  </si>
  <si>
    <t>in Delray Beach FL 1993</t>
  </si>
  <si>
    <t>in Daytona Beach FL 1998</t>
  </si>
  <si>
    <t>m Don Huff, b c1947, in McLean VA 1993</t>
  </si>
  <si>
    <t>in Hawaii 1996-2002</t>
  </si>
  <si>
    <t>in Buffalo NY 2001</t>
  </si>
  <si>
    <t>lived in Norcross GA, Concord NH, R1127in FL 2010</t>
  </si>
  <si>
    <t>in Lancaster Ohio 1995</t>
  </si>
  <si>
    <t>Lois in Lancaster OH 1992-99</t>
  </si>
  <si>
    <t>in Sidney OH 1997, Botkins OH 1999</t>
  </si>
  <si>
    <t>m Hattie/Hettie/Heather G … (b c1875)</t>
  </si>
  <si>
    <t>in Ellington CT in 1917</t>
  </si>
  <si>
    <t>b x.12.1893 CT, in Winchester 1900-1910</t>
  </si>
  <si>
    <t>in Terryville CT 2001, Bristol CT</t>
  </si>
  <si>
    <t>in Farmington CT 2008, Terryville CT</t>
  </si>
  <si>
    <t>in Bristol CT 1995, Terryville CT</t>
  </si>
  <si>
    <t>in Bristol 1963-1995, Terryville</t>
  </si>
  <si>
    <t>in Plymouth CT 1999</t>
  </si>
  <si>
    <t>m Mark Leboeuf 8.10.1995 Farmington CT</t>
  </si>
  <si>
    <t>m Esther A Hussey 11.4.1964 Bristol</t>
  </si>
  <si>
    <t>in Wabash, Jay IN 1880, 1900 census</t>
  </si>
  <si>
    <t>in New York 1851</t>
  </si>
  <si>
    <t xml:space="preserve">m Elisabetha Ruprecht </t>
  </si>
  <si>
    <t>16.7.1867 Evansville IN</t>
  </si>
  <si>
    <t>in Newark NJ 1900</t>
  </si>
  <si>
    <t>in Newark NJ 1860 census</t>
  </si>
  <si>
    <t>in Pittsburgh PA 1994</t>
  </si>
  <si>
    <t>Ann M Heberle</t>
  </si>
  <si>
    <t>b 1898</t>
  </si>
  <si>
    <t>d 1992 Erie PA  GRAVE</t>
  </si>
  <si>
    <t>in Harrisburg 1993-96, Susquehanna PA</t>
  </si>
  <si>
    <t>in Halifax PA 2005-06</t>
  </si>
  <si>
    <t>Anna Heberle ?</t>
  </si>
  <si>
    <t>b 21.4.1814</t>
  </si>
  <si>
    <t>d 1.11.1840 Allentown PA</t>
  </si>
  <si>
    <t>in Lake City PA 1994</t>
  </si>
  <si>
    <t>Adam Heberle-------------------?????</t>
  </si>
  <si>
    <t>b 3.11.1885 Erie PA d 3.1978 Inglewood CA</t>
  </si>
  <si>
    <t>b 27.2.1917 OH, in Amelia OH 1951</t>
  </si>
  <si>
    <t>in Bethel Park PA 1995</t>
  </si>
  <si>
    <t>b x.10.1876 PA (in Frederick PA 1900)</t>
  </si>
  <si>
    <t>d 1922 Amelia OH</t>
  </si>
  <si>
    <t>GRAVE Amelia OH</t>
  </si>
  <si>
    <t>in Torrington CT 1889-93</t>
  </si>
  <si>
    <t>in Winchester CT 1900</t>
  </si>
  <si>
    <t>m Michelle … (b c1955)</t>
  </si>
  <si>
    <t>b 16.5.1948, in Rochester 1999</t>
  </si>
  <si>
    <t>in Greece NY 2003, Rochester</t>
  </si>
  <si>
    <t>in Morrisania G863(Westchester) 1870</t>
  </si>
  <si>
    <t>b 12.12.1964, in Rochester 1990</t>
  </si>
  <si>
    <t>in Charlotte NC 1999</t>
  </si>
  <si>
    <t>b 4.8.1962, in Hamlin 1999, Kendall</t>
  </si>
  <si>
    <t>in Interlaken NY 2000</t>
  </si>
  <si>
    <t>in Buffalo NY 2002</t>
  </si>
  <si>
    <t>in East Amherst NY 2001, Buffalo NY</t>
  </si>
  <si>
    <t>in Hawaii 1996-2005, Snohomish WA</t>
  </si>
  <si>
    <t>in Rochester NY 1930 census</t>
  </si>
  <si>
    <t>in Niles MI 1945-1950</t>
  </si>
  <si>
    <t>d 29.5.2014 OBITUARY</t>
  </si>
  <si>
    <t>b 7.4.1981, in Macedon 2001</t>
  </si>
  <si>
    <t>in Churchville NY 1996</t>
  </si>
  <si>
    <t>lived near Findlay Lake NY 2000</t>
  </si>
  <si>
    <t>in London UK 2007, Fort Knox KY</t>
  </si>
  <si>
    <t>in Hilton 2001, Shelly in Albion NY 2009</t>
  </si>
  <si>
    <t>b 15.1.c1959</t>
  </si>
  <si>
    <t xml:space="preserve">m Barbara Anderson 25.8.2012 </t>
  </si>
  <si>
    <t>m Tim Gustafson, in Bemus Point 2010</t>
  </si>
  <si>
    <t>in Rochester 2001, Grand Junction CO</t>
  </si>
  <si>
    <t>Mark William Heberle----------------------------</t>
  </si>
  <si>
    <t>Lori in Redlands CO 2014</t>
  </si>
  <si>
    <t>b c1980, in New York City 2007-08</t>
  </si>
  <si>
    <t>in South Portland ME 1988</t>
  </si>
  <si>
    <t>in North Tonawanda c2000</t>
  </si>
  <si>
    <t>in Macedon NY 1992-2001</t>
  </si>
  <si>
    <t>in Marion 1996, Rochester2002</t>
  </si>
  <si>
    <t>in North Tonawanda c2000, Hamilton OH 2005</t>
  </si>
  <si>
    <t>in Ontario NY 1996</t>
  </si>
  <si>
    <t>b c1856, in Verona 1870 census</t>
  </si>
  <si>
    <t>clerk Oneida, in Verona 1998</t>
  </si>
  <si>
    <t>in Syracuse NY 2001</t>
  </si>
  <si>
    <t>m Edwin Larsen, in Bronx NY 1930 census</t>
  </si>
  <si>
    <t>she in Bronx New York NY 1930 census</t>
  </si>
  <si>
    <t>b c1984, in Minoa NY 2005, SUNY Brockport 2007, Syracuse 2008</t>
  </si>
  <si>
    <t>in Wichita county TX in 1952</t>
  </si>
  <si>
    <t>m ... Heberle, in Bristol NY 2008</t>
  </si>
  <si>
    <t>in Niagara Falls 2003-09</t>
  </si>
  <si>
    <t>b 10.4.1982 Rochester, in Marion 2002</t>
  </si>
  <si>
    <t>in Duluth GA 2001, Atlanta GA 1999-</t>
  </si>
  <si>
    <t>in U.S.Navy</t>
  </si>
  <si>
    <t>d 19.4.1910 Reading  GRAVE</t>
  </si>
  <si>
    <t>m … Welz</t>
  </si>
  <si>
    <t>d 9.12.1922 Erie PA    GRAVE</t>
  </si>
  <si>
    <t xml:space="preserve">in Bristol 1963, Terryville 1963-82, </t>
  </si>
  <si>
    <t>in Ellington CT 1910 census, 1917</t>
  </si>
  <si>
    <t>in Terryville 1963-82, Bristol 2001</t>
  </si>
  <si>
    <t>b 8.4.1917, in  S Portland 1992-97</t>
  </si>
  <si>
    <t>in Bangor ME 1992-96</t>
  </si>
  <si>
    <t>in Bel Alton MD 1994</t>
  </si>
  <si>
    <t>in Port Republic MD 1995-2004</t>
  </si>
  <si>
    <t>in Tacoma, WA 1998</t>
  </si>
  <si>
    <t>in White Plains MD 1995</t>
  </si>
  <si>
    <t xml:space="preserve">in Cleveland OH 1997? </t>
  </si>
  <si>
    <t>in Sidney OH 1992-97, Botkins 1999</t>
  </si>
  <si>
    <t>in Lancaster OH 1995</t>
  </si>
  <si>
    <t>in Franklin OH 1999, Mentor, Avon OH</t>
  </si>
  <si>
    <t>in Pickerington OH 2000, Brice OH</t>
  </si>
  <si>
    <t>in FairfaxVA 1995,Washington DC1997-98</t>
  </si>
  <si>
    <t>in Washington OH 1870 census</t>
  </si>
  <si>
    <t>Terryville CT (1996), Cromwell CT, Waterbury CT</t>
  </si>
  <si>
    <t>Alda, Alexander, Alfred, Angelina, Armand, Arthur, Charles H, Donat, Eudore N, Frances, Amedee Heberle in Holyoke city directory 1930</t>
  </si>
  <si>
    <t>Frank, George E, Georgianna, Joseph, Irene, Max, Louis, Albert H &amp; wife Marie, Louisa A Heberle in Holyoke MA city directory 1930</t>
  </si>
  <si>
    <t xml:space="preserve">George &amp; wife Natalie, George A &amp; wife Rose, Ernest G &amp; wife M Rose, Felix &amp; wife Melina, Alfred J &amp; wife Louisa A Heberle in Holyoke MA city directory 1931 </t>
  </si>
  <si>
    <t>m Walter F Strong</t>
  </si>
  <si>
    <t>b 1888 CT d 1961 Manchester CT</t>
  </si>
  <si>
    <t>b 25.5.1869 WI d 16.3.1938 Midway PA</t>
  </si>
  <si>
    <t>m Sadie Eberle (b c1909) ?</t>
  </si>
  <si>
    <t>Edward John Heberle-----------------------???</t>
  </si>
  <si>
    <t>b 6.1.1936 Bristol CT</t>
  </si>
  <si>
    <t xml:space="preserve">b 7.7.1965 Bristol CT, lived Thomaston CT, </t>
  </si>
  <si>
    <t>Edward Michael Heberle</t>
  </si>
  <si>
    <t>Pamela Joan Heberle</t>
  </si>
  <si>
    <t>b 23.6.1968 Bristol CT, at school Terryville 1982-86</t>
  </si>
  <si>
    <t>m John Smith</t>
  </si>
  <si>
    <t>d 27.1.2009 Penfield</t>
  </si>
  <si>
    <t>b c1911</t>
  </si>
  <si>
    <t>b c1834 Germany d 1882 Rochester NY</t>
  </si>
  <si>
    <t>m June E Wheadrich 23.1.1907 Geneva</t>
  </si>
  <si>
    <t>d 1958 Oneida buried Churchville GRAVE</t>
  </si>
  <si>
    <t xml:space="preserve">b 13.9.1878 NY </t>
  </si>
  <si>
    <t>Lillian L Heberle----------------------------------?????</t>
  </si>
  <si>
    <t>b c1908 Ohningen</t>
  </si>
  <si>
    <t>from Kreuzlingen, Switzerland</t>
  </si>
  <si>
    <t>Duplicate of SBW7 Ohningen</t>
  </si>
  <si>
    <t>Frida Heberle</t>
  </si>
  <si>
    <t>b 25.3.1912 Oelmingen/Ohningen</t>
  </si>
  <si>
    <t>in Kreuzlingen, Switzerland 1939</t>
  </si>
  <si>
    <t>left Bremen for NY on "Europa" 26.5.1939</t>
  </si>
  <si>
    <t>m Max Fraker ? b c 1887, in Manhattan 1920 census</t>
  </si>
  <si>
    <t>d 19.9.2014 Webster OBITUARY</t>
  </si>
  <si>
    <t>m John …</t>
  </si>
  <si>
    <t>in Hamlin NY 1996-97, Kendall</t>
  </si>
  <si>
    <t>m Timothy Charles Hapgood/Habgood x.10.2005</t>
  </si>
  <si>
    <t>Anne Marie Heberle---PHOTO--------------------------</t>
  </si>
  <si>
    <t>m Helen Preston c1961 (b 9.3.1936)</t>
  </si>
  <si>
    <t>Edward John Heberle ------------------------------</t>
  </si>
  <si>
    <t>b 20.1.1884, in New Haven CT 1917</t>
  </si>
  <si>
    <t>d 6.2.1970, buried St Louis MO</t>
  </si>
  <si>
    <t>b 10.9.1855 d 30.6.1864 Alden NY</t>
  </si>
  <si>
    <t>b 1862 Stuttgart</t>
  </si>
  <si>
    <t>d Cincinnati 12.9.1907</t>
  </si>
  <si>
    <t>lived in Dayton OH ?</t>
  </si>
  <si>
    <t>m Andy Papineau 7.6.2014 NY</t>
  </si>
  <si>
    <t>brewer in Reading PA 1888-1900</t>
  </si>
  <si>
    <t>m Margaret Louise Shenk 26.2.1934</t>
  </si>
  <si>
    <t>m Andrea Vasil 4.10.2014 (b c1990)</t>
  </si>
  <si>
    <t>Tristan Michael Heberle</t>
  </si>
  <si>
    <t>b &amp; d 19.3.1996 Erie PA</t>
  </si>
  <si>
    <t>in Rochester, 1996-2001</t>
  </si>
  <si>
    <t>Evan Heberle</t>
  </si>
  <si>
    <t>b c2012</t>
  </si>
  <si>
    <t>also known as Melodie</t>
  </si>
  <si>
    <t>also Melinda G Oesterling/Rupnik</t>
  </si>
  <si>
    <t>also Melina Heberle, Mindy Heberle</t>
  </si>
  <si>
    <t>b c1980, in Erie PA 2002, Pittsburgh 2007</t>
  </si>
  <si>
    <t>in Pittsburgh PA 1995</t>
  </si>
  <si>
    <t>in Durham NC 1995, Greensboro NC 1998-2004</t>
  </si>
  <si>
    <t>b 20.4.1968, in Pittsburgh c2006</t>
  </si>
  <si>
    <t>in Erie 1997-2014</t>
  </si>
  <si>
    <t>m Valerie R Nelson 21.4.2008 Texas</t>
  </si>
  <si>
    <t>d 18.10.2014 Erie  OBITUARY</t>
  </si>
  <si>
    <t>b 11.2.1923 PA d 21.9.1991 Erie PA</t>
  </si>
  <si>
    <t>m Ruth Olivia Ecklund</t>
  </si>
  <si>
    <t>in Erie 1994-2014</t>
  </si>
  <si>
    <t>in Franklin OH 1995, Bethel Park PA in 1996-99, Centreville VA</t>
  </si>
  <si>
    <t>b c1875, in Lower Salford 1900</t>
  </si>
  <si>
    <t>b 31.1.1948 d 17.10.2013 Blanca CO</t>
  </si>
  <si>
    <t>in Erie PA 1994, Blanca CO</t>
  </si>
  <si>
    <t>Jack/Jacob Heberle</t>
  </si>
  <si>
    <t>arrived USA 1910</t>
  </si>
  <si>
    <t>Franziska Heberle</t>
  </si>
  <si>
    <t>b c1824 Eberndorf</t>
  </si>
  <si>
    <t>b c1803 Eberndorf</t>
  </si>
  <si>
    <t>m Rosine … (b c1807 Eberndorf)</t>
  </si>
  <si>
    <t>arrived New York USA 3.6.1853</t>
  </si>
  <si>
    <t>Hugo Heberle----------------------------------</t>
  </si>
  <si>
    <t>Duplicate of R6 Eberndorf, Austria</t>
  </si>
  <si>
    <t>Hartland CT popn 2000 (2010), 40km NW of Hartford</t>
  </si>
  <si>
    <t>m William Luse/Liese, in Hartland CT 1910 census</t>
  </si>
  <si>
    <t>b c1895 Hungary, in Hartland CT 1910</t>
  </si>
  <si>
    <t>b c1803 Eberndorf, Austria</t>
  </si>
  <si>
    <t>d 8.5.1883 Rhode Is, USA</t>
  </si>
  <si>
    <t>b c1833 Eberndorf d 3.4.1899 Rhode Island</t>
  </si>
  <si>
    <t>m Brenton Copeland 2014</t>
  </si>
  <si>
    <t>b 21.12.1902 OH d 31.7.1981 Cincinnati</t>
  </si>
  <si>
    <t>John Joseph Heberle----------------------------?????</t>
  </si>
  <si>
    <t>m Hedricia/Helena Kappler ?</t>
  </si>
  <si>
    <t>b 1897, in Torrington CT d 2.10.1918</t>
  </si>
  <si>
    <t>b 10.4.1905 d 27.7.1998</t>
  </si>
  <si>
    <t>m Svea Hendrickson/Larsson</t>
  </si>
  <si>
    <t>in Maryland c1992</t>
  </si>
  <si>
    <t>Duplicate of USA11 Philadelphia</t>
  </si>
  <si>
    <t>in Rochester to c1915</t>
  </si>
  <si>
    <t>in Milwaukie WI c1915-</t>
  </si>
  <si>
    <t>in St Louis MO 1920s</t>
  </si>
  <si>
    <t>b 1897</t>
  </si>
  <si>
    <t xml:space="preserve">m Irene Eltonhead </t>
  </si>
  <si>
    <t>m Melanie … 23.2.2013 Hatfield MA</t>
  </si>
  <si>
    <t>Morgan Heberle</t>
  </si>
  <si>
    <t>in Cleveland OH 2014</t>
  </si>
  <si>
    <t>John Heberle    PHOTO-------------------------------------------</t>
  </si>
  <si>
    <t>b c1987 Cleveland OH</t>
  </si>
  <si>
    <t>in Los Angeles CA 2010, Cleveland 2014</t>
  </si>
  <si>
    <t>in Canal Winchester OH 1997,</t>
  </si>
  <si>
    <t xml:space="preserve">Pickerington OH 1992-2000, </t>
  </si>
  <si>
    <t>b c2011</t>
  </si>
  <si>
    <t>m Courtland Demar Cooke 13.7.2001</t>
  </si>
  <si>
    <t>lived in Morristown TN , in Waxshaw NC 2004</t>
  </si>
  <si>
    <t>d 9.11.2014 Webster OBITUARY</t>
  </si>
  <si>
    <t>b 4.8.1919 d 25.3.2011 HamlinOBITUARY</t>
  </si>
  <si>
    <t>Ronald Alan/Allen Heberle---------------------------</t>
  </si>
  <si>
    <t>Mary E Heberle</t>
  </si>
  <si>
    <t>b 1868</t>
  </si>
  <si>
    <t>m Charles C Clements 21.6.1888 Baltimore</t>
  </si>
  <si>
    <t>m Earl Scoville 18.4.1925 Terryville(b c1903)</t>
  </si>
  <si>
    <t>b 28.7.1900 Melbourne, Marshall, Iowa</t>
  </si>
  <si>
    <t>Changes 1.1.2015-31.12.2015 in aqua</t>
  </si>
  <si>
    <t>in New Haven CT 1910 census</t>
  </si>
  <si>
    <t>in Ohio 1847</t>
  </si>
  <si>
    <t>b c1883 Austria Hungary (Roumania ?)</t>
  </si>
  <si>
    <t>m Nicholas Kirsch (b c1888)</t>
  </si>
  <si>
    <t>migrated to USA 1913</t>
  </si>
  <si>
    <t>in Baltimore MD 1920</t>
  </si>
  <si>
    <t>in Denver Colorado 1940s</t>
  </si>
  <si>
    <t>Duplicate of USA10 Colorado</t>
  </si>
  <si>
    <t>in Sabillasville MD 1994, Olney MD</t>
  </si>
  <si>
    <t xml:space="preserve">in Petrozavodsk Russia 8 months 2004     </t>
  </si>
  <si>
    <t>m Joseph Marfurt 1869</t>
  </si>
  <si>
    <t>b 1847 Germany d Buffalo NY</t>
  </si>
  <si>
    <t xml:space="preserve">m Mary … </t>
  </si>
  <si>
    <t>b 1877 Ireland</t>
  </si>
  <si>
    <t>Frank/Francis Louis Heberle--------------------------------------</t>
  </si>
  <si>
    <t>b 1883 Hungary d 1925 Southwick MA</t>
  </si>
  <si>
    <t>Albert/Fred Heberle-------------------------------------------</t>
  </si>
  <si>
    <t>Bertha Frederica Heberle</t>
  </si>
  <si>
    <t>b 25.11.1877 d 5.11.1938</t>
  </si>
  <si>
    <t>m Joseph Karl</t>
  </si>
  <si>
    <t>m Maria ... (b c1852) (Mary Warner ?)</t>
  </si>
  <si>
    <t>m Richard W Schooley/Schonley 29.9.1919 (b c1891)</t>
  </si>
  <si>
    <t>in Harrisburg 1996, Susquehanna PA</t>
  </si>
  <si>
    <t>Anna Adelia Heberle</t>
  </si>
  <si>
    <t>b 31.7.1883 d 15.12.1965 York PA</t>
  </si>
  <si>
    <t>m John Henry Wolf 21.2.1904</t>
  </si>
  <si>
    <t>m Nicholas Marx/Marks 9.5.1854 Boston MA</t>
  </si>
  <si>
    <t>in Providence, Rhode Island area  c1870?</t>
  </si>
  <si>
    <t>b 10.4.1887/1888 Erie PA</t>
  </si>
  <si>
    <t>d 24.3.1981 Erie</t>
  </si>
  <si>
    <t>was her father Frank Heberle ?</t>
  </si>
  <si>
    <t>b 19.6.1954, m Jim Pilewski</t>
  </si>
  <si>
    <t>in Erie 1998</t>
  </si>
  <si>
    <t>Guidance counselor Alice Schafer Elementary</t>
  </si>
  <si>
    <t>Linesville PA 1997-98</t>
  </si>
  <si>
    <t>Tyler Heberle   PHOTO----------------------------------</t>
  </si>
  <si>
    <t>pharmacist Lake Charles LA 2014</t>
  </si>
  <si>
    <t>in Fox Chapel 2004-06</t>
  </si>
  <si>
    <t>b c1839 Germany</t>
  </si>
  <si>
    <t>m Alice … ?</t>
  </si>
  <si>
    <t>Dennis Charles Heberle  PHOTO</t>
  </si>
  <si>
    <t>in Arlington Hts c1982-1992, Harvard IL 1992-2003, Elk Grove Village IL</t>
  </si>
  <si>
    <t>m Kathleen Marie Mendes 18.10.1974 Lee FL</t>
  </si>
  <si>
    <t xml:space="preserve">m Genevieve Mary Martin Maxson </t>
  </si>
  <si>
    <t>2.3.1993 Marion FL</t>
  </si>
  <si>
    <t>m William Tasseff 21.4.1996 Duval FL</t>
  </si>
  <si>
    <t>Linda Louise Heberle (Albersweiler branch)</t>
  </si>
  <si>
    <t>b 7.5.1971, in Miami Beach FL 1996-98</t>
  </si>
  <si>
    <t>SEE USA13 Miami Beach FL</t>
  </si>
  <si>
    <t>in Santa Cruz CA 1974-99</t>
  </si>
  <si>
    <t xml:space="preserve">m Louisa Consuelo/Consuela/Consuelle Merkel </t>
  </si>
  <si>
    <t>In Cornell University, Ithaca NY 1997</t>
  </si>
  <si>
    <t>d 1942 Erie PA GRAVE</t>
  </si>
  <si>
    <t>d 1962 Erie PA GRAVE</t>
  </si>
  <si>
    <t>in Tallahassee FL 1995</t>
  </si>
  <si>
    <t>d 22.2.1992 Erie PA GRAVE</t>
  </si>
  <si>
    <t>m … Sheridan</t>
  </si>
  <si>
    <t>b 1907</t>
  </si>
  <si>
    <t>b c1918 Pittsburgh PA d 26.1.1918 Battle Creek, MI</t>
  </si>
  <si>
    <t>Duplicate of NG2 Clausthal-Zellerfeld</t>
  </si>
  <si>
    <t>WilhelmJuergenHeberle(Clausthal-Z branch)---</t>
  </si>
  <si>
    <t>at school Mars Hill, Maine 1941</t>
  </si>
  <si>
    <t>at school Gettysburg 1958-60</t>
  </si>
  <si>
    <t>Barbara Suzanne Heberle</t>
  </si>
  <si>
    <t>at school Immaculata PA 1960</t>
  </si>
  <si>
    <t>Duplicate of USA 12 Olean NY</t>
  </si>
  <si>
    <t>d 2014 Jeanette PA</t>
  </si>
  <si>
    <t>m Patrick Wm Harry Turvey 10.10.1930</t>
  </si>
  <si>
    <t>Katherine Marie Heberle</t>
  </si>
  <si>
    <t>b 19.1.1912 d 11.6.1981 Miami FL</t>
  </si>
  <si>
    <t>b 30.1.1790 Lauffen</t>
  </si>
  <si>
    <t>Susanna Heberle</t>
  </si>
  <si>
    <t>b 1825 d 1876 Erie PA</t>
  </si>
  <si>
    <t>m Friedrich Baumann</t>
  </si>
  <si>
    <t xml:space="preserve">in Erie PA 1994, Edinboro PA, </t>
  </si>
  <si>
    <t>Lake City PA, Malvern PA</t>
  </si>
  <si>
    <t>Malvern PA 19355, 40.0N lat  75.57W long, 40km W of Philadelphia, Immaculata Uni</t>
  </si>
  <si>
    <t>at Immaculata Uni, Malvern PA 1960</t>
  </si>
  <si>
    <t>Mars Hill ME 46'34"N lat  67'51"W long, 470km ENE of Montreal, on Canada border, popn 1500 (2010)</t>
  </si>
  <si>
    <t>Gettysburg PA  39'50"N lat  77'14"W long, popn 8000 (2010), 70km SSW of Harrisburg</t>
  </si>
  <si>
    <t>West Chester PA, 50km W of Philadelphia</t>
  </si>
  <si>
    <t>m … Zimmermann, in Kutztown in 2006</t>
  </si>
  <si>
    <t>at school in West Chester PA 1960</t>
  </si>
  <si>
    <t xml:space="preserve">b 2.9.1983, lived in Halethorpe </t>
  </si>
  <si>
    <t>in Baltimore 2008-14</t>
  </si>
  <si>
    <t>New York unknown</t>
  </si>
  <si>
    <t>in Irondequoit 1940, 1953</t>
  </si>
  <si>
    <t>m Brandy Harvey c15.1.2015</t>
  </si>
  <si>
    <t>b 12.6.1979 San Jose, Costa Rica, in Port Republic MD in 2004-15</t>
  </si>
  <si>
    <t>d 17.4.2014 Glenshaw PA   GRAVE</t>
  </si>
  <si>
    <t>d 8.11.2006 Cheswick  GRAVE</t>
  </si>
  <si>
    <t xml:space="preserve">Nicole (Nicki) Gail Heberle </t>
  </si>
  <si>
    <t>in Midway, Washington county PA, 1930</t>
  </si>
  <si>
    <t>in Reading, Hamilton County, OH 1880</t>
  </si>
  <si>
    <t xml:space="preserve">b 4.12.1935 MA d 29.4.2005 FL  </t>
  </si>
  <si>
    <t>Ada Stella Heberle</t>
  </si>
  <si>
    <t>b 14.7.1878 d 21.8.1971 Philadelphia</t>
  </si>
  <si>
    <t>Anna Katherine Heberle</t>
  </si>
  <si>
    <t>b 1802</t>
  </si>
  <si>
    <t>d 4.4.1885 Rochester</t>
  </si>
  <si>
    <t>m … Grinswald</t>
  </si>
  <si>
    <t>d x.10.1927 Irondequoit ? Buried Rochester</t>
  </si>
  <si>
    <t>m Anna Marie Call (b c1862)</t>
  </si>
  <si>
    <t>Louis Heberle---------------------------------------------------</t>
  </si>
  <si>
    <t>b 28.8.1885 Strassburg France ?</t>
  </si>
  <si>
    <t>b c1860 France ?</t>
  </si>
  <si>
    <t>d 12.2.1882 Brooklyn NY</t>
  </si>
  <si>
    <t>d 12.2.1948 Brooklyn NY</t>
  </si>
  <si>
    <t>d 23.3.1884 Brooklyn NY</t>
  </si>
  <si>
    <t>b c1846 USA</t>
  </si>
  <si>
    <t>d 29.1.1884 Brooklyn NY</t>
  </si>
  <si>
    <t>Sophie Platts</t>
  </si>
  <si>
    <t>b 1870 USA, m … Heberle</t>
  </si>
  <si>
    <t>d 1.2.1936 Bronx NY</t>
  </si>
  <si>
    <t>b c1884</t>
  </si>
  <si>
    <t>d 10.7.1884 Manhattan</t>
  </si>
  <si>
    <t>Theodor Gottlieb Heberle</t>
  </si>
  <si>
    <t>Theodor Carl Heberle-------------------------------------</t>
  </si>
  <si>
    <t>m Rosa … (b c1862)</t>
  </si>
  <si>
    <t>Mary Grumbacher</t>
  </si>
  <si>
    <t>b c1841 Germany d 14.2.1897 Manhattan NY</t>
  </si>
  <si>
    <t>b 25.1.1841 Rottenburg d 13.8.1911 Manhattan NY</t>
  </si>
  <si>
    <t>Conrad Heberle-------------------------------------</t>
  </si>
  <si>
    <t>m Marie Hempler (b c1842)</t>
  </si>
  <si>
    <t>b c1867 d 27.3.1948 Bronx NY</t>
  </si>
  <si>
    <t>m … Pfister</t>
  </si>
  <si>
    <t xml:space="preserve">m  Mary Margaret Riley, 1938 Brooke WV </t>
  </si>
  <si>
    <t>b c1980, m … Ambrose, m … Knight</t>
  </si>
  <si>
    <t>m Sheila Hensler ?</t>
  </si>
  <si>
    <t>unknown Heberle------------------------------------</t>
  </si>
  <si>
    <t>b c2004, in Rockhampton Australia 2013</t>
  </si>
  <si>
    <t>b c2006, in Rockhampton Australia 2013</t>
  </si>
  <si>
    <t>m Daniel Offhaus</t>
  </si>
  <si>
    <t>m Heather Regan (b c1973)</t>
  </si>
  <si>
    <t>m Heather A Regan (b 4.10.1973)</t>
  </si>
  <si>
    <t>Heather A Regan, m Heberle</t>
  </si>
  <si>
    <t>Heather A regan, m Heberle</t>
  </si>
  <si>
    <t>Brian Heberle</t>
  </si>
  <si>
    <t>b c1961</t>
  </si>
  <si>
    <t>graduated Penfield High School 1978</t>
  </si>
  <si>
    <t>b 5.12.1835 New York d 15.8.1914</t>
  </si>
  <si>
    <t>buried Churchville</t>
  </si>
  <si>
    <t>d &lt;1896</t>
  </si>
  <si>
    <t>b c1829 France d 2.9.1896 buried Churchville</t>
  </si>
  <si>
    <t>MarketingManager,Ernst&amp;Young,Pittsburgh PA 1997</t>
  </si>
  <si>
    <t>in Dundalk, Baltimore MD 2014</t>
  </si>
  <si>
    <t>sister</t>
  </si>
  <si>
    <t>Alexis Rose Heberle</t>
  </si>
  <si>
    <t>in Baltimore 1993-2011, 2012-</t>
  </si>
  <si>
    <t>Lewisberry PA, 15km S of Harrisburg, popn 400 in 2000</t>
  </si>
  <si>
    <t>in Lewisberry PA 2011-12</t>
  </si>
  <si>
    <t>m Loretta Sue Johnson 21.4.2000</t>
  </si>
  <si>
    <t>partner Barbara Hohrein</t>
  </si>
  <si>
    <t>b 30.4.1956</t>
  </si>
  <si>
    <t>b 1855 Augsburg</t>
  </si>
  <si>
    <t>m … Eckstein</t>
  </si>
  <si>
    <t>migrated to USA c1880</t>
  </si>
  <si>
    <t>m Hans Hansen 16.11.1907 Manhattan</t>
  </si>
  <si>
    <t>Duplicate of B6 Augsburg</t>
  </si>
  <si>
    <t>b c1854 Newark NJ</t>
  </si>
  <si>
    <t>m Frank Butler 9.11.1891 Manhattan NY</t>
  </si>
  <si>
    <t>Duplicate of USA14 Newark NJ</t>
  </si>
  <si>
    <t>6.11.1854 Manhattan NY</t>
  </si>
  <si>
    <t>migrated to USA c1904</t>
  </si>
  <si>
    <t>m Anne Schuler 22.4.1908 Manhattan</t>
  </si>
  <si>
    <t>Elsie Heberle</t>
  </si>
  <si>
    <t>b 1899 Rochester</t>
  </si>
  <si>
    <t>m Henry Boschert 18.4.1925 Manhattan</t>
  </si>
  <si>
    <t>m JohnWiedmann 11.6.1884 Manhattan</t>
  </si>
  <si>
    <t>m Lucille Luttall (b c1865)</t>
  </si>
  <si>
    <t>child b 25.11.1890 Brooklyn</t>
  </si>
  <si>
    <t>Emile Heberle----------------------------------??????</t>
  </si>
  <si>
    <t>Elise/Elsie Heberle</t>
  </si>
  <si>
    <t>b 15.1.1906 Manhattan</t>
  </si>
  <si>
    <t>b c1853, in Manhattan NY 1880</t>
  </si>
  <si>
    <t>Wilhelmina/Minna Heberle</t>
  </si>
  <si>
    <t>b c1846, in Manhattan 1869-1883</t>
  </si>
  <si>
    <t>m Adolph Seiler</t>
  </si>
  <si>
    <t>b c1849, in Manhattan 1871</t>
  </si>
  <si>
    <t>m William Meir</t>
  </si>
  <si>
    <t>m Frank Kara</t>
  </si>
  <si>
    <t>b c1859, in Manhattan 1881</t>
  </si>
  <si>
    <t>m Julius Huth, in Manhattan 1873</t>
  </si>
  <si>
    <t xml:space="preserve">Louise Heberle </t>
  </si>
  <si>
    <t>b c1859</t>
  </si>
  <si>
    <t>b c1852, in Brooklyn 1877-80</t>
  </si>
  <si>
    <t>m Franz Kasten/Karsten</t>
  </si>
  <si>
    <t>Christ. Heberle----------------------------------------</t>
  </si>
  <si>
    <t>Albert Heberle-----------------------------------------</t>
  </si>
  <si>
    <t>b c1877, in Brooklyn 1901</t>
  </si>
  <si>
    <t>m Julius Huth</t>
  </si>
  <si>
    <t>m Gustave Baner, in Manhattan 1873</t>
  </si>
  <si>
    <t>Dorothea Heberle</t>
  </si>
  <si>
    <t>b c1864, in Brooklyn 1889</t>
  </si>
  <si>
    <t>m Joseph Schellhorn</t>
  </si>
  <si>
    <t>b 8.11.1896 Brooklyn</t>
  </si>
  <si>
    <t>Christian Heberle-----------------------------------------</t>
  </si>
  <si>
    <t>m Helena Wolter (b c1872)</t>
  </si>
  <si>
    <t>b 1888 Germany</t>
  </si>
  <si>
    <t>Casper Heberle</t>
  </si>
  <si>
    <t>b 1835 Germany</t>
  </si>
  <si>
    <t>b c1837</t>
  </si>
  <si>
    <t>m Cath Holz 15.2.1863 Manhattan</t>
  </si>
  <si>
    <t>migrated to USA c1860</t>
  </si>
  <si>
    <t>Rosa/Rose Heberle</t>
  </si>
  <si>
    <t>m Barbara Schoss/Schloss 13.9.1890 Erie PA</t>
  </si>
  <si>
    <t>m William Applebee 27.4.1918 Cuyahoga OH</t>
  </si>
  <si>
    <t>b 25.1.1975, m Bowser ?</t>
  </si>
  <si>
    <t>M ? 13.11.2000, in Wilmington PA 2015</t>
  </si>
  <si>
    <t>b 5.6.1945 d 5.1.2015 Clearwater FL</t>
  </si>
  <si>
    <t>in Lake City PA 1994-2005, Payson AZ 2015</t>
  </si>
  <si>
    <t>b 2.7.1829 Baden-W</t>
  </si>
  <si>
    <t>Maria Barbara Heberle</t>
  </si>
  <si>
    <t>m Johann Adam Kienzle</t>
  </si>
  <si>
    <t>d 30.1.1885 Pottsville PA</t>
  </si>
  <si>
    <t>arrived New Orleans 1.3.1853</t>
  </si>
  <si>
    <t>in Pottsville 1860-85</t>
  </si>
  <si>
    <t>m Sally … ? (b c1909)</t>
  </si>
  <si>
    <t>Francis Joseph Heberle-----------------------?????</t>
  </si>
  <si>
    <t xml:space="preserve">b 20.5.1907 New York </t>
  </si>
  <si>
    <t>(could be Francis Heberle b c1908)</t>
  </si>
  <si>
    <t>Merelyn Heberle</t>
  </si>
  <si>
    <t>b 22.2.c1932 Rochester</t>
  </si>
  <si>
    <t>d Clearwater FL &lt;2014</t>
  </si>
  <si>
    <t>m Wellman Duane Milroy</t>
  </si>
  <si>
    <t>m … Koester ?</t>
  </si>
  <si>
    <t>b c1974</t>
  </si>
  <si>
    <t>in New York City 2014</t>
  </si>
  <si>
    <t>Noella Heberle ?</t>
  </si>
  <si>
    <t>m Catherine …</t>
  </si>
  <si>
    <t>b x.8.1872 PA 1938 d 23.5.1962 Mt Lebanon PA</t>
  </si>
  <si>
    <t>m Frank Ries</t>
  </si>
  <si>
    <t>Wandersee Heberle</t>
  </si>
  <si>
    <t>b c1931</t>
  </si>
  <si>
    <t>migrated to USA 1870s or 1880s ?</t>
  </si>
  <si>
    <t>b c1892 Erie PA</t>
  </si>
  <si>
    <t xml:space="preserve">in Bridgeville PA 1995-99, Venetia PA, </t>
  </si>
  <si>
    <t>Bethel Park PA, Mt Lebanon PA</t>
  </si>
  <si>
    <t>New York 2015-</t>
  </si>
  <si>
    <t>b 18.4.1968 Pittsburgh</t>
  </si>
  <si>
    <t>wealth management CEO, New York 2015</t>
  </si>
  <si>
    <t>Henrietta NY 14467, popn 43000 (2010), 43.06degN, 77.64 W, 10km S of Rochester, suburb of Rochester</t>
  </si>
  <si>
    <t>in Rochester 1996-2015</t>
  </si>
  <si>
    <t>partner Jamie M Rose (b c1970)</t>
  </si>
  <si>
    <t>m Shelly … (b 30.7.1962), divorced</t>
  </si>
  <si>
    <t>m Elizabeth A ..??(b 18.2.1964)</t>
  </si>
  <si>
    <t>b 12.4.1977 Billings MT</t>
  </si>
  <si>
    <t>PhD Cornell Uni, Ithaca NY 2011</t>
  </si>
  <si>
    <t>in Oakridge TN 2015</t>
  </si>
  <si>
    <t>in Queens, New York City 2015</t>
  </si>
  <si>
    <t>b c1900</t>
  </si>
  <si>
    <t>m Magnus Schweizer (b c1898)</t>
  </si>
  <si>
    <t>m Leroy C Bartlebaugh 22.5.1950</t>
  </si>
  <si>
    <t>he died 2014 Sandusky OH</t>
  </si>
  <si>
    <t>Amalie (Huber) Heberle---</t>
  </si>
  <si>
    <t>Duplicate of USA10 Kansas</t>
  </si>
  <si>
    <t>b c1907 Irondequoit NY d 1982</t>
  </si>
  <si>
    <t>Nancy Rene Heberle  PHOTO</t>
  </si>
  <si>
    <t>Michael Bernard Heberle----------------------------------</t>
  </si>
  <si>
    <t>m Louis C Martin 1942 ?</t>
  </si>
  <si>
    <t>m Carol F McCabe OBITUARY</t>
  </si>
  <si>
    <t>b c1887 Germany</t>
  </si>
  <si>
    <t>arrived NY 25.2.1905 on the "Breslau"</t>
  </si>
  <si>
    <t>b 13.12.xxx in facebook</t>
  </si>
  <si>
    <t>in New York 2015</t>
  </si>
  <si>
    <t>Barbara Ann Heberle------------------------------</t>
  </si>
  <si>
    <t>Sherry Hernandez</t>
  </si>
  <si>
    <t>m Robert M Carroll ?</t>
  </si>
  <si>
    <t>m Andreas Weiler, child b 1868 Newark NJ</t>
  </si>
  <si>
    <t>Kingston NY, popn 24000 (2013), 150km N of New York City</t>
  </si>
  <si>
    <t>in Yellowstone CA 1985, Pomona CA 1991</t>
  </si>
  <si>
    <t>West Hurley NY, Kingston NY</t>
  </si>
  <si>
    <t>in cross country run near Kingston 2015</t>
  </si>
  <si>
    <t>b ? d c11.8.1927 Baltimore</t>
  </si>
  <si>
    <t>d 25.7.1937 Rochester  GRAVE</t>
  </si>
  <si>
    <t>d 30.4.1938 Rochester  GRAVE</t>
  </si>
  <si>
    <t xml:space="preserve">b 18.7.1859 Rochester </t>
  </si>
  <si>
    <t>David Brian Heberle-------------------------</t>
  </si>
  <si>
    <t>David Brian Heberle--------------------------</t>
  </si>
  <si>
    <t>probably same person</t>
  </si>
  <si>
    <t>d 5.1972 Reading PA  GRAVE</t>
  </si>
  <si>
    <t>d 1949 Reading PA   GRAVE</t>
  </si>
  <si>
    <t xml:space="preserve">GRAVE </t>
  </si>
  <si>
    <t>Other Erie PA Heberle</t>
  </si>
  <si>
    <t>Tiffin Uni 2004-06, Kent State Uni 2000-04</t>
  </si>
  <si>
    <t>Counselor, Cleveland OH 2013-</t>
  </si>
  <si>
    <t>Harvard Uni Boston MA 2009</t>
  </si>
  <si>
    <t>Duquesne Uni, Pittsburgh 2008-14</t>
  </si>
  <si>
    <t xml:space="preserve">Duplicate of USA13 Hermann MO </t>
  </si>
  <si>
    <t>Bruce Harry Heberle-----------------------------------</t>
  </si>
  <si>
    <t>b 30.7.1952   PHOTO</t>
  </si>
  <si>
    <t>Sales manager, Regional manager</t>
  </si>
  <si>
    <t>in Overland Park KS 1974-77</t>
  </si>
  <si>
    <t>Kansas City MO 1977-81, Wichita TX 1981-84</t>
  </si>
  <si>
    <t>Elkhart IN 1984-95, 2000-02</t>
  </si>
  <si>
    <t>Goshen IN 1995-96, Fremont OH 1996-2000</t>
  </si>
  <si>
    <t>South Bend IN 2009-10</t>
  </si>
  <si>
    <t>Notre Dame IN 2010-13, Destin FL 2013-</t>
  </si>
  <si>
    <t>m Ruth Ann Baird 16.4.1977 (b 16.8.53)PHOTO</t>
  </si>
  <si>
    <t>Bruce Harry Heberle--------</t>
  </si>
  <si>
    <t>in Cave Creek AZ 1997</t>
  </si>
  <si>
    <t xml:space="preserve">in Shortsville 1977-2007, </t>
  </si>
  <si>
    <t>b 8.10.1943, she in Churchville 1996</t>
  </si>
  <si>
    <t>m … Showers</t>
  </si>
  <si>
    <t>Joy Heberle ?</t>
  </si>
  <si>
    <t>b c1980, m … Boyce ? In Rochester 2015</t>
  </si>
  <si>
    <t>sister of Dawn Heberle ?</t>
  </si>
  <si>
    <t>Angus Heberle ?</t>
  </si>
  <si>
    <t>Craig Heberle ?</t>
  </si>
  <si>
    <t>at high school Sandy Spring MD 1982-86</t>
  </si>
  <si>
    <t>at college Alfred NY 1969-74</t>
  </si>
  <si>
    <t>at high school Churchville 1986-87</t>
  </si>
  <si>
    <t>at high school Bergen 1987-89</t>
  </si>
  <si>
    <t>Girard PA 16417, 25km SW of Erie, suburb of Erie</t>
  </si>
  <si>
    <t>high school Erie PA 1978-82</t>
  </si>
  <si>
    <t>in Erie PA 1995-99, Coudersport PA 2006</t>
  </si>
  <si>
    <t>in Bangor ME, Girard PA</t>
  </si>
  <si>
    <t>m Charlie Carter, in Frederick MD 1991, Germantown MD, Walkerville MD</t>
  </si>
  <si>
    <t>Sandy Spring MD, 39'09"N lat  77'02"W long</t>
  </si>
  <si>
    <t>Pittsford NY, suburb of Rochester, popn 29000 (2010)</t>
  </si>
  <si>
    <t>Patricia Heberle ?</t>
  </si>
  <si>
    <t>high school Pittsford 1979-83</t>
  </si>
  <si>
    <t>m … Slaucenberg</t>
  </si>
  <si>
    <t>in Penfield c2014</t>
  </si>
  <si>
    <t>m Tatyana Skvortsov</t>
  </si>
  <si>
    <t>m Breuilly ?</t>
  </si>
  <si>
    <t>Eileen in Webster 1999</t>
  </si>
  <si>
    <t>m Dean Brightley c2014</t>
  </si>
  <si>
    <t>in Vine Grove KY 2015</t>
  </si>
  <si>
    <t>Cora Lynn Heberle</t>
  </si>
  <si>
    <t>in Pittsburgh 2015</t>
  </si>
  <si>
    <t>d 1927 ? Baltimore</t>
  </si>
  <si>
    <t>b x.9.1862 WI d 1956</t>
  </si>
  <si>
    <t>b c1870 d 1935 Gloucester MA</t>
  </si>
  <si>
    <t>in Harrisburg 2001-08</t>
  </si>
  <si>
    <t>in Jacksonville NC 2015</t>
  </si>
  <si>
    <t>in San Diego CA c2010</t>
  </si>
  <si>
    <t>b c2000/10.4.1997</t>
  </si>
  <si>
    <t>b 18.5.1983, m Evans 13.4.2008</t>
  </si>
  <si>
    <t>in Baltimore 2009</t>
  </si>
  <si>
    <t xml:space="preserve">Treica/Trieca Heberle </t>
  </si>
  <si>
    <t>b 25.4.1973, in Baltimore 2015</t>
  </si>
  <si>
    <t>m John Karst 13.3.1904 washington DC</t>
  </si>
  <si>
    <t>in PortRepublic MD 1995</t>
  </si>
  <si>
    <t>m Elizabeth Ballenger 24.5.1932 Washington DC</t>
  </si>
  <si>
    <t>m Jamie</t>
  </si>
  <si>
    <t>she married Milton Edward Wentz &gt;1953 ?</t>
  </si>
  <si>
    <t>in Erie PA 2011, Edmond OK 2014, Pittsburgh 2015</t>
  </si>
  <si>
    <t>Maura Heberle</t>
  </si>
  <si>
    <t>m Dave Cole, in Washington DC 2011</t>
  </si>
  <si>
    <t>from Olney MD, in Sabillasville MD 1994</t>
  </si>
  <si>
    <t>Candice/Candy Winona Heberle</t>
  </si>
  <si>
    <t>Stephanie Heberle</t>
  </si>
  <si>
    <t>m … Milani-Livingstone</t>
  </si>
  <si>
    <t>b 27.8.1969</t>
  </si>
  <si>
    <t xml:space="preserve">in Beaver Falls 1995, Georgetown PA 2004, </t>
  </si>
  <si>
    <t>Hookstown PA, Aliquippa PA,Tampa FL</t>
  </si>
  <si>
    <t>in South Side Elementary, Hookstown 2015</t>
  </si>
  <si>
    <t xml:space="preserve">m Kelli J Mitchell </t>
  </si>
  <si>
    <t>b c1999</t>
  </si>
  <si>
    <t>in South Side High school, Hookstown 2015</t>
  </si>
  <si>
    <t>Hookstown PA is 30km S of Beaver Falls</t>
  </si>
  <si>
    <t>Lexi Heberle</t>
  </si>
  <si>
    <t>Robert R Heberle junior----------------------------------</t>
  </si>
  <si>
    <t>Duplicate of A6 Porto Alegre, Brazil</t>
  </si>
  <si>
    <t>Duplicate of Beaver Falls PA</t>
  </si>
  <si>
    <t xml:space="preserve">in Wexford 1997, Aliquippa 1999, </t>
  </si>
  <si>
    <t>Clinton PA, Sewickley PA, Monaca</t>
  </si>
  <si>
    <t>Mary F Heberle</t>
  </si>
  <si>
    <t>b c1889 d 21.2.1892 Rochester  GRAVE</t>
  </si>
  <si>
    <t>research assistant New York 1949-55</t>
  </si>
  <si>
    <t>guest professor Seattle 1965</t>
  </si>
  <si>
    <t>associate professor Worcester 1965-67</t>
  </si>
  <si>
    <t>associate professor Richmond 1972-</t>
  </si>
  <si>
    <t>in Stillwater OK 1967</t>
  </si>
  <si>
    <t>Buffalo NY 1991-96</t>
  </si>
  <si>
    <t>Louis Heberle-------------------------------------------</t>
  </si>
  <si>
    <t>John Heberle-------------------------------------------</t>
  </si>
  <si>
    <t>Alfred Heberle/Haberly/Heaverly--------------------</t>
  </si>
  <si>
    <t>Syracuse NY 1960-64</t>
  </si>
  <si>
    <t>associate physicist Chicago 1957-67 OR 1955-60</t>
  </si>
  <si>
    <t>Ashley Lauren Heberle   PHOTO</t>
  </si>
  <si>
    <t>Uni North Colorado, Denver CO 1983-85</t>
  </si>
  <si>
    <t>Uni Southern California, Los Angeles 1980</t>
  </si>
  <si>
    <t>Harvard Uni, Boston MA 1977-78</t>
  </si>
  <si>
    <t>b 25.5.1940 Gloucester MA ?</t>
  </si>
  <si>
    <t>Duplicate of Boston MA</t>
  </si>
  <si>
    <t>Brian S Heberle---PHOTO------------------</t>
  </si>
  <si>
    <t>b c1995, in Pittsburgh University 2015</t>
  </si>
  <si>
    <t>Corinne Heberle</t>
  </si>
  <si>
    <t>m Elizabeth (Bizzy)  Girvin 22.3.2014 Macedon NY</t>
  </si>
  <si>
    <t>Christine Heberle--------------------------????</t>
  </si>
  <si>
    <t>Julie Gustafson ?</t>
  </si>
  <si>
    <t>m Smith</t>
  </si>
  <si>
    <t>m Kyoko Yamamura</t>
  </si>
  <si>
    <t>b c1962   PHOTO</t>
  </si>
  <si>
    <t xml:space="preserve">counselor James B Castle High School </t>
  </si>
  <si>
    <t>Kaneohe Hawaii 1997</t>
  </si>
  <si>
    <t>Duplicate of USA9 Hawaii</t>
  </si>
  <si>
    <t>Jacob Kira Heberle</t>
  </si>
  <si>
    <t>b c2000, in Oahu, Hawaii 2013</t>
  </si>
  <si>
    <t>Curtis R Heberle  PHOTO</t>
  </si>
  <si>
    <t>in Boston MA 2015</t>
  </si>
  <si>
    <t>Robert Lee Heberle------------------------------------------------</t>
  </si>
  <si>
    <t>Thomas Donald Heberle---------------------------------------</t>
  </si>
  <si>
    <t>b 19.10.1973</t>
  </si>
  <si>
    <t>also known as Jamie Heberle</t>
  </si>
  <si>
    <t>m Jason E Heberle, divorced c2010</t>
  </si>
  <si>
    <t>m 15.9.1994 El Paso CO (or 17.12.1995)</t>
  </si>
  <si>
    <t>in Honolulu c2010-15</t>
  </si>
  <si>
    <t>in Norte de Santander, Colombia 2012</t>
  </si>
  <si>
    <t>in Dallas TX 2014, San Antonio TX 2015</t>
  </si>
  <si>
    <t>in Coral Springs FL c2010</t>
  </si>
  <si>
    <t>m Ho Suk Song (surname could be Suk)</t>
  </si>
  <si>
    <t>b c1968, in Niagara Falls with David Heberle ?</t>
  </si>
  <si>
    <t>Changes 1.1.2016-31.12.2016 in olive green</t>
  </si>
  <si>
    <t>Jorg Heberle</t>
  </si>
  <si>
    <t>m 17.5.2014</t>
  </si>
  <si>
    <t>in Worcester MA area 2015 ?</t>
  </si>
  <si>
    <t>m Joyce A Hubs (b 31.3.1944)</t>
  </si>
  <si>
    <t>b 27.1.1953 Sommerville NJ, divorced 16.6.1982 Chesterfield</t>
  </si>
  <si>
    <t>m Joyce E Franco 23.4.1967</t>
  </si>
  <si>
    <t xml:space="preserve">     Past or current member of Facebook</t>
  </si>
  <si>
    <t>m Donna Barnard (b 9.12.1950)</t>
  </si>
  <si>
    <t>d 15.3.2010 Ontario</t>
  </si>
  <si>
    <t>Donald Eugene Heberle-----------------------------------</t>
  </si>
  <si>
    <t>Hannelore Heberle</t>
  </si>
  <si>
    <t>b 25.4.1940 d 24.8.2009 Biddeford Maine</t>
  </si>
  <si>
    <t>m George Walz</t>
  </si>
  <si>
    <t>d c18.5.1999 Baltimore MD</t>
  </si>
  <si>
    <t>Samanta DMB Heberle</t>
  </si>
  <si>
    <t>b 25.1.1985 d 16.5.1999 Baltimore</t>
  </si>
  <si>
    <t>b 1.3.1952</t>
  </si>
  <si>
    <t>Hanover MD 2015</t>
  </si>
  <si>
    <t>Hanover MD 21076, 39'12"N lat  76'43"W long, popn 13000 (2010), suburb of Baltimore MD</t>
  </si>
  <si>
    <t>Lisa Michelle Johnson</t>
  </si>
  <si>
    <t>stepsister of Joanna</t>
  </si>
  <si>
    <t>b c2010/11.8.1997</t>
  </si>
  <si>
    <t>in Landsdowne 2015</t>
  </si>
  <si>
    <t>Landsdowne MD 39'15"N lat  76'39"W long, popn 8000, 8km S of Baltimore, suburb of Baltimore</t>
  </si>
  <si>
    <t>b 13.10.1995/c2005</t>
  </si>
  <si>
    <t>Damen/Damien Heberle (Day Day)</t>
  </si>
  <si>
    <t>Bret Heberle (Lump)</t>
  </si>
  <si>
    <t>b 24.5.1998/c2005</t>
  </si>
  <si>
    <t>m Johnson, he d x.2.2016</t>
  </si>
  <si>
    <t>m Nicole L Sams 28.5.2006</t>
  </si>
  <si>
    <t>b 25.3.c1977</t>
  </si>
  <si>
    <t>Kyle David Heberle---------------------------</t>
  </si>
  <si>
    <t>b 22.5.1975, in Hermann1997</t>
  </si>
  <si>
    <t>near Ellwood City 2016</t>
  </si>
  <si>
    <t>Ellwood City PA 16117, popn 8000 (2013), 48km NW of Pittsburgh</t>
  </si>
  <si>
    <t>Bethel Park, PA 15102, popn 35000 (1990), 20km S of Pittsburgh, suburb of Pittsburgh</t>
  </si>
  <si>
    <t>Fox Chapel PA, 24km NE of Pittsburgh, suburb of Pittsburgh</t>
  </si>
  <si>
    <t>b 14.11.1941 Pittsburgh PA ?</t>
  </si>
  <si>
    <t>Gates NY, suburb of Rochester, 10km W of Rochester, SEE Rochester</t>
  </si>
  <si>
    <t>……………………………………………………………………………………………………………………………………………………………….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</si>
  <si>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</si>
  <si>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at school Rochester 1947</t>
  </si>
  <si>
    <t xml:space="preserve">                                                                                          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</si>
  <si>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</si>
  <si>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</si>
  <si>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Rosie Heberle</t>
  </si>
  <si>
    <t>b 21.3.1997</t>
  </si>
  <si>
    <t>Bernhard Heberle------------------------------------</t>
  </si>
  <si>
    <t>m Wilhelmine Brust (b c1844)</t>
  </si>
  <si>
    <t>Clara Katharina Heberle</t>
  </si>
  <si>
    <t>bap 1865 Newark NJ</t>
  </si>
  <si>
    <t>Louise Lina Heberle</t>
  </si>
  <si>
    <t>d 24.4.1915   GRAVE</t>
  </si>
  <si>
    <t>Margaret D Heberle</t>
  </si>
  <si>
    <t>d 12.8.1877 Pittsburgh d 14.10.1952 Pittsburgh</t>
  </si>
  <si>
    <t>m … Beltour</t>
  </si>
  <si>
    <t>b 1869</t>
  </si>
  <si>
    <t>d 26.5.1952 Springfield, Philadelphia</t>
  </si>
  <si>
    <t>b c1904 PA d 9.7.1958 Erie PA</t>
  </si>
  <si>
    <t>m … Marsh</t>
  </si>
  <si>
    <t>SEE USA13 West Virginia</t>
  </si>
  <si>
    <t>Bristol CT 06010-06011  popn 60000 (2010) 41.68 deg N lat 72.94 W long, 28km WSW of Hartford, in NW of State</t>
  </si>
  <si>
    <t>Baltimore MD 21201-21298, popn 623000 (2014), 39.30degN lat  76.61 W long, 60km NE of Washington DC</t>
  </si>
  <si>
    <t>Cumberland MD 21501-21505, popn 20000 (2014), 39.65degN lat  78.76 W long, 200km WNW of Washington</t>
  </si>
  <si>
    <t>Gloucester MA 01930, popn 29000 (2010), 42.63degN lat  70.68 W long, 45km NE of Boston in NE of MA</t>
  </si>
  <si>
    <t>Holyoke/Holyoake MA 01040, popn 40000 (2012), 42.21deg N lat  72.74 W long, 65km E of Great Barrington</t>
  </si>
  <si>
    <t>New Brunswick, NJ 08901-08989, 40.49N lat  74.44W long, popn 57000 (2014), 45km SW of New York City</t>
  </si>
  <si>
    <t>Buffalo NY 14200, popn 259000 (2010), 42.89degN lat, 78.86 W long, 110km WSW of Rochester</t>
  </si>
  <si>
    <t>Canandaigua NY 14424-14425, popn 11000 (2010), 42.89degN lat, 77.28 W long, 45km SE of Rochester</t>
  </si>
  <si>
    <t>Hamlin NY 14464, popn 9,000 (2010), 43.32degN lat, 77.92 W long, 30km NW of Rochester</t>
  </si>
  <si>
    <t>Jamestown NY 14701-14702, popn 31000 (2010), 42.10degN lat, 79.24 W long, 180km SW of Rochester</t>
  </si>
  <si>
    <t>Olean NY 14760, popn 14000 (2010), 42.08deg N lat, 78.43 W long, 140km SW of Rochester</t>
  </si>
  <si>
    <t>Rochester NY 14602-14642, popn 211000 (2012), 43.17degN lat, 77.62 W long, 100km ENE of Buffalo, in SW of NY State</t>
  </si>
  <si>
    <t>Irondequoit NY 14609, popn 52,000 (1990), 43.21degN, 77.57 W, 10km N of Rochester, suburb of Rochester</t>
  </si>
  <si>
    <t>Verona NY 13478, 43'08"N lat  75'34"W long, popn 6000 (2010), 12km NE of Oneida, 240km E of Rochester, 40km E of Syracuse, in central NY State</t>
  </si>
  <si>
    <t>Cincinnati OH 45201-45999, popn 298000 (2013), 39.14degN lat, 84.51 W long, 100km SSW of Dayton OH, 170km NE of Louisville KY</t>
  </si>
  <si>
    <t>Dayton OH 45400-45490, popn 143000 (2013), 39.78degN lat  84.20 W long, 100km SW of Columbus in SW of OH</t>
  </si>
  <si>
    <t>Newark OH 43055-43093, 40'04"N lat  82'25"W long, popn 48000 (2012), 80km E of Columbus, 300km NE of Cincinatti</t>
  </si>
  <si>
    <t>Erie PA 16501-16565, popn 99000 (2014), 42.13degN lat, 80.09 W long, 220km N of Pittsburgh, 230km SW of Rochester NY</t>
  </si>
  <si>
    <t>Harrisburg PA 17101-17177, popn 50000 (2010), 40.28degN lat, 76.88 W long, 150km WNW of Philadelphia, 250km WSW of New York</t>
  </si>
  <si>
    <t>Reading PA 19601-19640, popn 90000 (2013), 40'21"N lat  75'56"W long, Berks county, SE of PA, 110km E of Harrisburg, 110km NW of Philadelphia</t>
  </si>
  <si>
    <t>Washington DC 20001-20599, popn 672000 (2015), 38.91degN lat  77.02 W long, 80km SW of Baltimore MD, 220km N of Richmond VA, surrounded by MD</t>
  </si>
  <si>
    <t>Midway, Washington county PA 15060, 40'22"N lat  80'18"W long, popn 1000 92010), 32km WSW of Pittsburgh PA</t>
  </si>
  <si>
    <t>Pittsburgh PA 15106-15289, 40'26"N lat  79'59"W long, popn 306000 (2013), 270km S of Erie PA, 320km W of Harrisburg PA</t>
  </si>
  <si>
    <t>Cleveland OH 2004-2016</t>
  </si>
  <si>
    <t>Lina Heberle ?</t>
  </si>
  <si>
    <t>d 16.5.1872 Cincinnati</t>
  </si>
  <si>
    <t>Charles/Carl Heberle--------------------------?????</t>
  </si>
  <si>
    <t>m Carl Pflanz, son b 1882 Newark NJ</t>
  </si>
  <si>
    <t>Wilhelmina/Mina Heberle</t>
  </si>
  <si>
    <t>m Florence Smith 4.9.1930</t>
  </si>
  <si>
    <t>m Marguerite Lucille Ridgley 3.3.1930</t>
  </si>
  <si>
    <t>m Isabel Mattern 8.10.1914 (no children)</t>
  </si>
  <si>
    <t>m Bertha B Winkler 12.4.1910</t>
  </si>
  <si>
    <t>b x.4.1877 NY</t>
  </si>
  <si>
    <t>m May E Erhardt/Eckhardt 9.12.1895</t>
  </si>
  <si>
    <t>m Ruth R Trieber 9.5.1919 (b c1900 NY)</t>
  </si>
  <si>
    <t>6.5.1890 Rochester</t>
  </si>
  <si>
    <t>m Susanna Pfisterer/Fitch/Fitsch</t>
  </si>
  <si>
    <t>m Mary Wrayno 12.6.1893</t>
  </si>
  <si>
    <t>Chautauqua 14722 New York, 42'15"N lat  79'18"W long, popn 4000 (2010), 8km NW of Bemus Point, 25km NW of Jamestown</t>
  </si>
  <si>
    <t>m Robert Morgan Burnett 26.4.1913 Chautauqua</t>
  </si>
  <si>
    <t xml:space="preserve">m Dorothy Breckenridge/Coxon </t>
  </si>
  <si>
    <t>13.10.1923 Chautauqua</t>
  </si>
  <si>
    <t>Otto B Heberle---------------------------------------------------</t>
  </si>
  <si>
    <t>SEE USA10 Marshalltown IA</t>
  </si>
  <si>
    <t>b x.2.1896 Erie PA, in Washington DC 1930 census</t>
  </si>
  <si>
    <t>Margaret Mary/Marie Heberle</t>
  </si>
  <si>
    <t>m Elsie Barbara Borchert/Boschert 25.6.1919 (b c1893 NY)</t>
  </si>
  <si>
    <t>m Elizabeth M Classen/Claassen (b x.5.1869 NY)</t>
  </si>
  <si>
    <t>m Lucy Erhman/Ehrmann/Drexler 8.10.1913   PHOTO</t>
  </si>
  <si>
    <t xml:space="preserve">m Claire Mosher/Masher 6.3.1926 Chautauqua NY </t>
  </si>
  <si>
    <t>m Lottie Cheesebro/Garwood 26.12.1927 Cumminsville/Livingston NY</t>
  </si>
  <si>
    <t>b 1880</t>
  </si>
  <si>
    <t xml:space="preserve">b 1868 Germany? d c1.6.1938 Rochester </t>
  </si>
  <si>
    <t>Mary/Marie Margaret Heberle/Haberle</t>
  </si>
  <si>
    <t>m Rosa/Rosina/Rose Gunkler/Kunkler</t>
  </si>
  <si>
    <t>m Rose Meyer 15.9.1922 Rochester (b c1870)</t>
  </si>
  <si>
    <t>m George Casper Briemer 29.7.1925 Rochester</t>
  </si>
  <si>
    <t>m Leonard Anson 19.11.1926 Rochester</t>
  </si>
  <si>
    <t>Mae E Heberle nee Erhardt ?</t>
  </si>
  <si>
    <t>m James D Rogers 19.10.1927 Rochester</t>
  </si>
  <si>
    <t>Ruth Edith Heberle</t>
  </si>
  <si>
    <t>b 1910 NY d7.4.1989 m Sigurd E Johnson</t>
  </si>
  <si>
    <t>Georg Jakob/Ralph George Heberle----------------------------</t>
  </si>
  <si>
    <t>Nora/Norah Heberle</t>
  </si>
  <si>
    <t>b 1877 Los Angeles CA/1879 Miamisburg OH</t>
  </si>
  <si>
    <t>m John Swank 13.9.1899/1897 Ohio  (b c1875)</t>
  </si>
  <si>
    <t>Miamisburg OH, suburb of Dayton OH ?</t>
  </si>
  <si>
    <t>m Anna Margaret Krutsch 25.5.1886 Defiance OH</t>
  </si>
  <si>
    <t>b c1854 d 1937, buried Defiance OH</t>
  </si>
  <si>
    <t>Duplicate of USA Cincinnati OH</t>
  </si>
  <si>
    <t>Ebenezer NY, suburb of Buffalo</t>
  </si>
  <si>
    <t>arrived USA c1865</t>
  </si>
  <si>
    <t>Joseph A Heberle</t>
  </si>
  <si>
    <t>m Bessie Naoma Whittaker 1915 Bridgeport CT</t>
  </si>
  <si>
    <t>machinist Bridgeport</t>
  </si>
  <si>
    <t>Gustave Heberle</t>
  </si>
  <si>
    <t>Frederick Heberle</t>
  </si>
  <si>
    <t>b c1892</t>
  </si>
  <si>
    <t>b 1894</t>
  </si>
  <si>
    <t>arrived USA c1885 from Wurttemburg</t>
  </si>
  <si>
    <t>in New York City 1894-1903</t>
  </si>
  <si>
    <t>in Philadelphia PA 1903-</t>
  </si>
  <si>
    <t>Railway engineer CA 1916</t>
  </si>
  <si>
    <t>taylor in US navy 1916</t>
  </si>
  <si>
    <t>b c1885 Germany ? Not in Philadelphia</t>
  </si>
  <si>
    <t>Friedrich Heberle-----------------------------------------</t>
  </si>
  <si>
    <t>m Christia/Christine/Christina …</t>
  </si>
  <si>
    <t>Frederick Charles Heberle------------------?????</t>
  </si>
  <si>
    <t>m Harriet Mann (b x.3.1845 MD d x.8.1907)</t>
  </si>
  <si>
    <t>d 25.4.1986 Fort Mitchell KY</t>
  </si>
  <si>
    <t>Emile Heberle-------------------------------------------------</t>
  </si>
  <si>
    <t>butcher Cincinnati 1945</t>
  </si>
  <si>
    <t xml:space="preserve">Franziska/Francisca Heberle </t>
  </si>
  <si>
    <t>Duplicate of Rhode Island</t>
  </si>
  <si>
    <t>John Russell/Robert Heberle----------------------------</t>
  </si>
  <si>
    <t>engaged to Drew Roduik 21.5.2015</t>
  </si>
  <si>
    <t>Sykesville MD 1990-94, Hannover MD 2015</t>
  </si>
  <si>
    <t>b c2007, in Erie 2016</t>
  </si>
  <si>
    <t>m George J Sutkoff</t>
  </si>
  <si>
    <t>d 13.5.2011 Houston TX, buried Erie</t>
  </si>
  <si>
    <t>b c1970, from Erie PA</t>
  </si>
  <si>
    <t>engaged to Carl Rollinger, 2005</t>
  </si>
  <si>
    <t xml:space="preserve">b 4.3.1986, in Buffalo NY 2007, </t>
  </si>
  <si>
    <t>in Queens, New York City 2015, Buffalo 2015</t>
  </si>
  <si>
    <t>m Sarah … 8.4.2016, in Fairport 2016</t>
  </si>
  <si>
    <t>Fairport NY 14548, 20km SE of Rochester, suburb of Rochester</t>
  </si>
  <si>
    <t>Thomas William Heberle III---------</t>
  </si>
  <si>
    <t>David R Heberle---------</t>
  </si>
  <si>
    <t>b c1991, in Fairport 2016</t>
  </si>
  <si>
    <t>Andrey Bilokonski</t>
  </si>
  <si>
    <t>b c2015</t>
  </si>
  <si>
    <t>Alfred Henry Heberle ?</t>
  </si>
  <si>
    <t>in Hawaii 1990s ? Mississauga, near Toronto ON 2015</t>
  </si>
  <si>
    <t>0.5 Megabytes</t>
  </si>
  <si>
    <t>m Gerina T …</t>
  </si>
  <si>
    <t>Alfred Henry Heberle</t>
  </si>
  <si>
    <t>Arthur Joseph Heberle</t>
  </si>
  <si>
    <t>m Margaret K Vogler/Volger 1924 Rochester</t>
  </si>
  <si>
    <t>in Winter Park FL c2007, Pittsburgh 2008</t>
  </si>
  <si>
    <t>b c2000</t>
  </si>
  <si>
    <t>Corinne Marie Heberle</t>
  </si>
  <si>
    <t>Paul William Heberle----PHOTO---?????</t>
  </si>
  <si>
    <t>d 8.12.1939 Erie PA GRAVE</t>
  </si>
  <si>
    <t>b 14.2.1858</t>
  </si>
  <si>
    <t>Philobina/Philomena Christina Heberle</t>
  </si>
  <si>
    <t>gravestone has Philobina, death certicate has Philomena</t>
  </si>
  <si>
    <t>m Sally Guzec/Guzeck 28.4.1990 (b c1956)</t>
  </si>
  <si>
    <t>Teddi Marie Heberle</t>
  </si>
  <si>
    <t>m Renee Lynn Bogacki/Renee Barnes ?</t>
  </si>
  <si>
    <t>Nicholas Heberle   PHOTO------------------------</t>
  </si>
  <si>
    <t>baby due 18.6.2016</t>
  </si>
  <si>
    <t>m Yvonne Marie Melanson (b 23.7.1943)</t>
  </si>
  <si>
    <t>m Richard O'Lone, b c1934, in Clearwater FL 1992+</t>
  </si>
  <si>
    <t>11.11.1925 Jackson OH</t>
  </si>
  <si>
    <t>m Emil Broucher/Broucker 11.11.1925</t>
  </si>
  <si>
    <t>m Rachel Regina Kochler/Koehler 1867</t>
  </si>
  <si>
    <t xml:space="preserve">d x.7.1996 ? </t>
  </si>
  <si>
    <t>Sister Mary Rita of Catholic Sisters of Mercy</t>
  </si>
  <si>
    <t>Sister Mary Judith of Catholic Sisters of Mercy</t>
  </si>
  <si>
    <t>in Baltimore MD 1920-1930-1940 census</t>
  </si>
  <si>
    <t>in Rochester NY 1996, buried Webster NY</t>
  </si>
  <si>
    <t>father George Heberle ?</t>
  </si>
  <si>
    <t>in Waldorf MD 1994, Washington DC 2016</t>
  </si>
  <si>
    <t>b 22.5.1961, in Minneapolis MN 1973-77</t>
  </si>
  <si>
    <t>m Joseph Isom (b c1959), m ... Hamm ?</t>
  </si>
  <si>
    <t>m Frank J Hersch 19.7.1920 Erie PA</t>
  </si>
  <si>
    <t>Lena (Magdalena) Heberle</t>
  </si>
  <si>
    <t>m Helen Lewandowsky</t>
  </si>
  <si>
    <t>d 1947 Erie PA</t>
  </si>
  <si>
    <t>could be Oberndorf Germany</t>
  </si>
  <si>
    <t>b 1967 d 1986</t>
  </si>
  <si>
    <t>GRAVE Elkridge MD</t>
  </si>
  <si>
    <t>Kathrin Heberle</t>
  </si>
  <si>
    <t>m John Walter, child b 1903 Cleveland OH</t>
  </si>
  <si>
    <t>m John Sunday, child b 1898 Cleveland OH</t>
  </si>
  <si>
    <t>m Xavier schachter, child b 1882 Bronson OH</t>
  </si>
  <si>
    <t>Casper Heberle------------------------------------------</t>
  </si>
  <si>
    <t>b c1853 Germany</t>
  </si>
  <si>
    <t>m Caroline Off (b c1842)</t>
  </si>
  <si>
    <t>son b 28.4.1883 Cleveland OH</t>
  </si>
  <si>
    <t>Duplicate of Indianopolis IN</t>
  </si>
  <si>
    <t>Christopher Heberle in Beaver OH 1832</t>
  </si>
  <si>
    <t>Caspar Heberle</t>
  </si>
  <si>
    <t>F Heberle</t>
  </si>
  <si>
    <t>b 1877, buried 24.11.1878 Cleveland OH</t>
  </si>
  <si>
    <t>Raymond Russell Heberle------------------------------</t>
  </si>
  <si>
    <t>m Janet Maxine Miller (b 22.11.1940)</t>
  </si>
  <si>
    <t>John Gottfried Heberle-------------</t>
  </si>
  <si>
    <t>m … Leseck</t>
  </si>
  <si>
    <t>John Craig Heberle---------------------------------------</t>
  </si>
  <si>
    <t>James Kent Heberle   PHOTO</t>
  </si>
  <si>
    <t>b 19.10.1988 Harris county (Houston?), in Houston 2008</t>
  </si>
  <si>
    <t>in Jacksonville NC 2010-12</t>
  </si>
  <si>
    <t>Matthew Eric Heberle</t>
  </si>
  <si>
    <t>b 30.1.1992 Harris county (Houston?)</t>
  </si>
  <si>
    <t>Duplicate of USA13 Houston TX</t>
  </si>
  <si>
    <t>Duplicate of Manhattan</t>
  </si>
  <si>
    <t xml:space="preserve">b 20.8.1885 DLV  France </t>
  </si>
  <si>
    <t>b 1881, from Strasbourg France</t>
  </si>
  <si>
    <t>m Anna Marie Paulus 15.6.1911 Strasbourg (b 17.3.1880)</t>
  </si>
  <si>
    <t>Oren Heberle</t>
  </si>
  <si>
    <t>b c2006 (Grade 3 at school 2014)</t>
  </si>
  <si>
    <t>Thomas William Heberle III------------------------------------</t>
  </si>
  <si>
    <t>David Donald Heberle------------------------------</t>
  </si>
  <si>
    <t>Jake Heberle</t>
  </si>
  <si>
    <t>b c1999, in Kingston 2013</t>
  </si>
  <si>
    <t xml:space="preserve">Maya Heberle </t>
  </si>
  <si>
    <t>b c13.12.2000, in Skaneateles NY 2013</t>
  </si>
  <si>
    <t>in Skaneateles NY 2001-16</t>
  </si>
  <si>
    <t>in Levittown PA, Bristol PA</t>
  </si>
  <si>
    <t>in Boston College 2016</t>
  </si>
  <si>
    <t>Charles Tracy Heberle III--PHOTO--</t>
  </si>
  <si>
    <t>Duplicate of USA11 Harrisburg</t>
  </si>
  <si>
    <t>b c1992 Rochester, in Buffalo 2016</t>
  </si>
  <si>
    <t>unknown Heberle---------------------------------??</t>
  </si>
  <si>
    <t>nephew of Pam Faber</t>
  </si>
  <si>
    <t>in Buffalo NY 2016</t>
  </si>
  <si>
    <t>from Webster NY, in Grand Island NY 2015</t>
  </si>
  <si>
    <t>Melissa Thompson in Haskell OK 2016</t>
  </si>
  <si>
    <t>she now Melissa Saltsman</t>
  </si>
  <si>
    <t>Duplicate of R9 Ljubljana</t>
  </si>
  <si>
    <t>Jan Heberle</t>
  </si>
  <si>
    <t>b 19.12.2000 Ljubljana</t>
  </si>
  <si>
    <t>in Miami FL 2015, New York 2016</t>
  </si>
  <si>
    <t>Corning NY 14830-14831, 42'09"N lat  77'03"W long, popn 11000 (2013), 20km NW of Elmira, 130km SW of Syracuse</t>
  </si>
  <si>
    <t>Duplicate of R15 UK</t>
  </si>
  <si>
    <t>b c1955 Germany ?</t>
  </si>
  <si>
    <t>graduated Gymnasium Isny 1983</t>
  </si>
  <si>
    <t>Assoc Prof Uni of Pittsburgh PA2003-08</t>
  </si>
  <si>
    <t>did Masters Physics Munchen 1983-89</t>
  </si>
  <si>
    <t>PhD Max Planck Institute, Stuttgart 1989-94</t>
  </si>
  <si>
    <t>in Hitachi Europe Cambridge 1994-2001</t>
  </si>
  <si>
    <t>in Tokyo 1997-98</t>
  </si>
  <si>
    <t>in Corning NY 2001-03, 2008-16, Elmira NY 2016</t>
  </si>
  <si>
    <t>with Apple in Cupertino CA 2016-</t>
  </si>
  <si>
    <t>m Kaori ... (b c1957) she in Elmira NY 2016</t>
  </si>
  <si>
    <t>graduated Gymnasium Isny in 1983</t>
  </si>
  <si>
    <t>in Corning/Elmira NY 2008-16, Cupertino CA 2016</t>
  </si>
  <si>
    <t>Jasmine Heberle</t>
  </si>
  <si>
    <t>b 24.4.2002</t>
  </si>
  <si>
    <t>from Baltimore MD, in Essex MD 2016</t>
  </si>
  <si>
    <t>Essex MD suburb of Baltimore</t>
  </si>
  <si>
    <t>Deztini Heberle</t>
  </si>
  <si>
    <t>Amya Heberle</t>
  </si>
  <si>
    <t>b 16.5.1880 Holley NY d 17.11.1942 Upper Montclair</t>
  </si>
  <si>
    <t>b c1885 d x.2.1956 Upper Montclair NJ</t>
  </si>
  <si>
    <t xml:space="preserve">m Mary Alma Normandeau, Olean </t>
  </si>
  <si>
    <t>ex Hamburg, in New York city 1890</t>
  </si>
  <si>
    <t>Duplicate of New York arrivals</t>
  </si>
  <si>
    <t>b 1854, in New York city 1890</t>
  </si>
  <si>
    <t>b 1848, in New York city 1890</t>
  </si>
  <si>
    <t>b 7.3.1861/7.5.1861 Irondequoit NY</t>
  </si>
  <si>
    <t>Joseph John/John Joseph Heberle ------------------------------------------</t>
  </si>
  <si>
    <t>b 23.2.1891 NY d 16.7.1936 Rochester</t>
  </si>
  <si>
    <t>b 1832 d 3.1.1832 Rochester NY</t>
  </si>
  <si>
    <t>m ... Rider, lived Belleville PA, Lewistown PA, Yeagertown PA, m … Melius</t>
  </si>
  <si>
    <t>b 22.4.1991 Harrisburg at school Linglestown 2005, in Rochester NY 2016</t>
  </si>
  <si>
    <t>Julie Heberle-----------------------------------------------------</t>
  </si>
  <si>
    <t xml:space="preserve">b 1.7.1959, m Owczarcak </t>
  </si>
  <si>
    <t>m Ken.. Owczarzak</t>
  </si>
  <si>
    <t>m Ken Owczarzak</t>
  </si>
  <si>
    <t>m Craig Slota 29.6.2013</t>
  </si>
  <si>
    <t>Marli Heberle</t>
  </si>
  <si>
    <t>in Lawrence county PA 2016</t>
  </si>
  <si>
    <t>b c1986, grade 3 at Walworth school 1994</t>
  </si>
  <si>
    <t>Christian G Heberle----------------------------------------</t>
  </si>
  <si>
    <t>in grade 3 Walworth schhol 1994</t>
  </si>
  <si>
    <t>Deborah Lee Heberle</t>
  </si>
  <si>
    <t>m Joshua Cruz 2002</t>
  </si>
  <si>
    <t>b c1921 d 30.10.1971 Rochester</t>
  </si>
  <si>
    <t xml:space="preserve">James Lee Heberle </t>
  </si>
  <si>
    <t>d 3.3.1949 Rochester</t>
  </si>
  <si>
    <t>b 2.11.1940 d 21.10.2016</t>
  </si>
  <si>
    <t>She worked Uni of RochesterComputerScience</t>
  </si>
  <si>
    <t>b 2.11.1948 d 24.10.2016 OBITUARY</t>
  </si>
  <si>
    <t>m Elaine Marie York   WEBPAGE</t>
  </si>
  <si>
    <t>b 1873 d 14.1.1873 Cleveland OH</t>
  </si>
  <si>
    <t>b 1874, d 26.7.1874 Cleveland OH</t>
  </si>
  <si>
    <t>Edward F Heberle</t>
  </si>
  <si>
    <t>d 8.2.1905 Cleveland</t>
  </si>
  <si>
    <t>b 1831/1824 Germany</t>
  </si>
  <si>
    <t>m Charlotte … (b c1817 Bavaria) d 2.8.1881 Miamisburg/Dayton</t>
  </si>
  <si>
    <t>m allen Schifino 30.7.2016 Pittsburgh</t>
  </si>
  <si>
    <t>d 7.1.2017 OBITUARY</t>
  </si>
  <si>
    <t>Gail Heberle</t>
  </si>
  <si>
    <t>b 1944 Rochester d 1945</t>
  </si>
  <si>
    <t>Changes 1.1.2017-31.12.2017 in dark yellow</t>
  </si>
  <si>
    <t>in cross country run Kingston 2015-16</t>
  </si>
  <si>
    <t>b c1868 USA</t>
  </si>
  <si>
    <t>m James Finnegan</t>
  </si>
  <si>
    <t>child b 1892 Harrison NJ</t>
  </si>
  <si>
    <t>m Louis Meerbolt/Meerbott 12.8.1883 Jersey city NJ</t>
  </si>
  <si>
    <t>m Mary A Whalen/Whalan 2.11.1896 New Brunswick NJ</t>
  </si>
  <si>
    <t>b 3.3.1947 d 24.1.2017 Erie</t>
  </si>
  <si>
    <t>Michael David Heberle--------------------------------</t>
  </si>
  <si>
    <t>buried Reffton PA</t>
  </si>
  <si>
    <t>m Mary H Eskey  29.2.1940 Berks county</t>
  </si>
  <si>
    <t>Reiffton PA 19606, 40'19"N lat  75'52"W long, popn 4000 (2010), 8km SE of Reading, 110km NW of philadelphia</t>
  </si>
  <si>
    <t>Amherst NY, 15km NE of Buffalo NY, suburb of Buffalo, includes Williamsville</t>
  </si>
  <si>
    <t>m Dorothea Lindsay/Lindsey 1958</t>
  </si>
  <si>
    <t>b c1927 d 27.1.2017 Williamsville NY</t>
  </si>
  <si>
    <t>Duplicate from USA10 Oshkosh WI</t>
  </si>
  <si>
    <t>b x.5.2005/c1998 Syracuse NY ?</t>
  </si>
  <si>
    <t>Malvern PA 19355, 40.0N lat  75.57W long, popn 3000 (2013), 40km W of Philadelphia, Immaculata Uni</t>
  </si>
  <si>
    <t>in Malvern PA 2017</t>
  </si>
  <si>
    <t>m Ruth M Holt (b c1900)</t>
  </si>
  <si>
    <t>in WWI, WWII</t>
  </si>
  <si>
    <t>b 5.10.1898 Maryland d 1.1970 Reading PA/</t>
  </si>
  <si>
    <t>b 28.9.1990</t>
  </si>
  <si>
    <t>b 23.1.1997 OH</t>
  </si>
  <si>
    <t>Alexandra Ruth Heberle</t>
  </si>
  <si>
    <t>b 6.8.2002 OH</t>
  </si>
  <si>
    <t>Caroline Emma Heberle</t>
  </si>
  <si>
    <t>b 10.4.1998</t>
  </si>
  <si>
    <t>married 10.11.2015</t>
  </si>
  <si>
    <t>m Shayna Burzynski</t>
  </si>
  <si>
    <t>Michael Heberle--------------------------------------------</t>
  </si>
  <si>
    <t>in St Simons Island GA 2017</t>
  </si>
  <si>
    <t>m Richard Cohn</t>
  </si>
  <si>
    <t>d 7.3.2017 Columbus OH</t>
  </si>
  <si>
    <t>Marcus Noah Heberle</t>
  </si>
  <si>
    <t>m Danielle ...    PHOTO</t>
  </si>
  <si>
    <t>b c28.10.1985</t>
  </si>
  <si>
    <t>she in Fort Richardson, near Anchorage AK in 2009</t>
  </si>
  <si>
    <t>Duplicate of USA9 Anchorage AK</t>
  </si>
  <si>
    <t>Abby Heberle</t>
  </si>
  <si>
    <t>HenryHeberle</t>
  </si>
  <si>
    <t>b c2014</t>
  </si>
  <si>
    <t>John R Heberle------------------------------------------------</t>
  </si>
  <si>
    <t>ex partner Chrissy Lloyd</t>
  </si>
  <si>
    <t>b 6.3.1985, in Webster NY 2017</t>
  </si>
  <si>
    <t>b 2.12.2006</t>
  </si>
  <si>
    <t>Christine A Heberle ?---------------------------???</t>
  </si>
  <si>
    <t>m Renee Lynn Bogacki/Barnes</t>
  </si>
  <si>
    <t>b 9.5.1989, nurse in Shortsville 2013</t>
  </si>
  <si>
    <t>FAMILY TREE for NEW YORK USA HEBERLE</t>
  </si>
  <si>
    <t xml:space="preserve">b 5.12.1926/12.5.1926 Brighton NY ? </t>
  </si>
  <si>
    <t>m Beverly A Barney</t>
  </si>
  <si>
    <t>m … Huss</t>
  </si>
  <si>
    <t>b 3.11.1827 Sulzbach/Bonn d 14.3.1894 Irondequoit</t>
  </si>
  <si>
    <t>Greece NY 14612-14626, 43'13"N lat  77'42"E long, popn 96000 (2010), 10km NW of Rochester, suburb of Rochester</t>
  </si>
  <si>
    <t>Natalie Mae Heberle</t>
  </si>
  <si>
    <t>b 21.5.2017 Greece, Rochester</t>
  </si>
  <si>
    <t>b 24.2.1920 d 30.10.1997</t>
  </si>
  <si>
    <t>m CassandraSandra Ann Munnings (b 7.10.1952)  PHOTO, WEBPAGE</t>
  </si>
  <si>
    <t>John R Heberle--------------------------------------</t>
  </si>
  <si>
    <t>Gates-Chili High School</t>
  </si>
  <si>
    <t>St John fisher College/Uni</t>
  </si>
  <si>
    <t xml:space="preserve">    Past or current member of Linked In</t>
  </si>
  <si>
    <t>Catherine Heberle ?</t>
  </si>
  <si>
    <t>in Washington DC 2011</t>
  </si>
  <si>
    <t>Kathryn Heberle ?</t>
  </si>
  <si>
    <t>in Cincinnati 2016</t>
  </si>
  <si>
    <t>Larry Heberle</t>
  </si>
  <si>
    <t>in Jamestown 2011</t>
  </si>
  <si>
    <t>Mary Beth Heberle ?</t>
  </si>
  <si>
    <t>in Erie PA 2011</t>
  </si>
  <si>
    <t>Jamie Heberle ?</t>
  </si>
  <si>
    <t>Verizon Wireless, Rochester 2017</t>
  </si>
  <si>
    <t>in Boston College 2016, Ithaca NY area 2017</t>
  </si>
  <si>
    <t>Entrepreneur/Trader/Videographer</t>
  </si>
  <si>
    <t>in Indiana PA 2014, Erie PA 2017</t>
  </si>
  <si>
    <t>Medical assistant</t>
  </si>
  <si>
    <t>Fire fighter</t>
  </si>
  <si>
    <t>in Port Republic MD 1995</t>
  </si>
  <si>
    <t>m Katherine/Catherine</t>
  </si>
  <si>
    <t>Donna in Syracuse 2016</t>
  </si>
  <si>
    <t>Nurse</t>
  </si>
  <si>
    <t>weather forecaster Sumter SC 2013-</t>
  </si>
  <si>
    <t>Robert/Robbie/Robby Heberle</t>
  </si>
  <si>
    <t>Sharon Heberle</t>
  </si>
  <si>
    <t>in Baltimore 2016</t>
  </si>
  <si>
    <t>Russell Heberle ?</t>
  </si>
  <si>
    <t>in Washington DC 2016</t>
  </si>
  <si>
    <t>James R Heberle---PHOTO---------------------------------</t>
  </si>
  <si>
    <t>Worm farm ?</t>
  </si>
  <si>
    <t>Mark David Heberle</t>
  </si>
  <si>
    <t>died young</t>
  </si>
  <si>
    <t xml:space="preserve">b 21.12.1925 </t>
  </si>
  <si>
    <t>in Tallahassee FL 1994-2017</t>
  </si>
  <si>
    <t>m Barbara J Sheasley (b 25.1.1946)</t>
  </si>
  <si>
    <t>Michael W Heberle</t>
  </si>
  <si>
    <t>b c1961, m Steve Adamaszek, b c1959</t>
  </si>
  <si>
    <t>in Erie PA 1999-2017</t>
  </si>
  <si>
    <t>m … Casillo ?</t>
  </si>
  <si>
    <t>m Oehler, in Acworth GA 2017</t>
  </si>
  <si>
    <t>Taylor Heberle</t>
  </si>
  <si>
    <t xml:space="preserve">d 25.10.1998 Tallahassee FL </t>
  </si>
  <si>
    <t>nephew of Michael David Heberle</t>
  </si>
  <si>
    <t>b c2002, in Mission Viego 2017</t>
  </si>
  <si>
    <t>Michael J Heberle--------------------------------------</t>
  </si>
  <si>
    <t>Conneaut LakePA 1999, Pineville WV,</t>
  </si>
  <si>
    <t>Winter Park FL</t>
  </si>
  <si>
    <t>Duplicate of USA9 Mission Viejo CA</t>
  </si>
  <si>
    <t>b c2005, in Mission Viego 2017</t>
  </si>
  <si>
    <t>m Amanda Schultz 13.8.1900 (b 27.4.1881)</t>
  </si>
  <si>
    <t>Robert R Heberle (junior)------------------?</t>
  </si>
  <si>
    <t>b c27.5.2015 Pittsburgh PA</t>
  </si>
  <si>
    <t>m Emilia Pazos 10.6.2017</t>
  </si>
  <si>
    <t>Arthurin Long Island NY 2008-2015</t>
  </si>
  <si>
    <t>Arthur law clerk in Buffalo/Niagara 2016-</t>
  </si>
  <si>
    <t>Mamie Josephine Heberle</t>
  </si>
  <si>
    <t>b 1874 d 1937</t>
  </si>
  <si>
    <t>m … Cram</t>
  </si>
  <si>
    <t>Joseph Howard Heberle</t>
  </si>
  <si>
    <t>b 1911 d 1911</t>
  </si>
  <si>
    <t>b 6.12.1875 Alden NY d 1969 Lancaster NY</t>
  </si>
  <si>
    <t>Paul Thomas Heberle (Haberle on grave)</t>
  </si>
  <si>
    <t>Frank Heberle/Haberle</t>
  </si>
  <si>
    <t>Eleanor Theresa Heberle</t>
  </si>
  <si>
    <t>b 1910 d 1956 Erie PA</t>
  </si>
  <si>
    <t>m Anthony John Zeller</t>
  </si>
  <si>
    <t>m John Albert Snouffler, lived Baltimore 1931-40</t>
  </si>
  <si>
    <t xml:space="preserve">       Past or current member of Twitter</t>
  </si>
  <si>
    <t>illustrator, in Pittsburgh 2017, engaed to John Peria</t>
  </si>
  <si>
    <t>in Hamburg NY 2012, Roanoke VA 2017</t>
  </si>
  <si>
    <t>Duplicate of USA 14 Canal Winchester OH</t>
  </si>
  <si>
    <t>Marguerite/Margie Heberle    PHOTO</t>
  </si>
  <si>
    <t>b 18.4.1905 Penfield NY d 2.4.1983 Penfield</t>
  </si>
  <si>
    <t>Franz (Francis) Joseph/Joseph Frank Heberle-------------------</t>
  </si>
  <si>
    <t>Elizabeth (Julia) /Julia Elizabeth Heberle</t>
  </si>
  <si>
    <t>William Thomas/Thomas William Heberle-------------------</t>
  </si>
  <si>
    <t>Edward Thomas Heberle</t>
  </si>
  <si>
    <t>listed as son of Henry Alfred Heberle in this family tree</t>
  </si>
  <si>
    <t>Caroline Heberle ?</t>
  </si>
  <si>
    <t>arrived USA 1852 ?</t>
  </si>
  <si>
    <t>b c1832 Germany, m John Mann ?</t>
  </si>
  <si>
    <t>Margaretha Heberle</t>
  </si>
  <si>
    <t>b 6.2.1826/5.2.1826 Hoerdt</t>
  </si>
  <si>
    <t>SEE USA14</t>
  </si>
  <si>
    <t>Duplicate of B4 Hoerdt, Germany</t>
  </si>
  <si>
    <t>d 21.1.1900 Tell City, Indiana</t>
  </si>
  <si>
    <t>m … Scharfer</t>
  </si>
  <si>
    <t>m … Faulkner ?</t>
  </si>
  <si>
    <t>Joshua Michael Heberle</t>
  </si>
  <si>
    <t>b c1984, in Louisville KY 2013-</t>
  </si>
  <si>
    <t>m Deborah Sheets</t>
  </si>
  <si>
    <t>b 17.11.1955 d 14.3.2001 Harrisburg</t>
  </si>
  <si>
    <t>Assistance Authority, Harrisburg 1995</t>
  </si>
  <si>
    <t>worked for PA Higher Education</t>
  </si>
  <si>
    <t>OBITUARY,  GRAVE</t>
  </si>
  <si>
    <t>b x.2.1860 NY d 1921, no children ?</t>
  </si>
  <si>
    <t>m Catherine Scholastica Seeber 2.8.1887 Rochester</t>
  </si>
  <si>
    <t>farmer, Fairport NY 2001, retired Fort Myers FL</t>
  </si>
  <si>
    <t>Susan in Fort Myers FL 2016</t>
  </si>
  <si>
    <t>in Fort Myers FL 2014</t>
  </si>
  <si>
    <t>farmer Kendall NY c2013</t>
  </si>
  <si>
    <t>Ronald Michael Heberle---------------------------</t>
  </si>
  <si>
    <t>in Rochester NY 2015, New York 2017</t>
  </si>
  <si>
    <t>b 20.6.1959</t>
  </si>
  <si>
    <t>b 10.4.1998, studied Berea KY</t>
  </si>
  <si>
    <t>Clement King Heberle II-----------------------------</t>
  </si>
  <si>
    <t>b 8.2.1929  Chicago IL</t>
  </si>
  <si>
    <t>d 17.9.2017 Daytona Bch, OBITUARY</t>
  </si>
  <si>
    <t>in Gloucester MA c1933-, Daytona Beach 1947-</t>
  </si>
  <si>
    <t>in navy during Korean War c1950-53</t>
  </si>
  <si>
    <t>m Lois Jean Brust 1951 Volusia FL</t>
  </si>
  <si>
    <t>divorced 12.5.1977</t>
  </si>
  <si>
    <t>b 7.10.1931 FL d 25.11.1994 Daytona Bch</t>
  </si>
  <si>
    <t>m Jan L Wartman x.11.1964 St Johns FL</t>
  </si>
  <si>
    <t>m Karen Jean Cox 31.3.1978 Volusia FL</t>
  </si>
  <si>
    <t>b c1931, divorced 11.4.1984</t>
  </si>
  <si>
    <t>in Webster NY 1996-2017</t>
  </si>
  <si>
    <t>b 12.5.1930</t>
  </si>
  <si>
    <t xml:space="preserve">m Cora Ethel Phyllis Gurnee  </t>
  </si>
  <si>
    <t>d 13.9.2017 Webster OBITUARY</t>
  </si>
  <si>
    <t>James Heberle</t>
  </si>
  <si>
    <t>d &lt;2017</t>
  </si>
  <si>
    <t>David R Heberle-------------------------------------------------</t>
  </si>
  <si>
    <t>b c2016</t>
  </si>
  <si>
    <t>Cora Rose Heberle</t>
  </si>
  <si>
    <t>d x.5.1995 Montreal Canada</t>
  </si>
  <si>
    <t>Aaron in Raleigh NC 2004, Cary NC, Fort Richardson AK, Korea 2017 ?</t>
  </si>
  <si>
    <t>Ruth Madaline Heberle ?</t>
  </si>
  <si>
    <t>Mary Heberle/Heberlee</t>
  </si>
  <si>
    <t>b 1862 Litchfield CT</t>
  </si>
  <si>
    <t>Josephine Heberle/Heberlee</t>
  </si>
  <si>
    <t>b 1873 Litchfield CT</t>
  </si>
  <si>
    <t>Duplicate of USA12 Manhattan</t>
  </si>
  <si>
    <t>b 3.12.1884 Michigan d 2.11.1963 Suitland MD</t>
  </si>
  <si>
    <t>m Lois L Puterbaugh/Price</t>
  </si>
  <si>
    <t>b 25.10.1921 d 25.9.2002</t>
  </si>
  <si>
    <t>in Shortsville 2001, Palmyra NY, Newark NY, Canadaigua</t>
  </si>
  <si>
    <t>Joanna Heberle-------------------------------------</t>
  </si>
  <si>
    <t>James Howard</t>
  </si>
  <si>
    <t>b 4.11.2002</t>
  </si>
  <si>
    <t>in Lewisberry PA 2011-2007</t>
  </si>
  <si>
    <t>b 14.6.1999/c2004</t>
  </si>
  <si>
    <t>in Baltimore 2012, Edgewood MD 2017</t>
  </si>
  <si>
    <t>m George Mock, son b 1937 Fort Wayne IN</t>
  </si>
  <si>
    <t>Francis/Frank Heberle</t>
  </si>
  <si>
    <t>b x.3.1878 New Jersey</t>
  </si>
  <si>
    <t>b x.8.1875 Germany</t>
  </si>
  <si>
    <t>arrived in USA 1897</t>
  </si>
  <si>
    <t>in Camden NJ 1905</t>
  </si>
  <si>
    <t>b 1948 Rochester area d 2017 Hot Springs AR</t>
  </si>
  <si>
    <t>m ... Wright</t>
  </si>
  <si>
    <t>4.12.2017</t>
  </si>
  <si>
    <t>Jordan B Heberle   PHOTO-------------------</t>
  </si>
  <si>
    <t>Ellie Danielle Heberle</t>
  </si>
  <si>
    <t>b 17.9.2017 Erie PA</t>
  </si>
  <si>
    <t>in Fairview PA 1994, Casselberry FL 1995,</t>
  </si>
  <si>
    <t>prisoner of war Sagan Germany 1944-45</t>
  </si>
  <si>
    <t>enlisted US military 1942</t>
  </si>
  <si>
    <t>Hummelstown, PA 17036, 16km E of Harrisburg</t>
  </si>
  <si>
    <t>Robert James Heberle</t>
  </si>
  <si>
    <t>b 25.6.1984 Tarrant county TX near Dallas</t>
  </si>
  <si>
    <t>Burleson TX, Georgetown/Yale, Des Moines IA 2010</t>
  </si>
  <si>
    <t>in Washington DC 2017</t>
  </si>
  <si>
    <t>11.12.2017</t>
  </si>
  <si>
    <t>in Marieta NY, Malvern PA 2017</t>
  </si>
  <si>
    <t>Matthew J Heberle---PHOTO--------------</t>
  </si>
  <si>
    <t>m John Gorman, in Pittsburgh area 2017</t>
  </si>
  <si>
    <t>12.12.2017</t>
  </si>
  <si>
    <t>New Castle 2015, New Wilmington 2016</t>
  </si>
  <si>
    <t>m Sarah Bayless 8.4.2016-----------------------------------</t>
  </si>
  <si>
    <t>Russell H Heberle-----------------------??????</t>
  </si>
  <si>
    <t>Marissa ?</t>
  </si>
  <si>
    <t>m Sally Louise Guzeck 28.4.1990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</si>
</sst>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24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56"/>
      <name val="Arial"/>
      <family val="2"/>
    </font>
    <font>
      <sz val="10"/>
      <color indexed="61"/>
      <name val="Arial"/>
      <family val="2"/>
    </font>
    <font>
      <u/>
      <sz val="6"/>
      <color indexed="12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b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50"/>
      <name val="Arial"/>
      <family val="2"/>
    </font>
    <font>
      <b/>
      <sz val="16"/>
      <color indexed="12"/>
      <name val="Arial"/>
      <family val="2"/>
    </font>
    <font>
      <sz val="10"/>
      <color indexed="16"/>
      <name val="Arial"/>
      <family val="2"/>
    </font>
    <font>
      <i/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19"/>
      <name val="Arial"/>
      <family val="2"/>
    </font>
    <font>
      <sz val="10"/>
      <color indexed="46"/>
      <name val="Arial"/>
      <family val="2"/>
    </font>
    <font>
      <b/>
      <sz val="10"/>
      <color indexed="61"/>
      <name val="Arial"/>
      <family val="2"/>
    </font>
    <font>
      <i/>
      <sz val="10"/>
      <color indexed="46"/>
      <name val="Arial"/>
      <family val="2"/>
    </font>
    <font>
      <b/>
      <sz val="10"/>
      <color indexed="46"/>
      <name val="Arial"/>
      <family val="2"/>
    </font>
    <font>
      <sz val="10"/>
      <color indexed="20"/>
      <name val="Arial"/>
      <family val="2"/>
    </font>
    <font>
      <sz val="10"/>
      <color indexed="51"/>
      <name val="Arial"/>
      <family val="2"/>
    </font>
    <font>
      <i/>
      <sz val="10"/>
      <color indexed="51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i/>
      <sz val="10"/>
      <color indexed="11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b/>
      <sz val="10"/>
      <color indexed="20"/>
      <name val="Arial"/>
      <family val="2"/>
    </font>
    <font>
      <b/>
      <i/>
      <sz val="10"/>
      <color indexed="20"/>
      <name val="Arial"/>
      <family val="2"/>
    </font>
    <font>
      <b/>
      <i/>
      <sz val="10"/>
      <color indexed="45"/>
      <name val="Arial"/>
      <family val="2"/>
    </font>
    <font>
      <b/>
      <i/>
      <sz val="10"/>
      <color indexed="61"/>
      <name val="Arial"/>
      <family val="2"/>
    </font>
    <font>
      <b/>
      <sz val="10"/>
      <color indexed="40"/>
      <name val="Arial"/>
      <family val="2"/>
    </font>
    <font>
      <b/>
      <i/>
      <sz val="10"/>
      <color indexed="40"/>
      <name val="Arial"/>
      <family val="2"/>
    </font>
    <font>
      <b/>
      <u/>
      <sz val="10"/>
      <color indexed="40"/>
      <name val="Arial"/>
      <family val="2"/>
    </font>
    <font>
      <b/>
      <u/>
      <sz val="10"/>
      <color indexed="11"/>
      <name val="Arial"/>
      <family val="2"/>
    </font>
    <font>
      <b/>
      <u/>
      <sz val="10"/>
      <color indexed="45"/>
      <name val="Arial"/>
      <family val="2"/>
    </font>
    <font>
      <b/>
      <u/>
      <sz val="10"/>
      <color indexed="20"/>
      <name val="Arial"/>
      <family val="2"/>
    </font>
    <font>
      <b/>
      <u/>
      <sz val="10"/>
      <color indexed="12"/>
      <name val="Arial"/>
      <family val="2"/>
    </font>
    <font>
      <b/>
      <sz val="10"/>
      <color indexed="62"/>
      <name val="Arial"/>
      <family val="2"/>
    </font>
    <font>
      <b/>
      <sz val="10"/>
      <color indexed="55"/>
      <name val="Arial"/>
      <family val="2"/>
    </font>
    <font>
      <b/>
      <i/>
      <sz val="10"/>
      <color indexed="62"/>
      <name val="Arial"/>
      <family val="2"/>
    </font>
    <font>
      <b/>
      <sz val="10"/>
      <color indexed="45"/>
      <name val="Arial"/>
      <family val="2"/>
    </font>
    <font>
      <sz val="10"/>
      <color indexed="40"/>
      <name val="Arial"/>
      <family val="2"/>
    </font>
    <font>
      <b/>
      <u/>
      <sz val="10"/>
      <color indexed="50"/>
      <name val="Arial"/>
      <family val="2"/>
    </font>
    <font>
      <b/>
      <u/>
      <sz val="10"/>
      <color indexed="62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61"/>
      <name val="Arial"/>
      <family val="2"/>
    </font>
    <font>
      <sz val="10"/>
      <color indexed="15"/>
      <name val="Arial"/>
      <family val="2"/>
    </font>
    <font>
      <i/>
      <sz val="10"/>
      <color indexed="15"/>
      <name val="Arial"/>
      <family val="2"/>
    </font>
    <font>
      <b/>
      <sz val="10"/>
      <color indexed="51"/>
      <name val="Arial"/>
      <family val="2"/>
    </font>
    <font>
      <i/>
      <sz val="10"/>
      <color indexed="2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10"/>
      <color indexed="17"/>
      <name val="Arial"/>
      <family val="2"/>
    </font>
    <font>
      <i/>
      <sz val="10"/>
      <color indexed="17"/>
      <name val="Arial"/>
      <family val="2"/>
    </font>
    <font>
      <b/>
      <i/>
      <sz val="10"/>
      <color indexed="11"/>
      <name val="Arial"/>
      <family val="2"/>
    </font>
    <font>
      <sz val="10"/>
      <color rgb="FF00FF00"/>
      <name val="Arial"/>
      <family val="2"/>
    </font>
    <font>
      <b/>
      <sz val="10"/>
      <color rgb="FF00FF00"/>
      <name val="Arial"/>
      <family val="2"/>
    </font>
    <font>
      <sz val="10"/>
      <color rgb="FFE46D0A"/>
      <name val="Arial"/>
      <family val="2"/>
    </font>
    <font>
      <sz val="10"/>
      <color rgb="FFFF0000"/>
      <name val="Arial"/>
      <family val="2"/>
    </font>
    <font>
      <b/>
      <sz val="10"/>
      <color rgb="FFE46D0A"/>
      <name val="Arial"/>
      <family val="2"/>
    </font>
    <font>
      <sz val="10"/>
      <color rgb="FF993366"/>
      <name val="Arial"/>
      <family val="2"/>
    </font>
    <font>
      <i/>
      <sz val="10"/>
      <color rgb="FFE46D0A"/>
      <name val="Arial"/>
      <family val="2"/>
    </font>
    <font>
      <sz val="10"/>
      <color rgb="FF60497B"/>
      <name val="Arial"/>
      <family val="2"/>
    </font>
    <font>
      <b/>
      <sz val="10"/>
      <color rgb="FF60497B"/>
      <name val="Arial"/>
      <family val="2"/>
    </font>
    <font>
      <i/>
      <sz val="10"/>
      <color rgb="FF60497B"/>
      <name val="Arial"/>
      <family val="2"/>
    </font>
    <font>
      <sz val="10"/>
      <color rgb="FF7030A0"/>
      <name val="Arial"/>
      <family val="2"/>
    </font>
    <font>
      <sz val="10"/>
      <color rgb="FF60497A"/>
      <name val="Arial"/>
      <family val="2"/>
    </font>
    <font>
      <b/>
      <i/>
      <sz val="10"/>
      <color rgb="FF800080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i/>
      <sz val="10"/>
      <color rgb="FF00FF0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sz val="10"/>
      <color rgb="FF808000"/>
      <name val="Arial"/>
      <family val="2"/>
    </font>
    <font>
      <b/>
      <sz val="10"/>
      <color rgb="FF808000"/>
      <name val="Arial"/>
      <family val="2"/>
    </font>
    <font>
      <sz val="10"/>
      <color theme="0" tint="-0.499984740745262"/>
      <name val="Arial"/>
      <family val="2"/>
    </font>
    <font>
      <b/>
      <u/>
      <sz val="10"/>
      <color rgb="FF808000"/>
      <name val="Arial"/>
      <family val="2"/>
    </font>
    <font>
      <sz val="10"/>
      <color rgb="FF0070C0"/>
      <name val="Arial"/>
      <family val="2"/>
    </font>
    <font>
      <sz val="10"/>
      <color rgb="FF808080"/>
      <name val="Arial"/>
      <family val="2"/>
    </font>
    <font>
      <b/>
      <sz val="10"/>
      <color rgb="FF808080"/>
      <name val="Arial"/>
      <family val="2"/>
    </font>
    <font>
      <b/>
      <u/>
      <sz val="10"/>
      <color rgb="FF7030A0"/>
      <name val="Arial"/>
      <family val="2"/>
    </font>
    <font>
      <b/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sz val="10"/>
      <color theme="5" tint="0.39997558519241921"/>
      <name val="Arial"/>
      <family val="2"/>
    </font>
    <font>
      <b/>
      <sz val="10"/>
      <color indexed="19"/>
      <name val="Arial"/>
      <family val="2"/>
    </font>
    <font>
      <b/>
      <sz val="10"/>
      <color theme="5" tint="0.39997558519241921"/>
      <name val="Arial"/>
      <family val="2"/>
    </font>
    <font>
      <b/>
      <u/>
      <sz val="10"/>
      <color rgb="FF800080"/>
      <name val="Arial"/>
      <family val="2"/>
    </font>
    <font>
      <sz val="10"/>
      <color theme="8" tint="-0.249977111117893"/>
      <name val="Arial"/>
      <family val="2"/>
    </font>
    <font>
      <b/>
      <i/>
      <sz val="10"/>
      <color rgb="FF00FF00"/>
      <name val="Arial"/>
      <family val="2"/>
    </font>
    <font>
      <sz val="10"/>
      <color rgb="FF31849B"/>
      <name val="Arial"/>
      <family val="2"/>
    </font>
    <font>
      <i/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00B0F0"/>
      <name val="Arial"/>
      <family val="2"/>
    </font>
    <font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i/>
      <sz val="10"/>
      <color theme="6" tint="-0.249977111117893"/>
      <name val="Arial"/>
      <family val="2"/>
    </font>
    <font>
      <sz val="10"/>
      <color rgb="FF953735"/>
      <name val="Arial"/>
      <family val="2"/>
    </font>
    <font>
      <b/>
      <sz val="10"/>
      <color rgb="FF953735"/>
      <name val="Arial"/>
      <family val="2"/>
    </font>
    <font>
      <sz val="10"/>
      <color rgb="FFCCCC00"/>
      <name val="Arial"/>
      <family val="2"/>
    </font>
    <font>
      <b/>
      <sz val="10"/>
      <color rgb="FFCCCC00"/>
      <name val="Arial"/>
      <family val="2"/>
    </font>
    <font>
      <sz val="10"/>
      <color rgb="FFCCCC00"/>
      <name val="Calibri"/>
      <family val="2"/>
      <scheme val="minor"/>
    </font>
    <font>
      <i/>
      <sz val="10"/>
      <color rgb="FFCCCC00"/>
      <name val="Arial"/>
      <family val="2"/>
    </font>
    <font>
      <b/>
      <u/>
      <sz val="10"/>
      <color rgb="FF00FF00"/>
      <name val="Arial"/>
      <family val="2"/>
    </font>
    <font>
      <u/>
      <sz val="7.5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fgColor indexed="8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35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quotePrefix="1" applyAlignment="1"/>
    <xf numFmtId="0" fontId="0" fillId="0" borderId="0" xfId="0" applyAlignment="1"/>
    <xf numFmtId="0" fontId="6" fillId="0" borderId="0" xfId="0" applyFont="1"/>
    <xf numFmtId="0" fontId="0" fillId="0" borderId="0" xfId="0" quotePrefix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quotePrefix="1" applyFill="1" applyAlignment="1">
      <alignment horizontal="left"/>
    </xf>
    <xf numFmtId="0" fontId="0" fillId="4" borderId="0" xfId="0" quotePrefix="1" applyFill="1" applyAlignment="1">
      <alignment horizontal="left"/>
    </xf>
    <xf numFmtId="0" fontId="1" fillId="3" borderId="0" xfId="0" applyFont="1" applyFill="1"/>
    <xf numFmtId="0" fontId="0" fillId="4" borderId="0" xfId="0" applyFill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left"/>
    </xf>
    <xf numFmtId="0" fontId="8" fillId="0" borderId="0" xfId="0" applyFont="1"/>
    <xf numFmtId="0" fontId="5" fillId="0" borderId="0" xfId="0" quotePrefix="1" applyFont="1" applyAlignment="1">
      <alignment horizontal="left"/>
    </xf>
    <xf numFmtId="0" fontId="9" fillId="0" borderId="0" xfId="0" applyFont="1"/>
    <xf numFmtId="0" fontId="2" fillId="0" borderId="0" xfId="0" applyFont="1"/>
    <xf numFmtId="0" fontId="2" fillId="4" borderId="0" xfId="0" applyFont="1" applyFill="1"/>
    <xf numFmtId="0" fontId="2" fillId="0" borderId="0" xfId="0" quotePrefix="1" applyFont="1" applyAlignment="1">
      <alignment horizontal="left"/>
    </xf>
    <xf numFmtId="0" fontId="0" fillId="0" borderId="0" xfId="0" applyFill="1"/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8" fillId="0" borderId="0" xfId="0" quotePrefix="1" applyFont="1" applyAlignment="1">
      <alignment horizontal="left"/>
    </xf>
    <xf numFmtId="9" fontId="0" fillId="0" borderId="0" xfId="0" applyNumberFormat="1"/>
    <xf numFmtId="0" fontId="2" fillId="4" borderId="0" xfId="0" quotePrefix="1" applyFont="1" applyFill="1" applyAlignment="1">
      <alignment horizontal="left"/>
    </xf>
    <xf numFmtId="0" fontId="1" fillId="3" borderId="0" xfId="0" quotePrefix="1" applyFont="1" applyFill="1" applyAlignment="1">
      <alignment horizontal="left"/>
    </xf>
    <xf numFmtId="0" fontId="8" fillId="3" borderId="0" xfId="0" applyFont="1" applyFill="1"/>
    <xf numFmtId="0" fontId="8" fillId="3" borderId="0" xfId="0" quotePrefix="1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5" borderId="0" xfId="0" quotePrefix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10" fillId="0" borderId="0" xfId="0" quotePrefix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3" fillId="0" borderId="0" xfId="0" applyFont="1"/>
    <xf numFmtId="0" fontId="13" fillId="0" borderId="0" xfId="0" quotePrefix="1" applyFont="1" applyAlignment="1">
      <alignment horizontal="left"/>
    </xf>
    <xf numFmtId="0" fontId="10" fillId="4" borderId="0" xfId="0" applyFont="1" applyFill="1"/>
    <xf numFmtId="0" fontId="10" fillId="4" borderId="0" xfId="0" quotePrefix="1" applyFont="1" applyFill="1" applyAlignment="1">
      <alignment horizontal="left"/>
    </xf>
    <xf numFmtId="0" fontId="14" fillId="0" borderId="0" xfId="0" quotePrefix="1" applyFont="1" applyAlignment="1">
      <alignment horizontal="left"/>
    </xf>
    <xf numFmtId="0" fontId="14" fillId="0" borderId="0" xfId="0" applyFont="1"/>
    <xf numFmtId="0" fontId="11" fillId="4" borderId="0" xfId="0" applyFont="1" applyFill="1" applyAlignment="1">
      <alignment horizontal="left"/>
    </xf>
    <xf numFmtId="0" fontId="1" fillId="2" borderId="0" xfId="0" applyFont="1" applyFill="1"/>
    <xf numFmtId="0" fontId="1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5" fillId="0" borderId="0" xfId="0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right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0" xfId="0" applyNumberFormat="1" applyFont="1"/>
    <xf numFmtId="164" fontId="13" fillId="0" borderId="0" xfId="0" quotePrefix="1" applyNumberFormat="1" applyFont="1" applyAlignment="1">
      <alignment horizontal="right"/>
    </xf>
    <xf numFmtId="164" fontId="15" fillId="0" borderId="0" xfId="0" applyNumberFormat="1" applyFont="1"/>
    <xf numFmtId="164" fontId="15" fillId="0" borderId="0" xfId="0" quotePrefix="1" applyNumberFormat="1" applyFont="1" applyAlignment="1">
      <alignment horizontal="right"/>
    </xf>
    <xf numFmtId="0" fontId="16" fillId="0" borderId="0" xfId="0" applyFont="1"/>
    <xf numFmtId="0" fontId="16" fillId="0" borderId="0" xfId="0" quotePrefix="1" applyFont="1" applyAlignment="1">
      <alignment horizontal="left"/>
    </xf>
    <xf numFmtId="0" fontId="16" fillId="4" borderId="0" xfId="0" applyFont="1" applyFill="1"/>
    <xf numFmtId="0" fontId="16" fillId="0" borderId="0" xfId="0" applyFont="1" applyAlignment="1">
      <alignment horizontal="left"/>
    </xf>
    <xf numFmtId="0" fontId="17" fillId="0" borderId="0" xfId="0" quotePrefix="1" applyFont="1" applyAlignment="1">
      <alignment horizontal="left"/>
    </xf>
    <xf numFmtId="0" fontId="17" fillId="0" borderId="0" xfId="0" applyFont="1"/>
    <xf numFmtId="0" fontId="16" fillId="0" borderId="0" xfId="0" applyFont="1" applyFill="1"/>
    <xf numFmtId="0" fontId="18" fillId="0" borderId="0" xfId="0" quotePrefix="1" applyFont="1" applyAlignment="1">
      <alignment horizontal="left"/>
    </xf>
    <xf numFmtId="0" fontId="16" fillId="0" borderId="0" xfId="0" quotePrefix="1" applyFont="1" applyFill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/>
    <xf numFmtId="0" fontId="8" fillId="2" borderId="0" xfId="0" applyFont="1" applyFill="1"/>
    <xf numFmtId="0" fontId="3" fillId="0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21" fillId="0" borderId="0" xfId="0" applyFont="1"/>
    <xf numFmtId="0" fontId="21" fillId="0" borderId="0" xfId="0" applyFont="1" applyFill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2" fillId="0" borderId="0" xfId="0" applyFont="1"/>
    <xf numFmtId="0" fontId="21" fillId="0" borderId="0" xfId="0" applyFont="1" applyFill="1" applyAlignment="1">
      <alignment horizontal="left"/>
    </xf>
    <xf numFmtId="0" fontId="22" fillId="0" borderId="0" xfId="0" quotePrefix="1" applyFont="1" applyAlignment="1">
      <alignment horizontal="left"/>
    </xf>
    <xf numFmtId="0" fontId="23" fillId="0" borderId="0" xfId="0" applyFont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/>
    <xf numFmtId="0" fontId="12" fillId="0" borderId="0" xfId="0" quotePrefix="1" applyFont="1" applyFill="1" applyAlignment="1">
      <alignment horizontal="left"/>
    </xf>
    <xf numFmtId="0" fontId="23" fillId="0" borderId="0" xfId="0" applyFont="1" applyAlignment="1">
      <alignment horizontal="left"/>
    </xf>
    <xf numFmtId="0" fontId="21" fillId="4" borderId="0" xfId="0" applyFont="1" applyFill="1"/>
    <xf numFmtId="0" fontId="22" fillId="4" borderId="0" xfId="0" applyFont="1" applyFill="1"/>
    <xf numFmtId="0" fontId="24" fillId="0" borderId="0" xfId="0" applyFont="1"/>
    <xf numFmtId="0" fontId="24" fillId="0" borderId="0" xfId="0" quotePrefix="1" applyFont="1" applyAlignment="1">
      <alignment horizontal="left"/>
    </xf>
    <xf numFmtId="0" fontId="24" fillId="4" borderId="0" xfId="0" applyFont="1" applyFill="1"/>
    <xf numFmtId="0" fontId="24" fillId="0" borderId="0" xfId="0" applyFont="1" applyFill="1"/>
    <xf numFmtId="0" fontId="24" fillId="4" borderId="0" xfId="0" quotePrefix="1" applyFont="1" applyFill="1" applyAlignment="1">
      <alignment horizontal="left"/>
    </xf>
    <xf numFmtId="0" fontId="25" fillId="0" borderId="0" xfId="0" applyFont="1"/>
    <xf numFmtId="0" fontId="10" fillId="0" borderId="0" xfId="0" applyFont="1" applyAlignment="1">
      <alignment horizontal="right"/>
    </xf>
    <xf numFmtId="0" fontId="26" fillId="0" borderId="0" xfId="0" applyFont="1"/>
    <xf numFmtId="0" fontId="27" fillId="0" borderId="0" xfId="0" applyFont="1"/>
    <xf numFmtId="0" fontId="25" fillId="0" borderId="0" xfId="0" quotePrefix="1" applyFont="1" applyAlignment="1">
      <alignment horizontal="left"/>
    </xf>
    <xf numFmtId="0" fontId="0" fillId="0" borderId="0" xfId="0" quotePrefix="1"/>
    <xf numFmtId="0" fontId="27" fillId="0" borderId="0" xfId="0" applyFont="1" applyAlignment="1">
      <alignment horizontal="left"/>
    </xf>
    <xf numFmtId="0" fontId="28" fillId="0" borderId="0" xfId="0" applyFont="1"/>
    <xf numFmtId="0" fontId="27" fillId="0" borderId="0" xfId="0" quotePrefix="1" applyFont="1" applyAlignment="1">
      <alignment horizontal="left"/>
    </xf>
    <xf numFmtId="0" fontId="27" fillId="4" borderId="0" xfId="0" applyFont="1" applyFill="1"/>
    <xf numFmtId="0" fontId="25" fillId="4" borderId="0" xfId="0" applyFont="1" applyFill="1"/>
    <xf numFmtId="0" fontId="29" fillId="0" borderId="0" xfId="0" applyFont="1"/>
    <xf numFmtId="0" fontId="30" fillId="0" borderId="0" xfId="0" applyFont="1"/>
    <xf numFmtId="0" fontId="30" fillId="0" borderId="0" xfId="0" quotePrefix="1" applyFont="1" applyAlignment="1">
      <alignment horizontal="left"/>
    </xf>
    <xf numFmtId="0" fontId="31" fillId="0" borderId="0" xfId="0" applyFont="1"/>
    <xf numFmtId="0" fontId="27" fillId="0" borderId="0" xfId="0" applyFont="1" applyFill="1"/>
    <xf numFmtId="0" fontId="31" fillId="0" borderId="0" xfId="0" quotePrefix="1" applyFont="1" applyAlignment="1">
      <alignment horizontal="left"/>
    </xf>
    <xf numFmtId="0" fontId="17" fillId="0" borderId="0" xfId="0" applyFont="1" applyFill="1"/>
    <xf numFmtId="0" fontId="31" fillId="0" borderId="0" xfId="0" applyFont="1" applyAlignment="1">
      <alignment horizontal="left"/>
    </xf>
    <xf numFmtId="0" fontId="31" fillId="0" borderId="0" xfId="0" applyFont="1" applyFill="1"/>
    <xf numFmtId="0" fontId="31" fillId="0" borderId="0" xfId="0" applyFont="1" applyFill="1" applyAlignment="1">
      <alignment horizontal="left"/>
    </xf>
    <xf numFmtId="0" fontId="31" fillId="4" borderId="0" xfId="0" applyFont="1" applyFill="1"/>
    <xf numFmtId="0" fontId="31" fillId="0" borderId="0" xfId="0" quotePrefix="1" applyFont="1" applyFill="1" applyAlignment="1">
      <alignment horizontal="left"/>
    </xf>
    <xf numFmtId="0" fontId="8" fillId="0" borderId="0" xfId="0" applyFont="1" applyAlignment="1">
      <alignment horizontal="left"/>
    </xf>
    <xf numFmtId="0" fontId="32" fillId="0" borderId="0" xfId="0" applyFont="1"/>
    <xf numFmtId="0" fontId="19" fillId="0" borderId="0" xfId="0" quotePrefix="1" applyFont="1" applyAlignment="1">
      <alignment horizontal="left"/>
    </xf>
    <xf numFmtId="0" fontId="19" fillId="0" borderId="0" xfId="0" applyFont="1" applyAlignment="1">
      <alignment horizontal="left"/>
    </xf>
    <xf numFmtId="0" fontId="33" fillId="0" borderId="0" xfId="0" applyFont="1"/>
    <xf numFmtId="0" fontId="25" fillId="0" borderId="0" xfId="0" quotePrefix="1" applyFont="1" applyFill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4" fillId="0" borderId="0" xfId="0" quotePrefix="1" applyFont="1" applyFill="1" applyAlignment="1">
      <alignment horizontal="lef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left"/>
    </xf>
    <xf numFmtId="0" fontId="36" fillId="0" borderId="0" xfId="0" quotePrefix="1" applyFont="1" applyAlignment="1">
      <alignment horizontal="left"/>
    </xf>
    <xf numFmtId="0" fontId="37" fillId="0" borderId="0" xfId="0" applyFont="1"/>
    <xf numFmtId="0" fontId="38" fillId="0" borderId="0" xfId="0" quotePrefix="1" applyFont="1" applyAlignment="1">
      <alignment horizontal="left"/>
    </xf>
    <xf numFmtId="0" fontId="39" fillId="0" borderId="0" xfId="0" quotePrefix="1" applyFont="1" applyAlignment="1">
      <alignment horizontal="left"/>
    </xf>
    <xf numFmtId="0" fontId="38" fillId="0" borderId="0" xfId="0" applyFont="1"/>
    <xf numFmtId="0" fontId="39" fillId="0" borderId="0" xfId="0" applyFont="1"/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/>
    <xf numFmtId="0" fontId="41" fillId="0" borderId="0" xfId="0" applyFont="1"/>
    <xf numFmtId="0" fontId="41" fillId="0" borderId="0" xfId="0" quotePrefix="1" applyFont="1" applyAlignment="1">
      <alignment horizontal="left"/>
    </xf>
    <xf numFmtId="0" fontId="41" fillId="4" borderId="0" xfId="0" applyFont="1" applyFill="1"/>
    <xf numFmtId="0" fontId="41" fillId="0" borderId="0" xfId="0" applyFont="1" applyFill="1"/>
    <xf numFmtId="0" fontId="41" fillId="0" borderId="0" xfId="0" applyFont="1" applyFill="1" applyAlignment="1">
      <alignment horizontal="left"/>
    </xf>
    <xf numFmtId="0" fontId="41" fillId="4" borderId="0" xfId="0" quotePrefix="1" applyFont="1" applyFill="1" applyAlignment="1">
      <alignment horizontal="left"/>
    </xf>
    <xf numFmtId="0" fontId="42" fillId="0" borderId="0" xfId="0" applyFont="1"/>
    <xf numFmtId="0" fontId="41" fillId="0" borderId="0" xfId="0" applyFont="1" applyAlignment="1">
      <alignment horizontal="left"/>
    </xf>
    <xf numFmtId="0" fontId="35" fillId="0" borderId="0" xfId="0" quotePrefix="1" applyFont="1" applyAlignment="1">
      <alignment horizontal="left"/>
    </xf>
    <xf numFmtId="0" fontId="43" fillId="0" borderId="0" xfId="0" applyFont="1"/>
    <xf numFmtId="0" fontId="43" fillId="0" borderId="0" xfId="0" quotePrefix="1" applyFont="1" applyAlignment="1">
      <alignment horizontal="left"/>
    </xf>
    <xf numFmtId="0" fontId="43" fillId="0" borderId="0" xfId="0" applyFont="1" applyAlignment="1">
      <alignment horizontal="left"/>
    </xf>
    <xf numFmtId="0" fontId="36" fillId="0" borderId="0" xfId="0" applyFont="1" applyFill="1"/>
    <xf numFmtId="0" fontId="44" fillId="0" borderId="0" xfId="0" applyFont="1"/>
    <xf numFmtId="0" fontId="45" fillId="0" borderId="0" xfId="0" quotePrefix="1" applyFont="1" applyAlignment="1">
      <alignment horizontal="left"/>
    </xf>
    <xf numFmtId="0" fontId="46" fillId="0" borderId="0" xfId="0" applyFont="1"/>
    <xf numFmtId="0" fontId="32" fillId="0" borderId="0" xfId="0" quotePrefix="1" applyFont="1" applyFill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/>
    <xf numFmtId="0" fontId="32" fillId="0" borderId="0" xfId="0" quotePrefix="1" applyFont="1" applyAlignment="1">
      <alignment horizontal="left"/>
    </xf>
    <xf numFmtId="0" fontId="47" fillId="0" borderId="0" xfId="0" applyFont="1"/>
    <xf numFmtId="0" fontId="48" fillId="0" borderId="0" xfId="0" quotePrefix="1" applyFont="1" applyAlignment="1">
      <alignment horizontal="left"/>
    </xf>
    <xf numFmtId="0" fontId="48" fillId="0" borderId="0" xfId="0" applyFont="1" applyAlignment="1">
      <alignment horizontal="left"/>
    </xf>
    <xf numFmtId="0" fontId="47" fillId="4" borderId="0" xfId="0" applyFont="1" applyFill="1"/>
    <xf numFmtId="0" fontId="48" fillId="0" borderId="0" xfId="0" applyFont="1"/>
    <xf numFmtId="0" fontId="49" fillId="0" borderId="0" xfId="1" applyFont="1" applyAlignment="1" applyProtection="1"/>
    <xf numFmtId="0" fontId="50" fillId="0" borderId="0" xfId="1" applyFont="1" applyAlignment="1" applyProtection="1"/>
    <xf numFmtId="0" fontId="51" fillId="0" borderId="0" xfId="1" applyFont="1" applyAlignment="1" applyProtection="1"/>
    <xf numFmtId="0" fontId="52" fillId="0" borderId="0" xfId="1" applyFont="1" applyAlignment="1" applyProtection="1"/>
    <xf numFmtId="0" fontId="53" fillId="0" borderId="0" xfId="1" applyFont="1" applyAlignment="1" applyProtection="1"/>
    <xf numFmtId="0" fontId="54" fillId="0" borderId="0" xfId="0" applyFont="1"/>
    <xf numFmtId="0" fontId="55" fillId="0" borderId="0" xfId="0" applyFont="1" applyAlignment="1">
      <alignment horizontal="left"/>
    </xf>
    <xf numFmtId="0" fontId="55" fillId="0" borderId="0" xfId="0" applyFont="1"/>
    <xf numFmtId="0" fontId="56" fillId="0" borderId="0" xfId="0" quotePrefix="1" applyFont="1" applyAlignment="1">
      <alignment horizontal="left"/>
    </xf>
    <xf numFmtId="0" fontId="57" fillId="0" borderId="0" xfId="0" applyFont="1"/>
    <xf numFmtId="0" fontId="58" fillId="0" borderId="0" xfId="0" quotePrefix="1" applyFont="1" applyAlignment="1">
      <alignment horizontal="left"/>
    </xf>
    <xf numFmtId="0" fontId="19" fillId="4" borderId="0" xfId="0" applyFont="1" applyFill="1"/>
    <xf numFmtId="0" fontId="36" fillId="4" borderId="0" xfId="0" applyFont="1" applyFill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1" applyFont="1" applyAlignment="1" applyProtection="1"/>
    <xf numFmtId="0" fontId="62" fillId="0" borderId="0" xfId="1" applyFont="1" applyAlignment="1" applyProtection="1"/>
    <xf numFmtId="0" fontId="37" fillId="0" borderId="0" xfId="0" applyFont="1" applyAlignment="1">
      <alignment horizontal="left"/>
    </xf>
    <xf numFmtId="0" fontId="36" fillId="4" borderId="0" xfId="0" quotePrefix="1" applyFont="1" applyFill="1" applyAlignment="1">
      <alignment horizontal="left"/>
    </xf>
    <xf numFmtId="0" fontId="25" fillId="0" borderId="0" xfId="0" applyFont="1" applyFill="1"/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quotePrefix="1" applyFont="1" applyAlignment="1">
      <alignment horizontal="left"/>
    </xf>
    <xf numFmtId="0" fontId="64" fillId="0" borderId="0" xfId="0" applyFont="1" applyAlignment="1">
      <alignment horizontal="left"/>
    </xf>
    <xf numFmtId="0" fontId="64" fillId="0" borderId="0" xfId="0" applyFont="1"/>
    <xf numFmtId="0" fontId="65" fillId="0" borderId="0" xfId="0" applyFont="1"/>
    <xf numFmtId="0" fontId="63" fillId="0" borderId="0" xfId="0" quotePrefix="1" applyFont="1" applyFill="1" applyAlignment="1">
      <alignment horizontal="left"/>
    </xf>
    <xf numFmtId="0" fontId="63" fillId="4" borderId="0" xfId="0" applyFont="1" applyFill="1"/>
    <xf numFmtId="0" fontId="35" fillId="0" borderId="0" xfId="0" applyFont="1"/>
    <xf numFmtId="0" fontId="35" fillId="0" borderId="0" xfId="0" applyFont="1" applyAlignment="1">
      <alignment horizontal="left"/>
    </xf>
    <xf numFmtId="0" fontId="66" fillId="4" borderId="0" xfId="0" quotePrefix="1" applyFont="1" applyFill="1" applyAlignment="1">
      <alignment horizontal="left"/>
    </xf>
    <xf numFmtId="0" fontId="67" fillId="0" borderId="0" xfId="1" applyFont="1" applyAlignment="1" applyProtection="1"/>
    <xf numFmtId="0" fontId="68" fillId="0" borderId="0" xfId="1" applyFont="1" applyAlignment="1" applyProtection="1"/>
    <xf numFmtId="0" fontId="35" fillId="4" borderId="0" xfId="0" applyFont="1" applyFill="1"/>
    <xf numFmtId="0" fontId="35" fillId="0" borderId="0" xfId="0" applyFont="1" applyFill="1"/>
    <xf numFmtId="0" fontId="66" fillId="0" borderId="0" xfId="0" applyFont="1"/>
    <xf numFmtId="0" fontId="5" fillId="4" borderId="0" xfId="0" applyFont="1" applyFill="1"/>
    <xf numFmtId="0" fontId="69" fillId="0" borderId="0" xfId="0" applyFont="1"/>
    <xf numFmtId="0" fontId="24" fillId="0" borderId="0" xfId="0" applyFont="1" applyAlignment="1">
      <alignment horizontal="left"/>
    </xf>
    <xf numFmtId="0" fontId="70" fillId="0" borderId="0" xfId="0" applyFont="1"/>
    <xf numFmtId="0" fontId="71" fillId="0" borderId="0" xfId="0" applyFont="1"/>
    <xf numFmtId="0" fontId="38" fillId="4" borderId="0" xfId="0" applyFont="1" applyFill="1"/>
    <xf numFmtId="0" fontId="38" fillId="0" borderId="0" xfId="0" quotePrefix="1" applyFont="1" applyFill="1" applyAlignment="1">
      <alignment horizontal="left"/>
    </xf>
    <xf numFmtId="0" fontId="72" fillId="0" borderId="0" xfId="0" applyFont="1"/>
    <xf numFmtId="0" fontId="72" fillId="0" borderId="0" xfId="0" quotePrefix="1" applyFont="1" applyAlignment="1">
      <alignment horizontal="left"/>
    </xf>
    <xf numFmtId="0" fontId="3" fillId="0" borderId="0" xfId="0" applyFont="1"/>
    <xf numFmtId="0" fontId="72" fillId="0" borderId="0" xfId="0" applyFont="1" applyAlignment="1">
      <alignment horizontal="left"/>
    </xf>
    <xf numFmtId="0" fontId="3" fillId="3" borderId="0" xfId="0" applyFont="1" applyFill="1"/>
    <xf numFmtId="0" fontId="73" fillId="0" borderId="0" xfId="0" applyFont="1"/>
    <xf numFmtId="0" fontId="72" fillId="0" borderId="0" xfId="0" quotePrefix="1" applyFont="1"/>
    <xf numFmtId="0" fontId="72" fillId="4" borderId="0" xfId="0" applyFont="1" applyFill="1" applyAlignment="1">
      <alignment horizontal="left"/>
    </xf>
    <xf numFmtId="0" fontId="74" fillId="0" borderId="0" xfId="0" applyFont="1"/>
    <xf numFmtId="0" fontId="75" fillId="0" borderId="0" xfId="0" applyFont="1"/>
    <xf numFmtId="0" fontId="74" fillId="0" borderId="0" xfId="0" quotePrefix="1" applyFont="1" applyAlignment="1">
      <alignment horizontal="left"/>
    </xf>
    <xf numFmtId="0" fontId="74" fillId="0" borderId="0" xfId="0" applyFont="1" applyAlignment="1">
      <alignment horizontal="left"/>
    </xf>
    <xf numFmtId="0" fontId="74" fillId="4" borderId="0" xfId="0" applyFont="1" applyFill="1"/>
    <xf numFmtId="0" fontId="74" fillId="0" borderId="0" xfId="0" applyFont="1" applyFill="1"/>
    <xf numFmtId="0" fontId="74" fillId="4" borderId="0" xfId="0" quotePrefix="1" applyFont="1" applyFill="1" applyAlignment="1">
      <alignment horizontal="left"/>
    </xf>
    <xf numFmtId="0" fontId="76" fillId="0" borderId="0" xfId="0" applyFont="1"/>
    <xf numFmtId="0" fontId="74" fillId="0" borderId="0" xfId="0" quotePrefix="1" applyFont="1" applyFill="1" applyAlignment="1">
      <alignment horizontal="left"/>
    </xf>
    <xf numFmtId="0" fontId="9" fillId="0" borderId="0" xfId="0" quotePrefix="1" applyFont="1" applyAlignment="1">
      <alignment horizontal="left"/>
    </xf>
    <xf numFmtId="0" fontId="77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8" fillId="0" borderId="0" xfId="0" applyFont="1"/>
    <xf numFmtId="0" fontId="3" fillId="4" borderId="0" xfId="0" applyFont="1" applyFill="1"/>
    <xf numFmtId="0" fontId="79" fillId="0" borderId="0" xfId="0" applyFont="1"/>
    <xf numFmtId="0" fontId="80" fillId="0" borderId="0" xfId="0" applyFont="1"/>
    <xf numFmtId="0" fontId="79" fillId="4" borderId="0" xfId="0" applyFont="1" applyFill="1"/>
    <xf numFmtId="0" fontId="79" fillId="0" borderId="0" xfId="0" applyFont="1" applyAlignment="1">
      <alignment horizontal="left"/>
    </xf>
    <xf numFmtId="0" fontId="81" fillId="0" borderId="0" xfId="0" applyFont="1"/>
    <xf numFmtId="0" fontId="81" fillId="0" borderId="0" xfId="0" applyFont="1" applyFill="1"/>
    <xf numFmtId="0" fontId="79" fillId="0" borderId="0" xfId="0" quotePrefix="1" applyFont="1" applyAlignment="1">
      <alignment horizontal="left"/>
    </xf>
    <xf numFmtId="0" fontId="79" fillId="0" borderId="0" xfId="0" applyFont="1" applyFill="1"/>
    <xf numFmtId="0" fontId="79" fillId="0" borderId="0" xfId="0" applyFont="1" applyFill="1" applyAlignment="1">
      <alignment horizontal="left"/>
    </xf>
    <xf numFmtId="0" fontId="79" fillId="0" borderId="0" xfId="0" quotePrefix="1" applyFont="1" applyFill="1" applyAlignment="1">
      <alignment horizontal="left"/>
    </xf>
    <xf numFmtId="0" fontId="3" fillId="0" borderId="0" xfId="0" applyFont="1" applyFill="1"/>
    <xf numFmtId="0" fontId="79" fillId="4" borderId="0" xfId="0" applyFont="1" applyFill="1" applyAlignment="1">
      <alignment horizontal="left"/>
    </xf>
    <xf numFmtId="0" fontId="82" fillId="0" borderId="0" xfId="0" applyFont="1"/>
    <xf numFmtId="0" fontId="79" fillId="4" borderId="0" xfId="0" quotePrefix="1" applyFont="1" applyFill="1" applyAlignment="1">
      <alignment horizontal="left"/>
    </xf>
    <xf numFmtId="0" fontId="77" fillId="0" borderId="0" xfId="0" applyFont="1"/>
    <xf numFmtId="0" fontId="83" fillId="0" borderId="0" xfId="0" applyFont="1"/>
    <xf numFmtId="0" fontId="83" fillId="0" borderId="0" xfId="0" quotePrefix="1" applyFont="1" applyAlignment="1">
      <alignment horizontal="left"/>
    </xf>
    <xf numFmtId="0" fontId="73" fillId="0" borderId="0" xfId="0" quotePrefix="1" applyFont="1" applyAlignment="1">
      <alignment horizontal="left"/>
    </xf>
    <xf numFmtId="0" fontId="80" fillId="0" borderId="0" xfId="0" quotePrefix="1" applyFont="1" applyAlignment="1">
      <alignment horizontal="left"/>
    </xf>
    <xf numFmtId="0" fontId="84" fillId="0" borderId="0" xfId="0" applyFont="1" applyAlignment="1">
      <alignment horizontal="left"/>
    </xf>
    <xf numFmtId="0" fontId="84" fillId="0" borderId="0" xfId="0" applyFont="1"/>
    <xf numFmtId="0" fontId="44" fillId="0" borderId="0" xfId="0" applyFont="1" applyAlignment="1">
      <alignment horizontal="left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7" fillId="0" borderId="0" xfId="0" applyFont="1" applyAlignment="1">
      <alignment horizontal="left"/>
    </xf>
    <xf numFmtId="0" fontId="88" fillId="0" borderId="0" xfId="0" applyFont="1" applyAlignment="1">
      <alignment horizontal="left"/>
    </xf>
    <xf numFmtId="0" fontId="89" fillId="0" borderId="0" xfId="0" applyFont="1"/>
    <xf numFmtId="0" fontId="88" fillId="0" borderId="0" xfId="0" applyFont="1"/>
    <xf numFmtId="0" fontId="87" fillId="0" borderId="0" xfId="0" quotePrefix="1" applyFont="1" applyFill="1" applyAlignment="1">
      <alignment horizontal="left"/>
    </xf>
    <xf numFmtId="0" fontId="77" fillId="0" borderId="0" xfId="0" quotePrefix="1" applyFont="1" applyAlignment="1">
      <alignment horizontal="left"/>
    </xf>
    <xf numFmtId="0" fontId="90" fillId="0" borderId="0" xfId="0" applyFont="1"/>
    <xf numFmtId="0" fontId="75" fillId="0" borderId="0" xfId="0" quotePrefix="1" applyFont="1" applyAlignment="1">
      <alignment horizontal="left"/>
    </xf>
    <xf numFmtId="0" fontId="91" fillId="0" borderId="0" xfId="0" applyFont="1"/>
    <xf numFmtId="0" fontId="87" fillId="0" borderId="0" xfId="0" quotePrefix="1" applyFont="1" applyAlignment="1">
      <alignment horizontal="left"/>
    </xf>
    <xf numFmtId="0" fontId="92" fillId="0" borderId="0" xfId="0" quotePrefix="1" applyFont="1" applyAlignment="1">
      <alignment horizontal="left"/>
    </xf>
    <xf numFmtId="0" fontId="87" fillId="0" borderId="0" xfId="0" applyFont="1" applyFill="1" applyAlignment="1">
      <alignment horizontal="left"/>
    </xf>
    <xf numFmtId="0" fontId="89" fillId="0" borderId="0" xfId="0" applyFont="1" applyFill="1" applyAlignment="1">
      <alignment horizontal="left"/>
    </xf>
    <xf numFmtId="0" fontId="92" fillId="0" borderId="0" xfId="0" applyFont="1"/>
    <xf numFmtId="0" fontId="89" fillId="0" borderId="0" xfId="0" applyFont="1" applyAlignment="1">
      <alignment horizontal="left"/>
    </xf>
    <xf numFmtId="0" fontId="87" fillId="4" borderId="0" xfId="0" applyFont="1" applyFill="1"/>
    <xf numFmtId="0" fontId="92" fillId="0" borderId="0" xfId="0" applyFont="1" applyAlignment="1">
      <alignment horizontal="left"/>
    </xf>
    <xf numFmtId="0" fontId="94" fillId="0" borderId="0" xfId="0" applyFont="1"/>
    <xf numFmtId="0" fontId="95" fillId="0" borderId="0" xfId="0" applyFont="1"/>
    <xf numFmtId="0" fontId="93" fillId="0" borderId="0" xfId="0" applyFont="1"/>
    <xf numFmtId="0" fontId="87" fillId="0" borderId="0" xfId="0" applyFont="1" applyFill="1"/>
    <xf numFmtId="0" fontId="96" fillId="0" borderId="0" xfId="1" applyFont="1" applyAlignment="1" applyProtection="1"/>
    <xf numFmtId="0" fontId="89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97" fillId="0" borderId="0" xfId="0" applyFont="1"/>
    <xf numFmtId="0" fontId="95" fillId="0" borderId="0" xfId="0" applyFont="1" applyAlignment="1">
      <alignment horizontal="left"/>
    </xf>
    <xf numFmtId="0" fontId="98" fillId="0" borderId="0" xfId="0" applyFont="1"/>
    <xf numFmtId="0" fontId="98" fillId="0" borderId="0" xfId="0" quotePrefix="1" applyFont="1" applyAlignment="1">
      <alignment horizontal="left"/>
    </xf>
    <xf numFmtId="0" fontId="99" fillId="0" borderId="0" xfId="0" applyFont="1"/>
    <xf numFmtId="0" fontId="75" fillId="0" borderId="0" xfId="0" applyFont="1" applyAlignment="1">
      <alignment horizontal="left"/>
    </xf>
    <xf numFmtId="0" fontId="100" fillId="0" borderId="0" xfId="1" applyFont="1" applyAlignment="1" applyProtection="1"/>
    <xf numFmtId="0" fontId="101" fillId="0" borderId="0" xfId="0" applyFont="1"/>
    <xf numFmtId="0" fontId="95" fillId="4" borderId="0" xfId="0" applyFont="1" applyFill="1"/>
    <xf numFmtId="0" fontId="91" fillId="0" borderId="0" xfId="0" quotePrefix="1" applyFont="1" applyAlignment="1">
      <alignment horizontal="left"/>
    </xf>
    <xf numFmtId="0" fontId="85" fillId="0" borderId="0" xfId="0" applyFont="1" applyAlignment="1">
      <alignment horizontal="left"/>
    </xf>
    <xf numFmtId="0" fontId="102" fillId="0" borderId="0" xfId="0" applyFont="1"/>
    <xf numFmtId="0" fontId="102" fillId="4" borderId="0" xfId="0" quotePrefix="1" applyFont="1" applyFill="1" applyAlignment="1">
      <alignment horizontal="left"/>
    </xf>
    <xf numFmtId="0" fontId="95" fillId="0" borderId="0" xfId="0" quotePrefix="1" applyFont="1" applyAlignment="1">
      <alignment horizontal="left"/>
    </xf>
    <xf numFmtId="0" fontId="103" fillId="0" borderId="0" xfId="0" applyFont="1"/>
    <xf numFmtId="0" fontId="91" fillId="0" borderId="0" xfId="0" applyFont="1" applyAlignment="1">
      <alignment horizontal="left"/>
    </xf>
    <xf numFmtId="0" fontId="104" fillId="0" borderId="0" xfId="0" applyFont="1" applyAlignment="1">
      <alignment horizontal="left"/>
    </xf>
    <xf numFmtId="0" fontId="103" fillId="0" borderId="0" xfId="0" applyFont="1" applyAlignment="1">
      <alignment horizontal="left"/>
    </xf>
    <xf numFmtId="0" fontId="103" fillId="0" borderId="0" xfId="0" applyFont="1" applyFill="1"/>
    <xf numFmtId="0" fontId="103" fillId="0" borderId="0" xfId="0" quotePrefix="1" applyFont="1" applyAlignment="1">
      <alignment horizontal="left"/>
    </xf>
    <xf numFmtId="0" fontId="105" fillId="0" borderId="0" xfId="0" applyFont="1"/>
    <xf numFmtId="0" fontId="105" fillId="0" borderId="0" xfId="0" applyFont="1" applyAlignment="1">
      <alignment horizontal="left"/>
    </xf>
    <xf numFmtId="0" fontId="106" fillId="0" borderId="0" xfId="1" applyFont="1" applyAlignment="1" applyProtection="1"/>
    <xf numFmtId="0" fontId="86" fillId="0" borderId="0" xfId="0" applyFont="1" applyAlignment="1">
      <alignment horizontal="left"/>
    </xf>
    <xf numFmtId="0" fontId="104" fillId="0" borderId="0" xfId="0" applyFont="1"/>
    <xf numFmtId="0" fontId="94" fillId="0" borderId="0" xfId="0" applyFont="1" applyFill="1" applyAlignment="1">
      <alignment horizontal="left"/>
    </xf>
    <xf numFmtId="0" fontId="94" fillId="0" borderId="0" xfId="0" quotePrefix="1" applyFont="1" applyAlignment="1">
      <alignment horizontal="left"/>
    </xf>
    <xf numFmtId="0" fontId="94" fillId="0" borderId="0" xfId="0" applyFont="1" applyAlignment="1">
      <alignment horizontal="left"/>
    </xf>
    <xf numFmtId="0" fontId="104" fillId="0" borderId="0" xfId="0" quotePrefix="1" applyFont="1" applyAlignment="1">
      <alignment horizontal="left"/>
    </xf>
    <xf numFmtId="0" fontId="107" fillId="0" borderId="0" xfId="0" applyFont="1"/>
    <xf numFmtId="0" fontId="2" fillId="0" borderId="0" xfId="0" applyFont="1" applyAlignment="1">
      <alignment horizontal="left"/>
    </xf>
    <xf numFmtId="0" fontId="108" fillId="0" borderId="0" xfId="0" applyFont="1" applyAlignment="1">
      <alignment horizontal="left"/>
    </xf>
    <xf numFmtId="0" fontId="109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65" fillId="4" borderId="0" xfId="0" applyFont="1" applyFill="1"/>
    <xf numFmtId="0" fontId="107" fillId="0" borderId="0" xfId="0" applyFont="1" applyAlignment="1">
      <alignment horizontal="left"/>
    </xf>
    <xf numFmtId="0" fontId="107" fillId="0" borderId="0" xfId="0" quotePrefix="1" applyFont="1" applyAlignment="1">
      <alignment horizontal="left"/>
    </xf>
    <xf numFmtId="0" fontId="110" fillId="0" borderId="0" xfId="0" applyFont="1"/>
    <xf numFmtId="0" fontId="107" fillId="0" borderId="0" xfId="0" applyFont="1" applyFill="1"/>
    <xf numFmtId="0" fontId="111" fillId="0" borderId="0" xfId="0" applyFont="1"/>
    <xf numFmtId="0" fontId="107" fillId="0" borderId="0" xfId="0" quotePrefix="1" applyFont="1" applyFill="1" applyAlignment="1">
      <alignment horizontal="left"/>
    </xf>
    <xf numFmtId="0" fontId="112" fillId="0" borderId="0" xfId="0" applyFont="1" applyAlignment="1">
      <alignment horizontal="left"/>
    </xf>
    <xf numFmtId="0" fontId="107" fillId="4" borderId="0" xfId="0" applyFont="1" applyFill="1"/>
    <xf numFmtId="0" fontId="110" fillId="0" borderId="0" xfId="0" applyFont="1" applyAlignment="1">
      <alignment horizontal="left"/>
    </xf>
    <xf numFmtId="0" fontId="111" fillId="4" borderId="0" xfId="0" applyFont="1" applyFill="1"/>
    <xf numFmtId="0" fontId="113" fillId="0" borderId="0" xfId="0" applyFont="1"/>
    <xf numFmtId="0" fontId="113" fillId="0" borderId="0" xfId="0" quotePrefix="1" applyFont="1" applyAlignment="1">
      <alignment horizontal="left"/>
    </xf>
    <xf numFmtId="0" fontId="114" fillId="0" borderId="0" xfId="0" applyFont="1" applyAlignment="1">
      <alignment horizontal="left"/>
    </xf>
    <xf numFmtId="0" fontId="114" fillId="0" borderId="0" xfId="0" applyFont="1"/>
    <xf numFmtId="0" fontId="1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3" fillId="0" borderId="0" xfId="0" applyFont="1" applyFill="1"/>
    <xf numFmtId="0" fontId="113" fillId="0" borderId="0" xfId="0" quotePrefix="1" applyFont="1" applyFill="1" applyAlignment="1">
      <alignment horizontal="left"/>
    </xf>
    <xf numFmtId="0" fontId="115" fillId="0" borderId="0" xfId="0" applyFont="1"/>
    <xf numFmtId="0" fontId="93" fillId="0" borderId="0" xfId="0" applyFont="1" applyAlignment="1">
      <alignment horizontal="left"/>
    </xf>
    <xf numFmtId="0" fontId="116" fillId="0" borderId="0" xfId="0" applyFont="1"/>
    <xf numFmtId="0" fontId="116" fillId="0" borderId="0" xfId="0" quotePrefix="1" applyFont="1" applyAlignment="1">
      <alignment horizontal="left"/>
    </xf>
    <xf numFmtId="0" fontId="117" fillId="0" borderId="0" xfId="0" applyFont="1" applyAlignment="1">
      <alignment horizontal="left"/>
    </xf>
    <xf numFmtId="0" fontId="118" fillId="0" borderId="0" xfId="0" applyFont="1"/>
    <xf numFmtId="0" fontId="118" fillId="0" borderId="0" xfId="0" applyFont="1" applyAlignment="1">
      <alignment horizontal="left"/>
    </xf>
    <xf numFmtId="0" fontId="118" fillId="0" borderId="0" xfId="0" quotePrefix="1" applyFont="1" applyAlignment="1">
      <alignment horizontal="left"/>
    </xf>
    <xf numFmtId="0" fontId="118" fillId="4" borderId="0" xfId="0" applyFont="1" applyFill="1"/>
    <xf numFmtId="0" fontId="118" fillId="0" borderId="0" xfId="0" applyFont="1" applyFill="1"/>
    <xf numFmtId="0" fontId="119" fillId="0" borderId="0" xfId="0" applyFont="1"/>
    <xf numFmtId="0" fontId="119" fillId="0" borderId="0" xfId="0" applyFont="1" applyFill="1"/>
    <xf numFmtId="0" fontId="120" fillId="0" borderId="0" xfId="0" applyFont="1"/>
    <xf numFmtId="0" fontId="121" fillId="0" borderId="0" xfId="0" applyFont="1"/>
    <xf numFmtId="0" fontId="118" fillId="4" borderId="0" xfId="0" quotePrefix="1" applyFont="1" applyFill="1" applyAlignment="1">
      <alignment horizontal="left"/>
    </xf>
    <xf numFmtId="0" fontId="122" fillId="0" borderId="0" xfId="1" applyFont="1" applyAlignment="1" applyProtection="1"/>
    <xf numFmtId="0" fontId="94" fillId="0" borderId="0" xfId="0" applyFont="1" applyFill="1"/>
    <xf numFmtId="0" fontId="77" fillId="0" borderId="0" xfId="0" applyFont="1" applyAlignment="1">
      <alignment horizontal="left"/>
    </xf>
  </cellXfs>
  <cellStyles count="4">
    <cellStyle name="Hyperlink" xfId="1" builtinId="8"/>
    <cellStyle name="Hyperlink 2" xfId="2"/>
    <cellStyle name="Normal" xfId="0" builtinId="0"/>
    <cellStyle name="Percent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00"/>
      <color rgb="FF808000"/>
      <color rgb="FF00FF00"/>
      <color rgb="FF800080"/>
      <color rgb="FF953735"/>
      <color rgb="FF60497B"/>
      <color rgb="FF993366"/>
      <color rgb="FF7030A0"/>
      <color rgb="FF80808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0</xdr:colOff>
      <xdr:row>1</xdr:row>
      <xdr:rowOff>0</xdr:rowOff>
    </xdr:from>
    <xdr:to>
      <xdr:col>53</xdr:col>
      <xdr:colOff>471288</xdr:colOff>
      <xdr:row>46</xdr:row>
      <xdr:rowOff>95250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13125" y="254000"/>
          <a:ext cx="7710288" cy="7223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152</xdr:row>
      <xdr:rowOff>0</xdr:rowOff>
    </xdr:from>
    <xdr:to>
      <xdr:col>0</xdr:col>
      <xdr:colOff>231775</xdr:colOff>
      <xdr:row>153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638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1047750</xdr:colOff>
      <xdr:row>66</xdr:row>
      <xdr:rowOff>0</xdr:rowOff>
    </xdr:from>
    <xdr:to>
      <xdr:col>18</xdr:col>
      <xdr:colOff>1279525</xdr:colOff>
      <xdr:row>67</xdr:row>
      <xdr:rowOff>85725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0" y="1069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1571625</xdr:colOff>
      <xdr:row>227</xdr:row>
      <xdr:rowOff>142875</xdr:rowOff>
    </xdr:from>
    <xdr:to>
      <xdr:col>18</xdr:col>
      <xdr:colOff>1803400</xdr:colOff>
      <xdr:row>229</xdr:row>
      <xdr:rowOff>69850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50375" y="3640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1905000</xdr:colOff>
      <xdr:row>229</xdr:row>
      <xdr:rowOff>127000</xdr:rowOff>
    </xdr:from>
    <xdr:to>
      <xdr:col>18</xdr:col>
      <xdr:colOff>2136775</xdr:colOff>
      <xdr:row>231</xdr:row>
      <xdr:rowOff>53975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0" y="3654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1460500</xdr:colOff>
      <xdr:row>226</xdr:row>
      <xdr:rowOff>142875</xdr:rowOff>
    </xdr:from>
    <xdr:to>
      <xdr:col>20</xdr:col>
      <xdr:colOff>1692275</xdr:colOff>
      <xdr:row>228</xdr:row>
      <xdr:rowOff>69850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72875" y="3624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1016000</xdr:colOff>
      <xdr:row>231</xdr:row>
      <xdr:rowOff>142875</xdr:rowOff>
    </xdr:from>
    <xdr:to>
      <xdr:col>20</xdr:col>
      <xdr:colOff>1247775</xdr:colOff>
      <xdr:row>233</xdr:row>
      <xdr:rowOff>69850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28375" y="3687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1127125</xdr:colOff>
      <xdr:row>247</xdr:row>
      <xdr:rowOff>127000</xdr:rowOff>
    </xdr:from>
    <xdr:to>
      <xdr:col>16</xdr:col>
      <xdr:colOff>1358900</xdr:colOff>
      <xdr:row>249</xdr:row>
      <xdr:rowOff>53975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86500" y="3940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1127125</xdr:colOff>
      <xdr:row>432</xdr:row>
      <xdr:rowOff>0</xdr:rowOff>
    </xdr:from>
    <xdr:to>
      <xdr:col>16</xdr:col>
      <xdr:colOff>1358900</xdr:colOff>
      <xdr:row>433</xdr:row>
      <xdr:rowOff>85725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86500" y="6657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1174750</xdr:colOff>
      <xdr:row>287</xdr:row>
      <xdr:rowOff>15875</xdr:rowOff>
    </xdr:from>
    <xdr:to>
      <xdr:col>16</xdr:col>
      <xdr:colOff>1406525</xdr:colOff>
      <xdr:row>288</xdr:row>
      <xdr:rowOff>101600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34125" y="45640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1238250</xdr:colOff>
      <xdr:row>305</xdr:row>
      <xdr:rowOff>0</xdr:rowOff>
    </xdr:from>
    <xdr:to>
      <xdr:col>16</xdr:col>
      <xdr:colOff>1470025</xdr:colOff>
      <xdr:row>306</xdr:row>
      <xdr:rowOff>85725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97625" y="4848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1301750</xdr:colOff>
      <xdr:row>327</xdr:row>
      <xdr:rowOff>111125</xdr:rowOff>
    </xdr:from>
    <xdr:to>
      <xdr:col>16</xdr:col>
      <xdr:colOff>1533525</xdr:colOff>
      <xdr:row>329</xdr:row>
      <xdr:rowOff>38100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61125" y="5192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920750</xdr:colOff>
      <xdr:row>338</xdr:row>
      <xdr:rowOff>111125</xdr:rowOff>
    </xdr:from>
    <xdr:to>
      <xdr:col>16</xdr:col>
      <xdr:colOff>1152525</xdr:colOff>
      <xdr:row>340</xdr:row>
      <xdr:rowOff>38100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80125" y="5367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1285875</xdr:colOff>
      <xdr:row>343</xdr:row>
      <xdr:rowOff>0</xdr:rowOff>
    </xdr:from>
    <xdr:to>
      <xdr:col>16</xdr:col>
      <xdr:colOff>1517650</xdr:colOff>
      <xdr:row>344</xdr:row>
      <xdr:rowOff>85725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0" y="5435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1603375</xdr:colOff>
      <xdr:row>346</xdr:row>
      <xdr:rowOff>0</xdr:rowOff>
    </xdr:from>
    <xdr:to>
      <xdr:col>18</xdr:col>
      <xdr:colOff>1835150</xdr:colOff>
      <xdr:row>347</xdr:row>
      <xdr:rowOff>85725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82125" y="5499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1460500</xdr:colOff>
      <xdr:row>350</xdr:row>
      <xdr:rowOff>95250</xdr:rowOff>
    </xdr:from>
    <xdr:to>
      <xdr:col>18</xdr:col>
      <xdr:colOff>1692275</xdr:colOff>
      <xdr:row>352</xdr:row>
      <xdr:rowOff>22225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39250" y="55721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15875</xdr:colOff>
      <xdr:row>349</xdr:row>
      <xdr:rowOff>0</xdr:rowOff>
    </xdr:from>
    <xdr:to>
      <xdr:col>20</xdr:col>
      <xdr:colOff>73025</xdr:colOff>
      <xdr:row>350</xdr:row>
      <xdr:rowOff>85725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653625" y="5546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1651000</xdr:colOff>
      <xdr:row>357</xdr:row>
      <xdr:rowOff>31750</xdr:rowOff>
    </xdr:from>
    <xdr:to>
      <xdr:col>18</xdr:col>
      <xdr:colOff>1882775</xdr:colOff>
      <xdr:row>358</xdr:row>
      <xdr:rowOff>117475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29750" y="56610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1539875</xdr:colOff>
      <xdr:row>368</xdr:row>
      <xdr:rowOff>142875</xdr:rowOff>
    </xdr:from>
    <xdr:to>
      <xdr:col>18</xdr:col>
      <xdr:colOff>1771650</xdr:colOff>
      <xdr:row>370</xdr:row>
      <xdr:rowOff>69850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18625" y="5783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1968500</xdr:colOff>
      <xdr:row>371</xdr:row>
      <xdr:rowOff>142875</xdr:rowOff>
    </xdr:from>
    <xdr:to>
      <xdr:col>19</xdr:col>
      <xdr:colOff>41275</xdr:colOff>
      <xdr:row>373</xdr:row>
      <xdr:rowOff>69850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47250" y="5830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1984375</xdr:colOff>
      <xdr:row>380</xdr:row>
      <xdr:rowOff>15875</xdr:rowOff>
    </xdr:from>
    <xdr:to>
      <xdr:col>16</xdr:col>
      <xdr:colOff>2216150</xdr:colOff>
      <xdr:row>381</xdr:row>
      <xdr:rowOff>101600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0" y="5945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1381125</xdr:colOff>
      <xdr:row>383</xdr:row>
      <xdr:rowOff>142875</xdr:rowOff>
    </xdr:from>
    <xdr:to>
      <xdr:col>18</xdr:col>
      <xdr:colOff>1612900</xdr:colOff>
      <xdr:row>385</xdr:row>
      <xdr:rowOff>69850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59875" y="6037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809625</xdr:colOff>
      <xdr:row>379</xdr:row>
      <xdr:rowOff>111125</xdr:rowOff>
    </xdr:from>
    <xdr:to>
      <xdr:col>18</xdr:col>
      <xdr:colOff>1041400</xdr:colOff>
      <xdr:row>381</xdr:row>
      <xdr:rowOff>38100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88375" y="5970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285750</xdr:colOff>
      <xdr:row>398</xdr:row>
      <xdr:rowOff>15875</xdr:rowOff>
    </xdr:from>
    <xdr:to>
      <xdr:col>16</xdr:col>
      <xdr:colOff>517525</xdr:colOff>
      <xdr:row>399</xdr:row>
      <xdr:rowOff>101600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145125" y="62150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1365250</xdr:colOff>
      <xdr:row>400</xdr:row>
      <xdr:rowOff>142875</xdr:rowOff>
    </xdr:from>
    <xdr:to>
      <xdr:col>18</xdr:col>
      <xdr:colOff>1597025</xdr:colOff>
      <xdr:row>402</xdr:row>
      <xdr:rowOff>69850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44000" y="6227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1381125</xdr:colOff>
      <xdr:row>423</xdr:row>
      <xdr:rowOff>111125</xdr:rowOff>
    </xdr:from>
    <xdr:to>
      <xdr:col>18</xdr:col>
      <xdr:colOff>1612900</xdr:colOff>
      <xdr:row>425</xdr:row>
      <xdr:rowOff>38100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59875" y="6526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1524000</xdr:colOff>
      <xdr:row>576</xdr:row>
      <xdr:rowOff>127000</xdr:rowOff>
    </xdr:from>
    <xdr:to>
      <xdr:col>18</xdr:col>
      <xdr:colOff>1755775</xdr:colOff>
      <xdr:row>578</xdr:row>
      <xdr:rowOff>53975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0" y="9067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1397000</xdr:colOff>
      <xdr:row>578</xdr:row>
      <xdr:rowOff>15875</xdr:rowOff>
    </xdr:from>
    <xdr:to>
      <xdr:col>16</xdr:col>
      <xdr:colOff>1628775</xdr:colOff>
      <xdr:row>579</xdr:row>
      <xdr:rowOff>101600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56375" y="89455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2174875</xdr:colOff>
      <xdr:row>583</xdr:row>
      <xdr:rowOff>95250</xdr:rowOff>
    </xdr:from>
    <xdr:to>
      <xdr:col>16</xdr:col>
      <xdr:colOff>2406650</xdr:colOff>
      <xdr:row>585</xdr:row>
      <xdr:rowOff>22225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34250" y="9048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1031875</xdr:colOff>
      <xdr:row>583</xdr:row>
      <xdr:rowOff>142875</xdr:rowOff>
    </xdr:from>
    <xdr:to>
      <xdr:col>18</xdr:col>
      <xdr:colOff>1263650</xdr:colOff>
      <xdr:row>585</xdr:row>
      <xdr:rowOff>69850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10625" y="9053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968375</xdr:colOff>
      <xdr:row>580</xdr:row>
      <xdr:rowOff>127000</xdr:rowOff>
    </xdr:from>
    <xdr:to>
      <xdr:col>18</xdr:col>
      <xdr:colOff>1200150</xdr:colOff>
      <xdr:row>582</xdr:row>
      <xdr:rowOff>53975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47125" y="9004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1174750</xdr:colOff>
      <xdr:row>392</xdr:row>
      <xdr:rowOff>111125</xdr:rowOff>
    </xdr:from>
    <xdr:to>
      <xdr:col>16</xdr:col>
      <xdr:colOff>1406525</xdr:colOff>
      <xdr:row>394</xdr:row>
      <xdr:rowOff>38100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34125" y="6129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1444625</xdr:colOff>
      <xdr:row>589</xdr:row>
      <xdr:rowOff>95250</xdr:rowOff>
    </xdr:from>
    <xdr:to>
      <xdr:col>18</xdr:col>
      <xdr:colOff>1676400</xdr:colOff>
      <xdr:row>591</xdr:row>
      <xdr:rowOff>22225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23375" y="9096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2270125</xdr:colOff>
      <xdr:row>592</xdr:row>
      <xdr:rowOff>0</xdr:rowOff>
    </xdr:from>
    <xdr:to>
      <xdr:col>17</xdr:col>
      <xdr:colOff>57150</xdr:colOff>
      <xdr:row>593</xdr:row>
      <xdr:rowOff>85725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29500" y="9134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1714500</xdr:colOff>
      <xdr:row>935</xdr:row>
      <xdr:rowOff>127000</xdr:rowOff>
    </xdr:from>
    <xdr:to>
      <xdr:col>18</xdr:col>
      <xdr:colOff>1946275</xdr:colOff>
      <xdr:row>937</xdr:row>
      <xdr:rowOff>53975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0" y="14703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1301750</xdr:colOff>
      <xdr:row>931</xdr:row>
      <xdr:rowOff>142875</xdr:rowOff>
    </xdr:from>
    <xdr:to>
      <xdr:col>20</xdr:col>
      <xdr:colOff>1533525</xdr:colOff>
      <xdr:row>933</xdr:row>
      <xdr:rowOff>69850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14125" y="13943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1698625</xdr:colOff>
      <xdr:row>948</xdr:row>
      <xdr:rowOff>127000</xdr:rowOff>
    </xdr:from>
    <xdr:to>
      <xdr:col>16</xdr:col>
      <xdr:colOff>1930400</xdr:colOff>
      <xdr:row>950</xdr:row>
      <xdr:rowOff>53975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58000" y="14195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904875</xdr:colOff>
      <xdr:row>969</xdr:row>
      <xdr:rowOff>111125</xdr:rowOff>
    </xdr:from>
    <xdr:to>
      <xdr:col>16</xdr:col>
      <xdr:colOff>1136650</xdr:colOff>
      <xdr:row>971</xdr:row>
      <xdr:rowOff>38100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64250" y="14527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1444625</xdr:colOff>
      <xdr:row>977</xdr:row>
      <xdr:rowOff>95250</xdr:rowOff>
    </xdr:from>
    <xdr:to>
      <xdr:col>16</xdr:col>
      <xdr:colOff>1676400</xdr:colOff>
      <xdr:row>979</xdr:row>
      <xdr:rowOff>22225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04000" y="14620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1952625</xdr:colOff>
      <xdr:row>506</xdr:row>
      <xdr:rowOff>142875</xdr:rowOff>
    </xdr:from>
    <xdr:to>
      <xdr:col>16</xdr:col>
      <xdr:colOff>2184400</xdr:colOff>
      <xdr:row>508</xdr:row>
      <xdr:rowOff>69850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12000" y="7847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1730375</xdr:colOff>
      <xdr:row>519</xdr:row>
      <xdr:rowOff>111125</xdr:rowOff>
    </xdr:from>
    <xdr:to>
      <xdr:col>18</xdr:col>
      <xdr:colOff>1962150</xdr:colOff>
      <xdr:row>521</xdr:row>
      <xdr:rowOff>38100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209125" y="8050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1444625</xdr:colOff>
      <xdr:row>522</xdr:row>
      <xdr:rowOff>31750</xdr:rowOff>
    </xdr:from>
    <xdr:to>
      <xdr:col>18</xdr:col>
      <xdr:colOff>1676400</xdr:colOff>
      <xdr:row>523</xdr:row>
      <xdr:rowOff>117475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23375" y="80899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1412875</xdr:colOff>
      <xdr:row>533</xdr:row>
      <xdr:rowOff>127000</xdr:rowOff>
    </xdr:from>
    <xdr:to>
      <xdr:col>16</xdr:col>
      <xdr:colOff>1644650</xdr:colOff>
      <xdr:row>535</xdr:row>
      <xdr:rowOff>53975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72250" y="8258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1778000</xdr:colOff>
      <xdr:row>539</xdr:row>
      <xdr:rowOff>0</xdr:rowOff>
    </xdr:from>
    <xdr:to>
      <xdr:col>16</xdr:col>
      <xdr:colOff>2009775</xdr:colOff>
      <xdr:row>540</xdr:row>
      <xdr:rowOff>85725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7375" y="8340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1968500</xdr:colOff>
      <xdr:row>969</xdr:row>
      <xdr:rowOff>15875</xdr:rowOff>
    </xdr:from>
    <xdr:to>
      <xdr:col>19</xdr:col>
      <xdr:colOff>41275</xdr:colOff>
      <xdr:row>970</xdr:row>
      <xdr:rowOff>101600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47250" y="14517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1539875</xdr:colOff>
      <xdr:row>985</xdr:row>
      <xdr:rowOff>111125</xdr:rowOff>
    </xdr:from>
    <xdr:to>
      <xdr:col>18</xdr:col>
      <xdr:colOff>1771650</xdr:colOff>
      <xdr:row>987</xdr:row>
      <xdr:rowOff>38100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18625" y="14749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777875</xdr:colOff>
      <xdr:row>990</xdr:row>
      <xdr:rowOff>15875</xdr:rowOff>
    </xdr:from>
    <xdr:to>
      <xdr:col>20</xdr:col>
      <xdr:colOff>1009650</xdr:colOff>
      <xdr:row>991</xdr:row>
      <xdr:rowOff>101600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90250" y="14819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1555750</xdr:colOff>
      <xdr:row>1000</xdr:row>
      <xdr:rowOff>111125</xdr:rowOff>
    </xdr:from>
    <xdr:to>
      <xdr:col>18</xdr:col>
      <xdr:colOff>1787525</xdr:colOff>
      <xdr:row>1002</xdr:row>
      <xdr:rowOff>38100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34500" y="14987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1047750</xdr:colOff>
      <xdr:row>1005</xdr:row>
      <xdr:rowOff>15875</xdr:rowOff>
    </xdr:from>
    <xdr:to>
      <xdr:col>18</xdr:col>
      <xdr:colOff>1279525</xdr:colOff>
      <xdr:row>1006</xdr:row>
      <xdr:rowOff>101600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0" y="150574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1428750</xdr:colOff>
      <xdr:row>1017</xdr:row>
      <xdr:rowOff>31750</xdr:rowOff>
    </xdr:from>
    <xdr:to>
      <xdr:col>18</xdr:col>
      <xdr:colOff>1660525</xdr:colOff>
      <xdr:row>1018</xdr:row>
      <xdr:rowOff>117475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0" y="152336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1476375</xdr:colOff>
      <xdr:row>1041</xdr:row>
      <xdr:rowOff>142875</xdr:rowOff>
    </xdr:from>
    <xdr:to>
      <xdr:col>18</xdr:col>
      <xdr:colOff>1708150</xdr:colOff>
      <xdr:row>1043</xdr:row>
      <xdr:rowOff>69850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55125" y="15625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1127125</xdr:colOff>
      <xdr:row>1046</xdr:row>
      <xdr:rowOff>142875</xdr:rowOff>
    </xdr:from>
    <xdr:to>
      <xdr:col>18</xdr:col>
      <xdr:colOff>1358900</xdr:colOff>
      <xdr:row>1048</xdr:row>
      <xdr:rowOff>69850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05875" y="15705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1047750</xdr:colOff>
      <xdr:row>164</xdr:row>
      <xdr:rowOff>0</xdr:rowOff>
    </xdr:from>
    <xdr:to>
      <xdr:col>20</xdr:col>
      <xdr:colOff>1279525</xdr:colOff>
      <xdr:row>165</xdr:row>
      <xdr:rowOff>85725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60125" y="2609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1889125</xdr:colOff>
      <xdr:row>173</xdr:row>
      <xdr:rowOff>15875</xdr:rowOff>
    </xdr:from>
    <xdr:to>
      <xdr:col>18</xdr:col>
      <xdr:colOff>2120900</xdr:colOff>
      <xdr:row>174</xdr:row>
      <xdr:rowOff>101600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7875" y="2754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1936750</xdr:colOff>
      <xdr:row>364</xdr:row>
      <xdr:rowOff>95250</xdr:rowOff>
    </xdr:from>
    <xdr:to>
      <xdr:col>19</xdr:col>
      <xdr:colOff>9525</xdr:colOff>
      <xdr:row>366</xdr:row>
      <xdr:rowOff>22225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15500" y="3048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1444625</xdr:colOff>
      <xdr:row>192</xdr:row>
      <xdr:rowOff>127000</xdr:rowOff>
    </xdr:from>
    <xdr:to>
      <xdr:col>16</xdr:col>
      <xdr:colOff>1676400</xdr:colOff>
      <xdr:row>194</xdr:row>
      <xdr:rowOff>53975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04000" y="3067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203</xdr:row>
      <xdr:rowOff>142875</xdr:rowOff>
    </xdr:from>
    <xdr:to>
      <xdr:col>16</xdr:col>
      <xdr:colOff>2105025</xdr:colOff>
      <xdr:row>205</xdr:row>
      <xdr:rowOff>69850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32625" y="3243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1381125</xdr:colOff>
      <xdr:row>207</xdr:row>
      <xdr:rowOff>127000</xdr:rowOff>
    </xdr:from>
    <xdr:to>
      <xdr:col>16</xdr:col>
      <xdr:colOff>1612900</xdr:colOff>
      <xdr:row>209</xdr:row>
      <xdr:rowOff>53975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40500" y="3305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1889125</xdr:colOff>
      <xdr:row>222</xdr:row>
      <xdr:rowOff>127000</xdr:rowOff>
    </xdr:from>
    <xdr:to>
      <xdr:col>16</xdr:col>
      <xdr:colOff>2120900</xdr:colOff>
      <xdr:row>224</xdr:row>
      <xdr:rowOff>53975</xdr:rowOff>
    </xdr:to>
    <xdr:pic>
      <xdr:nvPicPr>
        <xdr:cNvPr id="5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48500" y="3543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1651000</xdr:colOff>
      <xdr:row>220</xdr:row>
      <xdr:rowOff>111125</xdr:rowOff>
    </xdr:from>
    <xdr:to>
      <xdr:col>16</xdr:col>
      <xdr:colOff>1882775</xdr:colOff>
      <xdr:row>222</xdr:row>
      <xdr:rowOff>38100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10375" y="3509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920750</xdr:colOff>
      <xdr:row>237</xdr:row>
      <xdr:rowOff>79375</xdr:rowOff>
    </xdr:from>
    <xdr:to>
      <xdr:col>16</xdr:col>
      <xdr:colOff>1152525</xdr:colOff>
      <xdr:row>239</xdr:row>
      <xdr:rowOff>6350</xdr:rowOff>
    </xdr:to>
    <xdr:pic>
      <xdr:nvPicPr>
        <xdr:cNvPr id="6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80125" y="37766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1174750</xdr:colOff>
      <xdr:row>241</xdr:row>
      <xdr:rowOff>111125</xdr:rowOff>
    </xdr:from>
    <xdr:to>
      <xdr:col>16</xdr:col>
      <xdr:colOff>1406525</xdr:colOff>
      <xdr:row>243</xdr:row>
      <xdr:rowOff>38100</xdr:rowOff>
    </xdr:to>
    <xdr:pic>
      <xdr:nvPicPr>
        <xdr:cNvPr id="6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34125" y="3843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1714500</xdr:colOff>
      <xdr:row>292</xdr:row>
      <xdr:rowOff>95250</xdr:rowOff>
    </xdr:from>
    <xdr:to>
      <xdr:col>16</xdr:col>
      <xdr:colOff>1946275</xdr:colOff>
      <xdr:row>294</xdr:row>
      <xdr:rowOff>22225</xdr:rowOff>
    </xdr:to>
    <xdr:pic>
      <xdr:nvPicPr>
        <xdr:cNvPr id="6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73875" y="4651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904875</xdr:colOff>
      <xdr:row>369</xdr:row>
      <xdr:rowOff>111125</xdr:rowOff>
    </xdr:from>
    <xdr:to>
      <xdr:col>16</xdr:col>
      <xdr:colOff>1136650</xdr:colOff>
      <xdr:row>371</xdr:row>
      <xdr:rowOff>38100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64250" y="5795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1587500</xdr:colOff>
      <xdr:row>357</xdr:row>
      <xdr:rowOff>111125</xdr:rowOff>
    </xdr:from>
    <xdr:to>
      <xdr:col>16</xdr:col>
      <xdr:colOff>1819275</xdr:colOff>
      <xdr:row>359</xdr:row>
      <xdr:rowOff>38100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46875" y="5668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952500</xdr:colOff>
      <xdr:row>374</xdr:row>
      <xdr:rowOff>142875</xdr:rowOff>
    </xdr:from>
    <xdr:to>
      <xdr:col>18</xdr:col>
      <xdr:colOff>1184275</xdr:colOff>
      <xdr:row>376</xdr:row>
      <xdr:rowOff>69850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0" y="5894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2016125</xdr:colOff>
      <xdr:row>392</xdr:row>
      <xdr:rowOff>127000</xdr:rowOff>
    </xdr:from>
    <xdr:to>
      <xdr:col>19</xdr:col>
      <xdr:colOff>88900</xdr:colOff>
      <xdr:row>394</xdr:row>
      <xdr:rowOff>53975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94875" y="6099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1793875</xdr:colOff>
      <xdr:row>402</xdr:row>
      <xdr:rowOff>95250</xdr:rowOff>
    </xdr:from>
    <xdr:to>
      <xdr:col>16</xdr:col>
      <xdr:colOff>2025650</xdr:colOff>
      <xdr:row>404</xdr:row>
      <xdr:rowOff>22225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53250" y="6302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1524000</xdr:colOff>
      <xdr:row>418</xdr:row>
      <xdr:rowOff>95250</xdr:rowOff>
    </xdr:from>
    <xdr:to>
      <xdr:col>18</xdr:col>
      <xdr:colOff>1755775</xdr:colOff>
      <xdr:row>420</xdr:row>
      <xdr:rowOff>22225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0" y="6445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1746250</xdr:colOff>
      <xdr:row>436</xdr:row>
      <xdr:rowOff>142875</xdr:rowOff>
    </xdr:from>
    <xdr:to>
      <xdr:col>16</xdr:col>
      <xdr:colOff>1978025</xdr:colOff>
      <xdr:row>438</xdr:row>
      <xdr:rowOff>69850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05625" y="6735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1619250</xdr:colOff>
      <xdr:row>449</xdr:row>
      <xdr:rowOff>127000</xdr:rowOff>
    </xdr:from>
    <xdr:to>
      <xdr:col>16</xdr:col>
      <xdr:colOff>1851025</xdr:colOff>
      <xdr:row>451</xdr:row>
      <xdr:rowOff>53975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78625" y="6940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1651000</xdr:colOff>
      <xdr:row>1039</xdr:row>
      <xdr:rowOff>111125</xdr:rowOff>
    </xdr:from>
    <xdr:to>
      <xdr:col>16</xdr:col>
      <xdr:colOff>1882775</xdr:colOff>
      <xdr:row>1041</xdr:row>
      <xdr:rowOff>38100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10375" y="15590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1460500</xdr:colOff>
      <xdr:row>451</xdr:row>
      <xdr:rowOff>142875</xdr:rowOff>
    </xdr:from>
    <xdr:to>
      <xdr:col>18</xdr:col>
      <xdr:colOff>1692275</xdr:colOff>
      <xdr:row>453</xdr:row>
      <xdr:rowOff>69850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39250" y="697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1095375</xdr:colOff>
      <xdr:row>456</xdr:row>
      <xdr:rowOff>127000</xdr:rowOff>
    </xdr:from>
    <xdr:to>
      <xdr:col>18</xdr:col>
      <xdr:colOff>1327150</xdr:colOff>
      <xdr:row>458</xdr:row>
      <xdr:rowOff>53975</xdr:rowOff>
    </xdr:to>
    <xdr:pic>
      <xdr:nvPicPr>
        <xdr:cNvPr id="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74125" y="7051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1238250</xdr:colOff>
      <xdr:row>541</xdr:row>
      <xdr:rowOff>111125</xdr:rowOff>
    </xdr:from>
    <xdr:to>
      <xdr:col>18</xdr:col>
      <xdr:colOff>1470025</xdr:colOff>
      <xdr:row>543</xdr:row>
      <xdr:rowOff>38100</xdr:rowOff>
    </xdr:to>
    <xdr:pic>
      <xdr:nvPicPr>
        <xdr:cNvPr id="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17000" y="8383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1047750</xdr:colOff>
      <xdr:row>556</xdr:row>
      <xdr:rowOff>111125</xdr:rowOff>
    </xdr:from>
    <xdr:to>
      <xdr:col>16</xdr:col>
      <xdr:colOff>1279525</xdr:colOff>
      <xdr:row>558</xdr:row>
      <xdr:rowOff>38100</xdr:rowOff>
    </xdr:to>
    <xdr:pic>
      <xdr:nvPicPr>
        <xdr:cNvPr id="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07125" y="8621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127000</xdr:colOff>
      <xdr:row>563</xdr:row>
      <xdr:rowOff>95250</xdr:rowOff>
    </xdr:from>
    <xdr:to>
      <xdr:col>18</xdr:col>
      <xdr:colOff>184150</xdr:colOff>
      <xdr:row>565</xdr:row>
      <xdr:rowOff>22225</xdr:rowOff>
    </xdr:to>
    <xdr:pic>
      <xdr:nvPicPr>
        <xdr:cNvPr id="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31125" y="8731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920750</xdr:colOff>
      <xdr:row>567</xdr:row>
      <xdr:rowOff>127000</xdr:rowOff>
    </xdr:from>
    <xdr:to>
      <xdr:col>18</xdr:col>
      <xdr:colOff>1152525</xdr:colOff>
      <xdr:row>569</xdr:row>
      <xdr:rowOff>53975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99500" y="8797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1873250</xdr:colOff>
      <xdr:row>1029</xdr:row>
      <xdr:rowOff>95250</xdr:rowOff>
    </xdr:from>
    <xdr:to>
      <xdr:col>18</xdr:col>
      <xdr:colOff>2105025</xdr:colOff>
      <xdr:row>1031</xdr:row>
      <xdr:rowOff>22225</xdr:rowOff>
    </xdr:to>
    <xdr:pic>
      <xdr:nvPicPr>
        <xdr:cNvPr id="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52000" y="15446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1047750</xdr:colOff>
      <xdr:row>444</xdr:row>
      <xdr:rowOff>111125</xdr:rowOff>
    </xdr:from>
    <xdr:to>
      <xdr:col>20</xdr:col>
      <xdr:colOff>1279525</xdr:colOff>
      <xdr:row>446</xdr:row>
      <xdr:rowOff>38100</xdr:rowOff>
    </xdr:to>
    <xdr:pic>
      <xdr:nvPicPr>
        <xdr:cNvPr id="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60125" y="6859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1841500</xdr:colOff>
      <xdr:row>168</xdr:row>
      <xdr:rowOff>15875</xdr:rowOff>
    </xdr:from>
    <xdr:to>
      <xdr:col>18</xdr:col>
      <xdr:colOff>2073275</xdr:colOff>
      <xdr:row>169</xdr:row>
      <xdr:rowOff>101600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20250" y="2674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1079500</xdr:colOff>
      <xdr:row>550</xdr:row>
      <xdr:rowOff>127000</xdr:rowOff>
    </xdr:from>
    <xdr:to>
      <xdr:col>18</xdr:col>
      <xdr:colOff>1311275</xdr:colOff>
      <xdr:row>552</xdr:row>
      <xdr:rowOff>53975</xdr:rowOff>
    </xdr:to>
    <xdr:pic>
      <xdr:nvPicPr>
        <xdr:cNvPr id="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58250" y="8528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2206625</xdr:colOff>
      <xdr:row>568</xdr:row>
      <xdr:rowOff>15875</xdr:rowOff>
    </xdr:from>
    <xdr:to>
      <xdr:col>16</xdr:col>
      <xdr:colOff>2438400</xdr:colOff>
      <xdr:row>569</xdr:row>
      <xdr:rowOff>101600</xdr:rowOff>
    </xdr:to>
    <xdr:pic>
      <xdr:nvPicPr>
        <xdr:cNvPr id="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66000" y="8802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1381125</xdr:colOff>
      <xdr:row>979</xdr:row>
      <xdr:rowOff>142875</xdr:rowOff>
    </xdr:from>
    <xdr:to>
      <xdr:col>18</xdr:col>
      <xdr:colOff>1612900</xdr:colOff>
      <xdr:row>981</xdr:row>
      <xdr:rowOff>69850</xdr:rowOff>
    </xdr:to>
    <xdr:pic>
      <xdr:nvPicPr>
        <xdr:cNvPr id="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59875" y="15260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1381125</xdr:colOff>
      <xdr:row>979</xdr:row>
      <xdr:rowOff>127000</xdr:rowOff>
    </xdr:from>
    <xdr:to>
      <xdr:col>20</xdr:col>
      <xdr:colOff>1612900</xdr:colOff>
      <xdr:row>981</xdr:row>
      <xdr:rowOff>53975</xdr:rowOff>
    </xdr:to>
    <xdr:pic>
      <xdr:nvPicPr>
        <xdr:cNvPr id="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93500" y="15259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1111250</xdr:colOff>
      <xdr:row>949</xdr:row>
      <xdr:rowOff>95250</xdr:rowOff>
    </xdr:from>
    <xdr:to>
      <xdr:col>18</xdr:col>
      <xdr:colOff>1343025</xdr:colOff>
      <xdr:row>951</xdr:row>
      <xdr:rowOff>22225</xdr:rowOff>
    </xdr:to>
    <xdr:pic>
      <xdr:nvPicPr>
        <xdr:cNvPr id="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90000" y="14811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1460500</xdr:colOff>
      <xdr:row>973</xdr:row>
      <xdr:rowOff>142875</xdr:rowOff>
    </xdr:from>
    <xdr:to>
      <xdr:col>20</xdr:col>
      <xdr:colOff>1692275</xdr:colOff>
      <xdr:row>975</xdr:row>
      <xdr:rowOff>69850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72875" y="15292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1841500</xdr:colOff>
      <xdr:row>959</xdr:row>
      <xdr:rowOff>127000</xdr:rowOff>
    </xdr:from>
    <xdr:to>
      <xdr:col>16</xdr:col>
      <xdr:colOff>2073275</xdr:colOff>
      <xdr:row>961</xdr:row>
      <xdr:rowOff>53975</xdr:rowOff>
    </xdr:to>
    <xdr:pic>
      <xdr:nvPicPr>
        <xdr:cNvPr id="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00875" y="14973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1317625</xdr:colOff>
      <xdr:row>953</xdr:row>
      <xdr:rowOff>95250</xdr:rowOff>
    </xdr:from>
    <xdr:to>
      <xdr:col>16</xdr:col>
      <xdr:colOff>1549400</xdr:colOff>
      <xdr:row>955</xdr:row>
      <xdr:rowOff>22225</xdr:rowOff>
    </xdr:to>
    <xdr:pic>
      <xdr:nvPicPr>
        <xdr:cNvPr id="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77000" y="14874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1984375</xdr:colOff>
      <xdr:row>166</xdr:row>
      <xdr:rowOff>142875</xdr:rowOff>
    </xdr:from>
    <xdr:to>
      <xdr:col>16</xdr:col>
      <xdr:colOff>2216150</xdr:colOff>
      <xdr:row>168</xdr:row>
      <xdr:rowOff>69850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0" y="2671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95250</xdr:colOff>
      <xdr:row>307</xdr:row>
      <xdr:rowOff>127000</xdr:rowOff>
    </xdr:from>
    <xdr:to>
      <xdr:col>18</xdr:col>
      <xdr:colOff>152400</xdr:colOff>
      <xdr:row>309</xdr:row>
      <xdr:rowOff>53975</xdr:rowOff>
    </xdr:to>
    <xdr:pic>
      <xdr:nvPicPr>
        <xdr:cNvPr id="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399375" y="4908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1111250</xdr:colOff>
      <xdr:row>301</xdr:row>
      <xdr:rowOff>0</xdr:rowOff>
    </xdr:from>
    <xdr:to>
      <xdr:col>18</xdr:col>
      <xdr:colOff>1343025</xdr:colOff>
      <xdr:row>302</xdr:row>
      <xdr:rowOff>85725</xdr:rowOff>
    </xdr:to>
    <xdr:pic>
      <xdr:nvPicPr>
        <xdr:cNvPr id="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90000" y="4800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1397000</xdr:colOff>
      <xdr:row>297</xdr:row>
      <xdr:rowOff>0</xdr:rowOff>
    </xdr:from>
    <xdr:to>
      <xdr:col>18</xdr:col>
      <xdr:colOff>1628775</xdr:colOff>
      <xdr:row>298</xdr:row>
      <xdr:rowOff>85725</xdr:rowOff>
    </xdr:to>
    <xdr:pic>
      <xdr:nvPicPr>
        <xdr:cNvPr id="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75750" y="4737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920750</xdr:colOff>
      <xdr:row>313</xdr:row>
      <xdr:rowOff>0</xdr:rowOff>
    </xdr:from>
    <xdr:to>
      <xdr:col>20</xdr:col>
      <xdr:colOff>1152525</xdr:colOff>
      <xdr:row>314</xdr:row>
      <xdr:rowOff>85725</xdr:rowOff>
    </xdr:to>
    <xdr:pic>
      <xdr:nvPicPr>
        <xdr:cNvPr id="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33125" y="4991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857250</xdr:colOff>
      <xdr:row>315</xdr:row>
      <xdr:rowOff>111125</xdr:rowOff>
    </xdr:from>
    <xdr:to>
      <xdr:col>18</xdr:col>
      <xdr:colOff>1089025</xdr:colOff>
      <xdr:row>317</xdr:row>
      <xdr:rowOff>38100</xdr:rowOff>
    </xdr:to>
    <xdr:pic>
      <xdr:nvPicPr>
        <xdr:cNvPr id="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00" y="5033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841375</xdr:colOff>
      <xdr:row>318</xdr:row>
      <xdr:rowOff>142875</xdr:rowOff>
    </xdr:from>
    <xdr:to>
      <xdr:col>16</xdr:col>
      <xdr:colOff>1073150</xdr:colOff>
      <xdr:row>320</xdr:row>
      <xdr:rowOff>69850</xdr:rowOff>
    </xdr:to>
    <xdr:pic>
      <xdr:nvPicPr>
        <xdr:cNvPr id="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00750" y="5084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1460500</xdr:colOff>
      <xdr:row>311</xdr:row>
      <xdr:rowOff>0</xdr:rowOff>
    </xdr:from>
    <xdr:to>
      <xdr:col>18</xdr:col>
      <xdr:colOff>1692275</xdr:colOff>
      <xdr:row>312</xdr:row>
      <xdr:rowOff>85725</xdr:rowOff>
    </xdr:to>
    <xdr:pic>
      <xdr:nvPicPr>
        <xdr:cNvPr id="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39250" y="4959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1111250</xdr:colOff>
      <xdr:row>1036</xdr:row>
      <xdr:rowOff>111125</xdr:rowOff>
    </xdr:from>
    <xdr:to>
      <xdr:col>18</xdr:col>
      <xdr:colOff>1343025</xdr:colOff>
      <xdr:row>1038</xdr:row>
      <xdr:rowOff>38100</xdr:rowOff>
    </xdr:to>
    <xdr:pic>
      <xdr:nvPicPr>
        <xdr:cNvPr id="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90000" y="16209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1365250</xdr:colOff>
      <xdr:row>537</xdr:row>
      <xdr:rowOff>95250</xdr:rowOff>
    </xdr:from>
    <xdr:to>
      <xdr:col>18</xdr:col>
      <xdr:colOff>1597025</xdr:colOff>
      <xdr:row>539</xdr:row>
      <xdr:rowOff>22225</xdr:rowOff>
    </xdr:to>
    <xdr:pic>
      <xdr:nvPicPr>
        <xdr:cNvPr id="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44000" y="8429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1317625</xdr:colOff>
      <xdr:row>544</xdr:row>
      <xdr:rowOff>127000</xdr:rowOff>
    </xdr:from>
    <xdr:to>
      <xdr:col>16</xdr:col>
      <xdr:colOff>1549400</xdr:colOff>
      <xdr:row>546</xdr:row>
      <xdr:rowOff>53975</xdr:rowOff>
    </xdr:to>
    <xdr:pic>
      <xdr:nvPicPr>
        <xdr:cNvPr id="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77000" y="8543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1920875</xdr:colOff>
      <xdr:row>337</xdr:row>
      <xdr:rowOff>31750</xdr:rowOff>
    </xdr:from>
    <xdr:to>
      <xdr:col>16</xdr:col>
      <xdr:colOff>2152650</xdr:colOff>
      <xdr:row>338</xdr:row>
      <xdr:rowOff>117475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80250" y="53752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1841500</xdr:colOff>
      <xdr:row>331</xdr:row>
      <xdr:rowOff>0</xdr:rowOff>
    </xdr:from>
    <xdr:to>
      <xdr:col>18</xdr:col>
      <xdr:colOff>2073275</xdr:colOff>
      <xdr:row>332</xdr:row>
      <xdr:rowOff>85725</xdr:rowOff>
    </xdr:to>
    <xdr:pic>
      <xdr:nvPicPr>
        <xdr:cNvPr id="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63050" y="1590675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1619250</xdr:colOff>
      <xdr:row>334</xdr:row>
      <xdr:rowOff>95250</xdr:rowOff>
    </xdr:from>
    <xdr:to>
      <xdr:col>18</xdr:col>
      <xdr:colOff>1851025</xdr:colOff>
      <xdr:row>336</xdr:row>
      <xdr:rowOff>22225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40800" y="1596485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1619250</xdr:colOff>
      <xdr:row>931</xdr:row>
      <xdr:rowOff>142875</xdr:rowOff>
    </xdr:from>
    <xdr:to>
      <xdr:col>18</xdr:col>
      <xdr:colOff>1851025</xdr:colOff>
      <xdr:row>933</xdr:row>
      <xdr:rowOff>69850</xdr:rowOff>
    </xdr:to>
    <xdr:pic>
      <xdr:nvPicPr>
        <xdr:cNvPr id="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0" y="14625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47625</xdr:colOff>
      <xdr:row>939</xdr:row>
      <xdr:rowOff>142875</xdr:rowOff>
    </xdr:from>
    <xdr:to>
      <xdr:col>21</xdr:col>
      <xdr:colOff>279400</xdr:colOff>
      <xdr:row>941</xdr:row>
      <xdr:rowOff>69850</xdr:rowOff>
    </xdr:to>
    <xdr:pic>
      <xdr:nvPicPr>
        <xdr:cNvPr id="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44375" y="14752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1158875</xdr:colOff>
      <xdr:row>943</xdr:row>
      <xdr:rowOff>0</xdr:rowOff>
    </xdr:from>
    <xdr:to>
      <xdr:col>18</xdr:col>
      <xdr:colOff>1390650</xdr:colOff>
      <xdr:row>944</xdr:row>
      <xdr:rowOff>85725</xdr:rowOff>
    </xdr:to>
    <xdr:pic>
      <xdr:nvPicPr>
        <xdr:cNvPr id="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37625" y="14801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1746250</xdr:colOff>
      <xdr:row>937</xdr:row>
      <xdr:rowOff>0</xdr:rowOff>
    </xdr:from>
    <xdr:to>
      <xdr:col>20</xdr:col>
      <xdr:colOff>1978025</xdr:colOff>
      <xdr:row>938</xdr:row>
      <xdr:rowOff>85725</xdr:rowOff>
    </xdr:to>
    <xdr:pic>
      <xdr:nvPicPr>
        <xdr:cNvPr id="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558625" y="14706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1397000</xdr:colOff>
      <xdr:row>961</xdr:row>
      <xdr:rowOff>95250</xdr:rowOff>
    </xdr:from>
    <xdr:to>
      <xdr:col>18</xdr:col>
      <xdr:colOff>1628775</xdr:colOff>
      <xdr:row>963</xdr:row>
      <xdr:rowOff>22225</xdr:rowOff>
    </xdr:to>
    <xdr:pic>
      <xdr:nvPicPr>
        <xdr:cNvPr id="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75750" y="150971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1539875</xdr:colOff>
      <xdr:row>519</xdr:row>
      <xdr:rowOff>95250</xdr:rowOff>
    </xdr:from>
    <xdr:to>
      <xdr:col>20</xdr:col>
      <xdr:colOff>1771650</xdr:colOff>
      <xdr:row>521</xdr:row>
      <xdr:rowOff>22225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52250" y="8159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1905000</xdr:colOff>
      <xdr:row>525</xdr:row>
      <xdr:rowOff>111125</xdr:rowOff>
    </xdr:from>
    <xdr:to>
      <xdr:col>16</xdr:col>
      <xdr:colOff>2136775</xdr:colOff>
      <xdr:row>527</xdr:row>
      <xdr:rowOff>38100</xdr:rowOff>
    </xdr:to>
    <xdr:pic>
      <xdr:nvPicPr>
        <xdr:cNvPr id="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64375" y="8256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1095375</xdr:colOff>
      <xdr:row>170</xdr:row>
      <xdr:rowOff>95250</xdr:rowOff>
    </xdr:from>
    <xdr:to>
      <xdr:col>18</xdr:col>
      <xdr:colOff>1327150</xdr:colOff>
      <xdr:row>172</xdr:row>
      <xdr:rowOff>22225</xdr:rowOff>
    </xdr:to>
    <xdr:pic>
      <xdr:nvPicPr>
        <xdr:cNvPr id="112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74125" y="2730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952500</xdr:colOff>
      <xdr:row>170</xdr:row>
      <xdr:rowOff>111125</xdr:rowOff>
    </xdr:from>
    <xdr:to>
      <xdr:col>20</xdr:col>
      <xdr:colOff>1184275</xdr:colOff>
      <xdr:row>172</xdr:row>
      <xdr:rowOff>38100</xdr:rowOff>
    </xdr:to>
    <xdr:pic>
      <xdr:nvPicPr>
        <xdr:cNvPr id="113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64875" y="2732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1254125</xdr:colOff>
      <xdr:row>472</xdr:row>
      <xdr:rowOff>79375</xdr:rowOff>
    </xdr:from>
    <xdr:to>
      <xdr:col>16</xdr:col>
      <xdr:colOff>1485900</xdr:colOff>
      <xdr:row>474</xdr:row>
      <xdr:rowOff>6350</xdr:rowOff>
    </xdr:to>
    <xdr:pic>
      <xdr:nvPicPr>
        <xdr:cNvPr id="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13500" y="74120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952500</xdr:colOff>
      <xdr:row>571</xdr:row>
      <xdr:rowOff>95250</xdr:rowOff>
    </xdr:from>
    <xdr:to>
      <xdr:col>18</xdr:col>
      <xdr:colOff>1184275</xdr:colOff>
      <xdr:row>573</xdr:row>
      <xdr:rowOff>22225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0" y="8985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1968500</xdr:colOff>
      <xdr:row>531</xdr:row>
      <xdr:rowOff>95250</xdr:rowOff>
    </xdr:from>
    <xdr:to>
      <xdr:col>19</xdr:col>
      <xdr:colOff>41275</xdr:colOff>
      <xdr:row>533</xdr:row>
      <xdr:rowOff>22225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47250" y="8350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936625</xdr:colOff>
      <xdr:row>1161</xdr:row>
      <xdr:rowOff>0</xdr:rowOff>
    </xdr:from>
    <xdr:to>
      <xdr:col>20</xdr:col>
      <xdr:colOff>1168400</xdr:colOff>
      <xdr:row>1162</xdr:row>
      <xdr:rowOff>85725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49000" y="18230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1905000</xdr:colOff>
      <xdr:row>789</xdr:row>
      <xdr:rowOff>0</xdr:rowOff>
    </xdr:from>
    <xdr:to>
      <xdr:col>18</xdr:col>
      <xdr:colOff>2136775</xdr:colOff>
      <xdr:row>790</xdr:row>
      <xdr:rowOff>85725</xdr:rowOff>
    </xdr:to>
    <xdr:pic>
      <xdr:nvPicPr>
        <xdr:cNvPr id="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0" y="12357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1190625</xdr:colOff>
      <xdr:row>969</xdr:row>
      <xdr:rowOff>63500</xdr:rowOff>
    </xdr:from>
    <xdr:to>
      <xdr:col>20</xdr:col>
      <xdr:colOff>1422400</xdr:colOff>
      <xdr:row>970</xdr:row>
      <xdr:rowOff>149225</xdr:rowOff>
    </xdr:to>
    <xdr:pic>
      <xdr:nvPicPr>
        <xdr:cNvPr id="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0" y="152209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1968500</xdr:colOff>
      <xdr:row>972</xdr:row>
      <xdr:rowOff>15875</xdr:rowOff>
    </xdr:from>
    <xdr:to>
      <xdr:col>19</xdr:col>
      <xdr:colOff>41275</xdr:colOff>
      <xdr:row>973</xdr:row>
      <xdr:rowOff>101600</xdr:rowOff>
    </xdr:to>
    <xdr:pic>
      <xdr:nvPicPr>
        <xdr:cNvPr id="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47250" y="15216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1190625</xdr:colOff>
      <xdr:row>682</xdr:row>
      <xdr:rowOff>63500</xdr:rowOff>
    </xdr:from>
    <xdr:to>
      <xdr:col>20</xdr:col>
      <xdr:colOff>1422400</xdr:colOff>
      <xdr:row>683</xdr:row>
      <xdr:rowOff>149225</xdr:rowOff>
    </xdr:to>
    <xdr:pic>
      <xdr:nvPicPr>
        <xdr:cNvPr id="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0" y="152209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904875</xdr:colOff>
      <xdr:row>179</xdr:row>
      <xdr:rowOff>0</xdr:rowOff>
    </xdr:from>
    <xdr:to>
      <xdr:col>20</xdr:col>
      <xdr:colOff>1136650</xdr:colOff>
      <xdr:row>180</xdr:row>
      <xdr:rowOff>85725</xdr:rowOff>
    </xdr:to>
    <xdr:pic>
      <xdr:nvPicPr>
        <xdr:cNvPr id="123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17250" y="2863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1317625</xdr:colOff>
      <xdr:row>571</xdr:row>
      <xdr:rowOff>0</xdr:rowOff>
    </xdr:from>
    <xdr:to>
      <xdr:col>16</xdr:col>
      <xdr:colOff>1549400</xdr:colOff>
      <xdr:row>572</xdr:row>
      <xdr:rowOff>85725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77000" y="8975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304800</xdr:colOff>
      <xdr:row>154</xdr:row>
      <xdr:rowOff>142875</xdr:rowOff>
    </xdr:to>
    <xdr:sp macro="" textlink="">
      <xdr:nvSpPr>
        <xdr:cNvPr id="125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22888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222250</xdr:colOff>
      <xdr:row>155</xdr:row>
      <xdr:rowOff>59384</xdr:rowOff>
    </xdr:to>
    <xdr:pic>
      <xdr:nvPicPr>
        <xdr:cNvPr id="1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30505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1936750</xdr:colOff>
      <xdr:row>975</xdr:row>
      <xdr:rowOff>15875</xdr:rowOff>
    </xdr:from>
    <xdr:to>
      <xdr:col>19</xdr:col>
      <xdr:colOff>0</xdr:colOff>
      <xdr:row>976</xdr:row>
      <xdr:rowOff>75259</xdr:rowOff>
    </xdr:to>
    <xdr:pic>
      <xdr:nvPicPr>
        <xdr:cNvPr id="1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415500" y="153273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1555750</xdr:colOff>
      <xdr:row>541</xdr:row>
      <xdr:rowOff>95250</xdr:rowOff>
    </xdr:from>
    <xdr:to>
      <xdr:col>18</xdr:col>
      <xdr:colOff>1778000</xdr:colOff>
      <xdr:row>542</xdr:row>
      <xdr:rowOff>154634</xdr:rowOff>
    </xdr:to>
    <xdr:pic>
      <xdr:nvPicPr>
        <xdr:cNvPr id="1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34500" y="85090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1698625</xdr:colOff>
      <xdr:row>967</xdr:row>
      <xdr:rowOff>0</xdr:rowOff>
    </xdr:from>
    <xdr:to>
      <xdr:col>18</xdr:col>
      <xdr:colOff>1920875</xdr:colOff>
      <xdr:row>968</xdr:row>
      <xdr:rowOff>59384</xdr:rowOff>
    </xdr:to>
    <xdr:pic>
      <xdr:nvPicPr>
        <xdr:cNvPr id="1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77375" y="15341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1047750</xdr:colOff>
      <xdr:row>354</xdr:row>
      <xdr:rowOff>0</xdr:rowOff>
    </xdr:from>
    <xdr:to>
      <xdr:col>16</xdr:col>
      <xdr:colOff>1270000</xdr:colOff>
      <xdr:row>355</xdr:row>
      <xdr:rowOff>59384</xdr:rowOff>
    </xdr:to>
    <xdr:pic>
      <xdr:nvPicPr>
        <xdr:cNvPr id="1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07125" y="56419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1301750</xdr:colOff>
      <xdr:row>937</xdr:row>
      <xdr:rowOff>31750</xdr:rowOff>
    </xdr:from>
    <xdr:to>
      <xdr:col>18</xdr:col>
      <xdr:colOff>1524000</xdr:colOff>
      <xdr:row>938</xdr:row>
      <xdr:rowOff>91134</xdr:rowOff>
    </xdr:to>
    <xdr:pic>
      <xdr:nvPicPr>
        <xdr:cNvPr id="1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780500" y="147256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1905000</xdr:colOff>
      <xdr:row>931</xdr:row>
      <xdr:rowOff>142875</xdr:rowOff>
    </xdr:from>
    <xdr:to>
      <xdr:col>18</xdr:col>
      <xdr:colOff>2127250</xdr:colOff>
      <xdr:row>933</xdr:row>
      <xdr:rowOff>43509</xdr:rowOff>
    </xdr:to>
    <xdr:pic>
      <xdr:nvPicPr>
        <xdr:cNvPr id="1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83750" y="14641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1651000</xdr:colOff>
      <xdr:row>401</xdr:row>
      <xdr:rowOff>0</xdr:rowOff>
    </xdr:from>
    <xdr:to>
      <xdr:col>18</xdr:col>
      <xdr:colOff>1873250</xdr:colOff>
      <xdr:row>402</xdr:row>
      <xdr:rowOff>59384</xdr:rowOff>
    </xdr:to>
    <xdr:pic>
      <xdr:nvPicPr>
        <xdr:cNvPr id="1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29750" y="6324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2079625</xdr:colOff>
      <xdr:row>402</xdr:row>
      <xdr:rowOff>111125</xdr:rowOff>
    </xdr:from>
    <xdr:to>
      <xdr:col>16</xdr:col>
      <xdr:colOff>2301875</xdr:colOff>
      <xdr:row>404</xdr:row>
      <xdr:rowOff>11759</xdr:rowOff>
    </xdr:to>
    <xdr:pic>
      <xdr:nvPicPr>
        <xdr:cNvPr id="1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39000" y="63992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1920875</xdr:colOff>
      <xdr:row>1070</xdr:row>
      <xdr:rowOff>142875</xdr:rowOff>
    </xdr:from>
    <xdr:to>
      <xdr:col>18</xdr:col>
      <xdr:colOff>2143125</xdr:colOff>
      <xdr:row>1072</xdr:row>
      <xdr:rowOff>43509</xdr:rowOff>
    </xdr:to>
    <xdr:pic>
      <xdr:nvPicPr>
        <xdr:cNvPr id="13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99625" y="168322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873125</xdr:colOff>
      <xdr:row>546</xdr:row>
      <xdr:rowOff>127000</xdr:rowOff>
    </xdr:from>
    <xdr:to>
      <xdr:col>18</xdr:col>
      <xdr:colOff>1095375</xdr:colOff>
      <xdr:row>548</xdr:row>
      <xdr:rowOff>27634</xdr:rowOff>
    </xdr:to>
    <xdr:pic>
      <xdr:nvPicPr>
        <xdr:cNvPr id="1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51875" y="85915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1381125</xdr:colOff>
      <xdr:row>550</xdr:row>
      <xdr:rowOff>142875</xdr:rowOff>
    </xdr:from>
    <xdr:to>
      <xdr:col>18</xdr:col>
      <xdr:colOff>1603375</xdr:colOff>
      <xdr:row>552</xdr:row>
      <xdr:rowOff>43509</xdr:rowOff>
    </xdr:to>
    <xdr:pic>
      <xdr:nvPicPr>
        <xdr:cNvPr id="1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859875" y="8656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1603375</xdr:colOff>
      <xdr:row>343</xdr:row>
      <xdr:rowOff>15875</xdr:rowOff>
    </xdr:from>
    <xdr:to>
      <xdr:col>16</xdr:col>
      <xdr:colOff>1825625</xdr:colOff>
      <xdr:row>344</xdr:row>
      <xdr:rowOff>75259</xdr:rowOff>
    </xdr:to>
    <xdr:pic>
      <xdr:nvPicPr>
        <xdr:cNvPr id="1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62750" y="54689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1444625</xdr:colOff>
      <xdr:row>277</xdr:row>
      <xdr:rowOff>0</xdr:rowOff>
    </xdr:from>
    <xdr:to>
      <xdr:col>16</xdr:col>
      <xdr:colOff>1666875</xdr:colOff>
      <xdr:row>278</xdr:row>
      <xdr:rowOff>59384</xdr:rowOff>
    </xdr:to>
    <xdr:pic>
      <xdr:nvPicPr>
        <xdr:cNvPr id="1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04000" y="4419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1587500</xdr:colOff>
      <xdr:row>431</xdr:row>
      <xdr:rowOff>0</xdr:rowOff>
    </xdr:from>
    <xdr:to>
      <xdr:col>20</xdr:col>
      <xdr:colOff>1809750</xdr:colOff>
      <xdr:row>432</xdr:row>
      <xdr:rowOff>59384</xdr:rowOff>
    </xdr:to>
    <xdr:pic>
      <xdr:nvPicPr>
        <xdr:cNvPr id="1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399875" y="6753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1222375</xdr:colOff>
      <xdr:row>567</xdr:row>
      <xdr:rowOff>127000</xdr:rowOff>
    </xdr:from>
    <xdr:to>
      <xdr:col>18</xdr:col>
      <xdr:colOff>1444625</xdr:colOff>
      <xdr:row>569</xdr:row>
      <xdr:rowOff>27634</xdr:rowOff>
    </xdr:to>
    <xdr:pic>
      <xdr:nvPicPr>
        <xdr:cNvPr id="1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701125" y="89249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2063750</xdr:colOff>
      <xdr:row>539</xdr:row>
      <xdr:rowOff>0</xdr:rowOff>
    </xdr:from>
    <xdr:to>
      <xdr:col>16</xdr:col>
      <xdr:colOff>2286000</xdr:colOff>
      <xdr:row>540</xdr:row>
      <xdr:rowOff>59384</xdr:rowOff>
    </xdr:to>
    <xdr:pic>
      <xdr:nvPicPr>
        <xdr:cNvPr id="1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23125" y="84677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1698625</xdr:colOff>
      <xdr:row>537</xdr:row>
      <xdr:rowOff>95250</xdr:rowOff>
    </xdr:from>
    <xdr:to>
      <xdr:col>18</xdr:col>
      <xdr:colOff>1920875</xdr:colOff>
      <xdr:row>538</xdr:row>
      <xdr:rowOff>154634</xdr:rowOff>
    </xdr:to>
    <xdr:pic>
      <xdr:nvPicPr>
        <xdr:cNvPr id="1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77375" y="84455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1174750</xdr:colOff>
      <xdr:row>319</xdr:row>
      <xdr:rowOff>0</xdr:rowOff>
    </xdr:from>
    <xdr:to>
      <xdr:col>16</xdr:col>
      <xdr:colOff>1397000</xdr:colOff>
      <xdr:row>320</xdr:row>
      <xdr:rowOff>59384</xdr:rowOff>
    </xdr:to>
    <xdr:pic>
      <xdr:nvPicPr>
        <xdr:cNvPr id="1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34125" y="5086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1603375</xdr:colOff>
      <xdr:row>544</xdr:row>
      <xdr:rowOff>127000</xdr:rowOff>
    </xdr:from>
    <xdr:to>
      <xdr:col>16</xdr:col>
      <xdr:colOff>1825625</xdr:colOff>
      <xdr:row>546</xdr:row>
      <xdr:rowOff>27634</xdr:rowOff>
    </xdr:to>
    <xdr:pic>
      <xdr:nvPicPr>
        <xdr:cNvPr id="1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62750" y="85598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111125</xdr:colOff>
      <xdr:row>996</xdr:row>
      <xdr:rowOff>127000</xdr:rowOff>
    </xdr:from>
    <xdr:to>
      <xdr:col>20</xdr:col>
      <xdr:colOff>333375</xdr:colOff>
      <xdr:row>998</xdr:row>
      <xdr:rowOff>27634</xdr:rowOff>
    </xdr:to>
    <xdr:pic>
      <xdr:nvPicPr>
        <xdr:cNvPr id="1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23500" y="156718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1841500</xdr:colOff>
      <xdr:row>985</xdr:row>
      <xdr:rowOff>111125</xdr:rowOff>
    </xdr:from>
    <xdr:to>
      <xdr:col>18</xdr:col>
      <xdr:colOff>2063750</xdr:colOff>
      <xdr:row>987</xdr:row>
      <xdr:rowOff>11759</xdr:rowOff>
    </xdr:to>
    <xdr:pic>
      <xdr:nvPicPr>
        <xdr:cNvPr id="1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20250" y="154955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1063625</xdr:colOff>
      <xdr:row>990</xdr:row>
      <xdr:rowOff>15875</xdr:rowOff>
    </xdr:from>
    <xdr:to>
      <xdr:col>20</xdr:col>
      <xdr:colOff>1285875</xdr:colOff>
      <xdr:row>991</xdr:row>
      <xdr:rowOff>75259</xdr:rowOff>
    </xdr:to>
    <xdr:pic>
      <xdr:nvPicPr>
        <xdr:cNvPr id="14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876000" y="155654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1635125</xdr:colOff>
      <xdr:row>127</xdr:row>
      <xdr:rowOff>15875</xdr:rowOff>
    </xdr:from>
    <xdr:to>
      <xdr:col>18</xdr:col>
      <xdr:colOff>1857375</xdr:colOff>
      <xdr:row>128</xdr:row>
      <xdr:rowOff>75259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13875" y="20399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1778000</xdr:colOff>
      <xdr:row>350</xdr:row>
      <xdr:rowOff>111125</xdr:rowOff>
    </xdr:from>
    <xdr:to>
      <xdr:col>18</xdr:col>
      <xdr:colOff>2000250</xdr:colOff>
      <xdr:row>352</xdr:row>
      <xdr:rowOff>11759</xdr:rowOff>
    </xdr:to>
    <xdr:pic>
      <xdr:nvPicPr>
        <xdr:cNvPr id="1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256750" y="55895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1857375</xdr:colOff>
      <xdr:row>228</xdr:row>
      <xdr:rowOff>0</xdr:rowOff>
    </xdr:from>
    <xdr:to>
      <xdr:col>18</xdr:col>
      <xdr:colOff>2079625</xdr:colOff>
      <xdr:row>229</xdr:row>
      <xdr:rowOff>59384</xdr:rowOff>
    </xdr:to>
    <xdr:pic>
      <xdr:nvPicPr>
        <xdr:cNvPr id="1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36125" y="36417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1349375</xdr:colOff>
      <xdr:row>583</xdr:row>
      <xdr:rowOff>142875</xdr:rowOff>
    </xdr:from>
    <xdr:to>
      <xdr:col>18</xdr:col>
      <xdr:colOff>1571625</xdr:colOff>
      <xdr:row>585</xdr:row>
      <xdr:rowOff>43509</xdr:rowOff>
    </xdr:to>
    <xdr:pic>
      <xdr:nvPicPr>
        <xdr:cNvPr id="15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828125" y="9180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1762125</xdr:colOff>
      <xdr:row>226</xdr:row>
      <xdr:rowOff>142875</xdr:rowOff>
    </xdr:from>
    <xdr:to>
      <xdr:col>21</xdr:col>
      <xdr:colOff>0</xdr:colOff>
      <xdr:row>228</xdr:row>
      <xdr:rowOff>43509</xdr:rowOff>
    </xdr:to>
    <xdr:pic>
      <xdr:nvPicPr>
        <xdr:cNvPr id="1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74500" y="36242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968375</xdr:colOff>
      <xdr:row>323</xdr:row>
      <xdr:rowOff>0</xdr:rowOff>
    </xdr:from>
    <xdr:to>
      <xdr:col>16</xdr:col>
      <xdr:colOff>1190625</xdr:colOff>
      <xdr:row>324</xdr:row>
      <xdr:rowOff>59384</xdr:rowOff>
    </xdr:to>
    <xdr:pic>
      <xdr:nvPicPr>
        <xdr:cNvPr id="1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27750" y="5149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285750</xdr:colOff>
      <xdr:row>1000</xdr:row>
      <xdr:rowOff>142875</xdr:rowOff>
    </xdr:from>
    <xdr:to>
      <xdr:col>21</xdr:col>
      <xdr:colOff>508000</xdr:colOff>
      <xdr:row>1002</xdr:row>
      <xdr:rowOff>43509</xdr:rowOff>
    </xdr:to>
    <xdr:pic>
      <xdr:nvPicPr>
        <xdr:cNvPr id="1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082500" y="158321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269875</xdr:colOff>
      <xdr:row>65</xdr:row>
      <xdr:rowOff>0</xdr:rowOff>
    </xdr:from>
    <xdr:to>
      <xdr:col>21</xdr:col>
      <xdr:colOff>492125</xdr:colOff>
      <xdr:row>66</xdr:row>
      <xdr:rowOff>59384</xdr:rowOff>
    </xdr:to>
    <xdr:pic>
      <xdr:nvPicPr>
        <xdr:cNvPr id="15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066625" y="1054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1778000</xdr:colOff>
      <xdr:row>589</xdr:row>
      <xdr:rowOff>111125</xdr:rowOff>
    </xdr:from>
    <xdr:to>
      <xdr:col>18</xdr:col>
      <xdr:colOff>2000250</xdr:colOff>
      <xdr:row>591</xdr:row>
      <xdr:rowOff>11759</xdr:rowOff>
    </xdr:to>
    <xdr:pic>
      <xdr:nvPicPr>
        <xdr:cNvPr id="1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256750" y="92408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357</xdr:row>
      <xdr:rowOff>111125</xdr:rowOff>
    </xdr:from>
    <xdr:to>
      <xdr:col>16</xdr:col>
      <xdr:colOff>2095500</xdr:colOff>
      <xdr:row>359</xdr:row>
      <xdr:rowOff>11759</xdr:rowOff>
    </xdr:to>
    <xdr:pic>
      <xdr:nvPicPr>
        <xdr:cNvPr id="1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32625" y="57007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1730375</xdr:colOff>
      <xdr:row>533</xdr:row>
      <xdr:rowOff>111125</xdr:rowOff>
    </xdr:from>
    <xdr:to>
      <xdr:col>16</xdr:col>
      <xdr:colOff>1952625</xdr:colOff>
      <xdr:row>535</xdr:row>
      <xdr:rowOff>11759</xdr:rowOff>
    </xdr:to>
    <xdr:pic>
      <xdr:nvPicPr>
        <xdr:cNvPr id="15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89750" y="83835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936625</xdr:colOff>
      <xdr:row>364</xdr:row>
      <xdr:rowOff>95250</xdr:rowOff>
    </xdr:from>
    <xdr:to>
      <xdr:col>16</xdr:col>
      <xdr:colOff>1168400</xdr:colOff>
      <xdr:row>366</xdr:row>
      <xdr:rowOff>22225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96000" y="58261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0</xdr:colOff>
      <xdr:row>65</xdr:row>
      <xdr:rowOff>0</xdr:rowOff>
    </xdr:from>
    <xdr:to>
      <xdr:col>21</xdr:col>
      <xdr:colOff>231775</xdr:colOff>
      <xdr:row>66</xdr:row>
      <xdr:rowOff>85725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96750" y="1054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1952625</xdr:colOff>
      <xdr:row>65</xdr:row>
      <xdr:rowOff>0</xdr:rowOff>
    </xdr:from>
    <xdr:to>
      <xdr:col>19</xdr:col>
      <xdr:colOff>25400</xdr:colOff>
      <xdr:row>66</xdr:row>
      <xdr:rowOff>85725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31375" y="1054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0</xdr:colOff>
      <xdr:row>1001</xdr:row>
      <xdr:rowOff>0</xdr:rowOff>
    </xdr:from>
    <xdr:to>
      <xdr:col>21</xdr:col>
      <xdr:colOff>231775</xdr:colOff>
      <xdr:row>1002</xdr:row>
      <xdr:rowOff>85725</xdr:rowOff>
    </xdr:to>
    <xdr:pic>
      <xdr:nvPicPr>
        <xdr:cNvPr id="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96750" y="15833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155</xdr:row>
      <xdr:rowOff>79376</xdr:rowOff>
    </xdr:from>
    <xdr:to>
      <xdr:col>0</xdr:col>
      <xdr:colOff>256363</xdr:colOff>
      <xdr:row>157</xdr:row>
      <xdr:rowOff>15876</xdr:rowOff>
    </xdr:to>
    <xdr:pic>
      <xdr:nvPicPr>
        <xdr:cNvPr id="16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1746250</xdr:colOff>
      <xdr:row>973</xdr:row>
      <xdr:rowOff>127000</xdr:rowOff>
    </xdr:from>
    <xdr:to>
      <xdr:col>21</xdr:col>
      <xdr:colOff>18238</xdr:colOff>
      <xdr:row>975</xdr:row>
      <xdr:rowOff>63500</xdr:rowOff>
    </xdr:to>
    <xdr:pic>
      <xdr:nvPicPr>
        <xdr:cNvPr id="16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558625" y="154019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1254125</xdr:colOff>
      <xdr:row>580</xdr:row>
      <xdr:rowOff>95250</xdr:rowOff>
    </xdr:from>
    <xdr:to>
      <xdr:col>18</xdr:col>
      <xdr:colOff>1510488</xdr:colOff>
      <xdr:row>582</xdr:row>
      <xdr:rowOff>31750</xdr:rowOff>
    </xdr:to>
    <xdr:pic>
      <xdr:nvPicPr>
        <xdr:cNvPr id="16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732875" y="922337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2079625</xdr:colOff>
      <xdr:row>984</xdr:row>
      <xdr:rowOff>79375</xdr:rowOff>
    </xdr:from>
    <xdr:to>
      <xdr:col>20</xdr:col>
      <xdr:colOff>2363</xdr:colOff>
      <xdr:row>986</xdr:row>
      <xdr:rowOff>15875</xdr:rowOff>
    </xdr:to>
    <xdr:pic>
      <xdr:nvPicPr>
        <xdr:cNvPr id="16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558375" y="155717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1603375</xdr:colOff>
      <xdr:row>583</xdr:row>
      <xdr:rowOff>79375</xdr:rowOff>
    </xdr:from>
    <xdr:to>
      <xdr:col>18</xdr:col>
      <xdr:colOff>1859738</xdr:colOff>
      <xdr:row>585</xdr:row>
      <xdr:rowOff>15875</xdr:rowOff>
    </xdr:to>
    <xdr:pic>
      <xdr:nvPicPr>
        <xdr:cNvPr id="16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082125" y="92694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1539875</xdr:colOff>
      <xdr:row>937</xdr:row>
      <xdr:rowOff>31750</xdr:rowOff>
    </xdr:from>
    <xdr:to>
      <xdr:col>18</xdr:col>
      <xdr:colOff>1796238</xdr:colOff>
      <xdr:row>938</xdr:row>
      <xdr:rowOff>127000</xdr:rowOff>
    </xdr:to>
    <xdr:pic>
      <xdr:nvPicPr>
        <xdr:cNvPr id="16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018625" y="148209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1238250</xdr:colOff>
      <xdr:row>414</xdr:row>
      <xdr:rowOff>0</xdr:rowOff>
    </xdr:from>
    <xdr:to>
      <xdr:col>18</xdr:col>
      <xdr:colOff>1470025</xdr:colOff>
      <xdr:row>415</xdr:row>
      <xdr:rowOff>85725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17000" y="6594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1571625</xdr:colOff>
      <xdr:row>413</xdr:row>
      <xdr:rowOff>142875</xdr:rowOff>
    </xdr:from>
    <xdr:to>
      <xdr:col>18</xdr:col>
      <xdr:colOff>1827988</xdr:colOff>
      <xdr:row>415</xdr:row>
      <xdr:rowOff>79375</xdr:rowOff>
    </xdr:to>
    <xdr:pic>
      <xdr:nvPicPr>
        <xdr:cNvPr id="17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050375" y="65928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1698625</xdr:colOff>
      <xdr:row>423</xdr:row>
      <xdr:rowOff>79375</xdr:rowOff>
    </xdr:from>
    <xdr:to>
      <xdr:col>18</xdr:col>
      <xdr:colOff>1954988</xdr:colOff>
      <xdr:row>425</xdr:row>
      <xdr:rowOff>15875</xdr:rowOff>
    </xdr:to>
    <xdr:pic>
      <xdr:nvPicPr>
        <xdr:cNvPr id="17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177375" y="67452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1603375</xdr:colOff>
      <xdr:row>433</xdr:row>
      <xdr:rowOff>142875</xdr:rowOff>
    </xdr:from>
    <xdr:to>
      <xdr:col>16</xdr:col>
      <xdr:colOff>1835150</xdr:colOff>
      <xdr:row>435</xdr:row>
      <xdr:rowOff>69850</xdr:rowOff>
    </xdr:to>
    <xdr:pic>
      <xdr:nvPicPr>
        <xdr:cNvPr id="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62750" y="6910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433</xdr:row>
      <xdr:rowOff>142875</xdr:rowOff>
    </xdr:from>
    <xdr:to>
      <xdr:col>16</xdr:col>
      <xdr:colOff>2095500</xdr:colOff>
      <xdr:row>435</xdr:row>
      <xdr:rowOff>43509</xdr:rowOff>
    </xdr:to>
    <xdr:pic>
      <xdr:nvPicPr>
        <xdr:cNvPr id="17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32625" y="6910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2159000</xdr:colOff>
      <xdr:row>433</xdr:row>
      <xdr:rowOff>111125</xdr:rowOff>
    </xdr:from>
    <xdr:to>
      <xdr:col>16</xdr:col>
      <xdr:colOff>2415363</xdr:colOff>
      <xdr:row>435</xdr:row>
      <xdr:rowOff>47625</xdr:rowOff>
    </xdr:to>
    <xdr:pic>
      <xdr:nvPicPr>
        <xdr:cNvPr id="17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18375" y="69072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1428750</xdr:colOff>
      <xdr:row>247</xdr:row>
      <xdr:rowOff>127000</xdr:rowOff>
    </xdr:from>
    <xdr:to>
      <xdr:col>16</xdr:col>
      <xdr:colOff>1685113</xdr:colOff>
      <xdr:row>249</xdr:row>
      <xdr:rowOff>63500</xdr:rowOff>
    </xdr:to>
    <xdr:pic>
      <xdr:nvPicPr>
        <xdr:cNvPr id="17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288125" y="39560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1587500</xdr:colOff>
      <xdr:row>932</xdr:row>
      <xdr:rowOff>0</xdr:rowOff>
    </xdr:from>
    <xdr:to>
      <xdr:col>20</xdr:col>
      <xdr:colOff>1843863</xdr:colOff>
      <xdr:row>933</xdr:row>
      <xdr:rowOff>95250</xdr:rowOff>
    </xdr:to>
    <xdr:pic>
      <xdr:nvPicPr>
        <xdr:cNvPr id="17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399875" y="147542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1317625</xdr:colOff>
      <xdr:row>990</xdr:row>
      <xdr:rowOff>0</xdr:rowOff>
    </xdr:from>
    <xdr:to>
      <xdr:col>20</xdr:col>
      <xdr:colOff>1573988</xdr:colOff>
      <xdr:row>991</xdr:row>
      <xdr:rowOff>95250</xdr:rowOff>
    </xdr:to>
    <xdr:pic>
      <xdr:nvPicPr>
        <xdr:cNvPr id="17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130000" y="1567497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1524000</xdr:colOff>
      <xdr:row>567</xdr:row>
      <xdr:rowOff>111125</xdr:rowOff>
    </xdr:from>
    <xdr:to>
      <xdr:col>18</xdr:col>
      <xdr:colOff>1780363</xdr:colOff>
      <xdr:row>569</xdr:row>
      <xdr:rowOff>47625</xdr:rowOff>
    </xdr:to>
    <xdr:pic>
      <xdr:nvPicPr>
        <xdr:cNvPr id="17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002750" y="903446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555625</xdr:colOff>
      <xdr:row>1000</xdr:row>
      <xdr:rowOff>142875</xdr:rowOff>
    </xdr:from>
    <xdr:to>
      <xdr:col>21</xdr:col>
      <xdr:colOff>811988</xdr:colOff>
      <xdr:row>1002</xdr:row>
      <xdr:rowOff>79375</xdr:rowOff>
    </xdr:to>
    <xdr:pic>
      <xdr:nvPicPr>
        <xdr:cNvPr id="18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352375" y="158480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1666875</xdr:colOff>
      <xdr:row>979</xdr:row>
      <xdr:rowOff>111125</xdr:rowOff>
    </xdr:from>
    <xdr:to>
      <xdr:col>18</xdr:col>
      <xdr:colOff>1923238</xdr:colOff>
      <xdr:row>981</xdr:row>
      <xdr:rowOff>47625</xdr:rowOff>
    </xdr:to>
    <xdr:pic>
      <xdr:nvPicPr>
        <xdr:cNvPr id="18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145625" y="1551146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1920875</xdr:colOff>
      <xdr:row>314</xdr:row>
      <xdr:rowOff>127000</xdr:rowOff>
    </xdr:from>
    <xdr:to>
      <xdr:col>16</xdr:col>
      <xdr:colOff>2152650</xdr:colOff>
      <xdr:row>316</xdr:row>
      <xdr:rowOff>53975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80250" y="5019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1000125</xdr:colOff>
      <xdr:row>595</xdr:row>
      <xdr:rowOff>142875</xdr:rowOff>
    </xdr:from>
    <xdr:to>
      <xdr:col>18</xdr:col>
      <xdr:colOff>1231900</xdr:colOff>
      <xdr:row>597</xdr:row>
      <xdr:rowOff>69850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78875" y="9482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1905000</xdr:colOff>
      <xdr:row>966</xdr:row>
      <xdr:rowOff>0</xdr:rowOff>
    </xdr:from>
    <xdr:to>
      <xdr:col>18</xdr:col>
      <xdr:colOff>2136775</xdr:colOff>
      <xdr:row>967</xdr:row>
      <xdr:rowOff>85725</xdr:rowOff>
    </xdr:to>
    <xdr:pic>
      <xdr:nvPicPr>
        <xdr:cNvPr id="1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0" y="15325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1968500</xdr:colOff>
      <xdr:row>686</xdr:row>
      <xdr:rowOff>15875</xdr:rowOff>
    </xdr:from>
    <xdr:to>
      <xdr:col>19</xdr:col>
      <xdr:colOff>41275</xdr:colOff>
      <xdr:row>687</xdr:row>
      <xdr:rowOff>101600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47250" y="15374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1698625</xdr:colOff>
      <xdr:row>684</xdr:row>
      <xdr:rowOff>0</xdr:rowOff>
    </xdr:from>
    <xdr:to>
      <xdr:col>18</xdr:col>
      <xdr:colOff>1920875</xdr:colOff>
      <xdr:row>685</xdr:row>
      <xdr:rowOff>59384</xdr:rowOff>
    </xdr:to>
    <xdr:pic>
      <xdr:nvPicPr>
        <xdr:cNvPr id="1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77375" y="15341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1905000</xdr:colOff>
      <xdr:row>683</xdr:row>
      <xdr:rowOff>0</xdr:rowOff>
    </xdr:from>
    <xdr:to>
      <xdr:col>18</xdr:col>
      <xdr:colOff>2136775</xdr:colOff>
      <xdr:row>684</xdr:row>
      <xdr:rowOff>85725</xdr:rowOff>
    </xdr:to>
    <xdr:pic>
      <xdr:nvPicPr>
        <xdr:cNvPr id="1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0" y="15325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904875</xdr:colOff>
      <xdr:row>1013</xdr:row>
      <xdr:rowOff>47625</xdr:rowOff>
    </xdr:from>
    <xdr:to>
      <xdr:col>18</xdr:col>
      <xdr:colOff>1136650</xdr:colOff>
      <xdr:row>1014</xdr:row>
      <xdr:rowOff>133350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83625" y="161083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1063625</xdr:colOff>
      <xdr:row>330</xdr:row>
      <xdr:rowOff>0</xdr:rowOff>
    </xdr:from>
    <xdr:to>
      <xdr:col>16</xdr:col>
      <xdr:colOff>1295400</xdr:colOff>
      <xdr:row>331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77250" y="5546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1524000</xdr:colOff>
      <xdr:row>1002</xdr:row>
      <xdr:rowOff>127000</xdr:rowOff>
    </xdr:from>
    <xdr:to>
      <xdr:col>18</xdr:col>
      <xdr:colOff>1755775</xdr:colOff>
      <xdr:row>1004</xdr:row>
      <xdr:rowOff>53975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987125" y="16640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1016000</xdr:colOff>
      <xdr:row>1001</xdr:row>
      <xdr:rowOff>111125</xdr:rowOff>
    </xdr:from>
    <xdr:to>
      <xdr:col>14</xdr:col>
      <xdr:colOff>1247775</xdr:colOff>
      <xdr:row>1003</xdr:row>
      <xdr:rowOff>38100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0" y="16622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1444625</xdr:colOff>
      <xdr:row>999</xdr:row>
      <xdr:rowOff>142875</xdr:rowOff>
    </xdr:from>
    <xdr:to>
      <xdr:col>16</xdr:col>
      <xdr:colOff>1676400</xdr:colOff>
      <xdr:row>1001</xdr:row>
      <xdr:rowOff>69850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58250" y="16594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1508125</xdr:colOff>
      <xdr:row>1010</xdr:row>
      <xdr:rowOff>0</xdr:rowOff>
    </xdr:from>
    <xdr:to>
      <xdr:col>16</xdr:col>
      <xdr:colOff>1739900</xdr:colOff>
      <xdr:row>1011</xdr:row>
      <xdr:rowOff>85725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0" y="16754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1746250</xdr:colOff>
      <xdr:row>1006</xdr:row>
      <xdr:rowOff>111125</xdr:rowOff>
    </xdr:from>
    <xdr:to>
      <xdr:col>18</xdr:col>
      <xdr:colOff>1978025</xdr:colOff>
      <xdr:row>1008</xdr:row>
      <xdr:rowOff>38100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542750" y="15892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1666875</xdr:colOff>
      <xdr:row>1016</xdr:row>
      <xdr:rowOff>0</xdr:rowOff>
    </xdr:from>
    <xdr:to>
      <xdr:col>16</xdr:col>
      <xdr:colOff>1898650</xdr:colOff>
      <xdr:row>1017</xdr:row>
      <xdr:rowOff>85725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80500" y="16849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1682750</xdr:colOff>
      <xdr:row>1420</xdr:row>
      <xdr:rowOff>79375</xdr:rowOff>
    </xdr:from>
    <xdr:to>
      <xdr:col>16</xdr:col>
      <xdr:colOff>1914525</xdr:colOff>
      <xdr:row>1422</xdr:row>
      <xdr:rowOff>6350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96375" y="212867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1857375</xdr:colOff>
      <xdr:row>1425</xdr:row>
      <xdr:rowOff>127000</xdr:rowOff>
    </xdr:from>
    <xdr:to>
      <xdr:col>16</xdr:col>
      <xdr:colOff>2089150</xdr:colOff>
      <xdr:row>1427</xdr:row>
      <xdr:rowOff>53975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71000" y="21370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2032000</xdr:colOff>
      <xdr:row>1431</xdr:row>
      <xdr:rowOff>142875</xdr:rowOff>
    </xdr:from>
    <xdr:to>
      <xdr:col>17</xdr:col>
      <xdr:colOff>88900</xdr:colOff>
      <xdr:row>1433</xdr:row>
      <xdr:rowOff>69850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45625" y="21467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1825625</xdr:colOff>
      <xdr:row>1435</xdr:row>
      <xdr:rowOff>111125</xdr:rowOff>
    </xdr:from>
    <xdr:to>
      <xdr:col>14</xdr:col>
      <xdr:colOff>2057400</xdr:colOff>
      <xdr:row>1437</xdr:row>
      <xdr:rowOff>38100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83375" y="21528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1841500</xdr:colOff>
      <xdr:row>1438</xdr:row>
      <xdr:rowOff>15875</xdr:rowOff>
    </xdr:from>
    <xdr:to>
      <xdr:col>14</xdr:col>
      <xdr:colOff>2073275</xdr:colOff>
      <xdr:row>1439</xdr:row>
      <xdr:rowOff>101600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99250" y="22820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1127125</xdr:colOff>
      <xdr:row>1544</xdr:row>
      <xdr:rowOff>127000</xdr:rowOff>
    </xdr:from>
    <xdr:to>
      <xdr:col>16</xdr:col>
      <xdr:colOff>1358900</xdr:colOff>
      <xdr:row>1546</xdr:row>
      <xdr:rowOff>53975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0" y="23228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1920875</xdr:colOff>
      <xdr:row>1549</xdr:row>
      <xdr:rowOff>0</xdr:rowOff>
    </xdr:from>
    <xdr:to>
      <xdr:col>16</xdr:col>
      <xdr:colOff>2152650</xdr:colOff>
      <xdr:row>1550</xdr:row>
      <xdr:rowOff>85725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34500" y="23294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1412875</xdr:colOff>
      <xdr:row>1539</xdr:row>
      <xdr:rowOff>142875</xdr:rowOff>
    </xdr:from>
    <xdr:to>
      <xdr:col>14</xdr:col>
      <xdr:colOff>1644650</xdr:colOff>
      <xdr:row>1541</xdr:row>
      <xdr:rowOff>69850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70625" y="23150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1127125</xdr:colOff>
      <xdr:row>1618</xdr:row>
      <xdr:rowOff>95250</xdr:rowOff>
    </xdr:from>
    <xdr:to>
      <xdr:col>16</xdr:col>
      <xdr:colOff>1358900</xdr:colOff>
      <xdr:row>1620</xdr:row>
      <xdr:rowOff>22225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0" y="24447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1254125</xdr:colOff>
      <xdr:row>1615</xdr:row>
      <xdr:rowOff>127000</xdr:rowOff>
    </xdr:from>
    <xdr:to>
      <xdr:col>16</xdr:col>
      <xdr:colOff>1485900</xdr:colOff>
      <xdr:row>1617</xdr:row>
      <xdr:rowOff>53975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0" y="24403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1047750</xdr:colOff>
      <xdr:row>1611</xdr:row>
      <xdr:rowOff>111125</xdr:rowOff>
    </xdr:from>
    <xdr:to>
      <xdr:col>16</xdr:col>
      <xdr:colOff>1279525</xdr:colOff>
      <xdr:row>1613</xdr:row>
      <xdr:rowOff>38100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61375" y="24337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984250</xdr:colOff>
      <xdr:row>1607</xdr:row>
      <xdr:rowOff>111125</xdr:rowOff>
    </xdr:from>
    <xdr:to>
      <xdr:col>16</xdr:col>
      <xdr:colOff>1216025</xdr:colOff>
      <xdr:row>1609</xdr:row>
      <xdr:rowOff>38100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97875" y="24274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1524000</xdr:colOff>
      <xdr:row>1601</xdr:row>
      <xdr:rowOff>142875</xdr:rowOff>
    </xdr:from>
    <xdr:to>
      <xdr:col>16</xdr:col>
      <xdr:colOff>1755775</xdr:colOff>
      <xdr:row>1603</xdr:row>
      <xdr:rowOff>69850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37625" y="24182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952500</xdr:colOff>
      <xdr:row>1735</xdr:row>
      <xdr:rowOff>63500</xdr:rowOff>
    </xdr:from>
    <xdr:to>
      <xdr:col>16</xdr:col>
      <xdr:colOff>1184275</xdr:colOff>
      <xdr:row>1736</xdr:row>
      <xdr:rowOff>149225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15625" y="261270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31750</xdr:colOff>
      <xdr:row>1711</xdr:row>
      <xdr:rowOff>111125</xdr:rowOff>
    </xdr:from>
    <xdr:to>
      <xdr:col>18</xdr:col>
      <xdr:colOff>263525</xdr:colOff>
      <xdr:row>1713</xdr:row>
      <xdr:rowOff>38100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94875" y="25750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1603375</xdr:colOff>
      <xdr:row>1718</xdr:row>
      <xdr:rowOff>127000</xdr:rowOff>
    </xdr:from>
    <xdr:to>
      <xdr:col>16</xdr:col>
      <xdr:colOff>1835150</xdr:colOff>
      <xdr:row>1720</xdr:row>
      <xdr:rowOff>53975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17000" y="25831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1127125</xdr:colOff>
      <xdr:row>1729</xdr:row>
      <xdr:rowOff>142875</xdr:rowOff>
    </xdr:from>
    <xdr:to>
      <xdr:col>16</xdr:col>
      <xdr:colOff>1358900</xdr:colOff>
      <xdr:row>1731</xdr:row>
      <xdr:rowOff>69850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0" y="25992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31750</xdr:colOff>
      <xdr:row>1725</xdr:row>
      <xdr:rowOff>127000</xdr:rowOff>
    </xdr:from>
    <xdr:to>
      <xdr:col>18</xdr:col>
      <xdr:colOff>263525</xdr:colOff>
      <xdr:row>1727</xdr:row>
      <xdr:rowOff>53975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94875" y="25927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635000</xdr:colOff>
      <xdr:row>1739</xdr:row>
      <xdr:rowOff>31750</xdr:rowOff>
    </xdr:from>
    <xdr:to>
      <xdr:col>16</xdr:col>
      <xdr:colOff>866775</xdr:colOff>
      <xdr:row>1740</xdr:row>
      <xdr:rowOff>117475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48625" y="266954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1190625</xdr:colOff>
      <xdr:row>1749</xdr:row>
      <xdr:rowOff>127000</xdr:rowOff>
    </xdr:from>
    <xdr:to>
      <xdr:col>16</xdr:col>
      <xdr:colOff>1422400</xdr:colOff>
      <xdr:row>1751</xdr:row>
      <xdr:rowOff>53975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04250" y="26339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793750</xdr:colOff>
      <xdr:row>545</xdr:row>
      <xdr:rowOff>142875</xdr:rowOff>
    </xdr:from>
    <xdr:to>
      <xdr:col>16</xdr:col>
      <xdr:colOff>1025525</xdr:colOff>
      <xdr:row>547</xdr:row>
      <xdr:rowOff>69850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07375" y="10450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1381125</xdr:colOff>
      <xdr:row>640</xdr:row>
      <xdr:rowOff>0</xdr:rowOff>
    </xdr:from>
    <xdr:to>
      <xdr:col>16</xdr:col>
      <xdr:colOff>1612900</xdr:colOff>
      <xdr:row>641</xdr:row>
      <xdr:rowOff>85725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94750" y="13849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2063750</xdr:colOff>
      <xdr:row>1274</xdr:row>
      <xdr:rowOff>111125</xdr:rowOff>
    </xdr:from>
    <xdr:to>
      <xdr:col>14</xdr:col>
      <xdr:colOff>2295525</xdr:colOff>
      <xdr:row>1276</xdr:row>
      <xdr:rowOff>38100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21500" y="19099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1444625</xdr:colOff>
      <xdr:row>1286</xdr:row>
      <xdr:rowOff>111125</xdr:rowOff>
    </xdr:from>
    <xdr:to>
      <xdr:col>14</xdr:col>
      <xdr:colOff>1676400</xdr:colOff>
      <xdr:row>1288</xdr:row>
      <xdr:rowOff>38100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02375" y="19226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111125</xdr:colOff>
      <xdr:row>1331</xdr:row>
      <xdr:rowOff>111125</xdr:rowOff>
    </xdr:from>
    <xdr:to>
      <xdr:col>20</xdr:col>
      <xdr:colOff>342900</xdr:colOff>
      <xdr:row>1333</xdr:row>
      <xdr:rowOff>38100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6375" y="19892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1317625</xdr:colOff>
      <xdr:row>1339</xdr:row>
      <xdr:rowOff>79375</xdr:rowOff>
    </xdr:from>
    <xdr:to>
      <xdr:col>18</xdr:col>
      <xdr:colOff>1549400</xdr:colOff>
      <xdr:row>1341</xdr:row>
      <xdr:rowOff>6350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80750" y="200167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47625</xdr:colOff>
      <xdr:row>1350</xdr:row>
      <xdr:rowOff>127000</xdr:rowOff>
    </xdr:from>
    <xdr:to>
      <xdr:col>20</xdr:col>
      <xdr:colOff>104775</xdr:colOff>
      <xdr:row>1352</xdr:row>
      <xdr:rowOff>53975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28500" y="21355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920750</xdr:colOff>
      <xdr:row>1373</xdr:row>
      <xdr:rowOff>111125</xdr:rowOff>
    </xdr:from>
    <xdr:to>
      <xdr:col>18</xdr:col>
      <xdr:colOff>1152525</xdr:colOff>
      <xdr:row>1375</xdr:row>
      <xdr:rowOff>38100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83875" y="20543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1397000</xdr:colOff>
      <xdr:row>1453</xdr:row>
      <xdr:rowOff>127000</xdr:rowOff>
    </xdr:from>
    <xdr:to>
      <xdr:col>16</xdr:col>
      <xdr:colOff>1628775</xdr:colOff>
      <xdr:row>1455</xdr:row>
      <xdr:rowOff>53975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10625" y="21799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1746250</xdr:colOff>
      <xdr:row>1008</xdr:row>
      <xdr:rowOff>0</xdr:rowOff>
    </xdr:from>
    <xdr:to>
      <xdr:col>14</xdr:col>
      <xdr:colOff>1978025</xdr:colOff>
      <xdr:row>1009</xdr:row>
      <xdr:rowOff>85725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04000" y="16722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1889125</xdr:colOff>
      <xdr:row>1668</xdr:row>
      <xdr:rowOff>95250</xdr:rowOff>
    </xdr:from>
    <xdr:to>
      <xdr:col>14</xdr:col>
      <xdr:colOff>2120900</xdr:colOff>
      <xdr:row>1670</xdr:row>
      <xdr:rowOff>22225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46875" y="25114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1460500</xdr:colOff>
      <xdr:row>1334</xdr:row>
      <xdr:rowOff>142875</xdr:rowOff>
    </xdr:from>
    <xdr:to>
      <xdr:col>16</xdr:col>
      <xdr:colOff>1692275</xdr:colOff>
      <xdr:row>1336</xdr:row>
      <xdr:rowOff>69850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74125" y="20451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1063625</xdr:colOff>
      <xdr:row>1340</xdr:row>
      <xdr:rowOff>95250</xdr:rowOff>
    </xdr:from>
    <xdr:to>
      <xdr:col>16</xdr:col>
      <xdr:colOff>1295400</xdr:colOff>
      <xdr:row>1342</xdr:row>
      <xdr:rowOff>22225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77250" y="20542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1460500</xdr:colOff>
      <xdr:row>1331</xdr:row>
      <xdr:rowOff>79375</xdr:rowOff>
    </xdr:from>
    <xdr:to>
      <xdr:col>16</xdr:col>
      <xdr:colOff>1692275</xdr:colOff>
      <xdr:row>1333</xdr:row>
      <xdr:rowOff>6350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74125" y="203977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1603375</xdr:colOff>
      <xdr:row>1337</xdr:row>
      <xdr:rowOff>79375</xdr:rowOff>
    </xdr:from>
    <xdr:to>
      <xdr:col>16</xdr:col>
      <xdr:colOff>1835150</xdr:colOff>
      <xdr:row>1339</xdr:row>
      <xdr:rowOff>6350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50375" y="212232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1714500</xdr:colOff>
      <xdr:row>1335</xdr:row>
      <xdr:rowOff>127000</xdr:rowOff>
    </xdr:from>
    <xdr:to>
      <xdr:col>14</xdr:col>
      <xdr:colOff>1946275</xdr:colOff>
      <xdr:row>1337</xdr:row>
      <xdr:rowOff>53975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72250" y="20466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984250</xdr:colOff>
      <xdr:row>1365</xdr:row>
      <xdr:rowOff>142875</xdr:rowOff>
    </xdr:from>
    <xdr:to>
      <xdr:col>18</xdr:col>
      <xdr:colOff>1216025</xdr:colOff>
      <xdr:row>1367</xdr:row>
      <xdr:rowOff>69850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47375" y="2094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777875</xdr:colOff>
      <xdr:row>1363</xdr:row>
      <xdr:rowOff>127000</xdr:rowOff>
    </xdr:from>
    <xdr:to>
      <xdr:col>16</xdr:col>
      <xdr:colOff>1009650</xdr:colOff>
      <xdr:row>1365</xdr:row>
      <xdr:rowOff>53975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91500" y="20910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1238250</xdr:colOff>
      <xdr:row>971</xdr:row>
      <xdr:rowOff>127000</xdr:rowOff>
    </xdr:from>
    <xdr:to>
      <xdr:col>16</xdr:col>
      <xdr:colOff>1470025</xdr:colOff>
      <xdr:row>973</xdr:row>
      <xdr:rowOff>53975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51875" y="14925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1270000</xdr:colOff>
      <xdr:row>982</xdr:row>
      <xdr:rowOff>127000</xdr:rowOff>
    </xdr:from>
    <xdr:to>
      <xdr:col>16</xdr:col>
      <xdr:colOff>1501775</xdr:colOff>
      <xdr:row>984</xdr:row>
      <xdr:rowOff>53975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83625" y="15100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1889125</xdr:colOff>
      <xdr:row>977</xdr:row>
      <xdr:rowOff>95250</xdr:rowOff>
    </xdr:from>
    <xdr:to>
      <xdr:col>16</xdr:col>
      <xdr:colOff>2120900</xdr:colOff>
      <xdr:row>979</xdr:row>
      <xdr:rowOff>22225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0" y="15017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1397000</xdr:colOff>
      <xdr:row>971</xdr:row>
      <xdr:rowOff>142875</xdr:rowOff>
    </xdr:from>
    <xdr:to>
      <xdr:col>14</xdr:col>
      <xdr:colOff>1628775</xdr:colOff>
      <xdr:row>973</xdr:row>
      <xdr:rowOff>69850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54750" y="14927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1571625</xdr:colOff>
      <xdr:row>1385</xdr:row>
      <xdr:rowOff>95250</xdr:rowOff>
    </xdr:from>
    <xdr:to>
      <xdr:col>14</xdr:col>
      <xdr:colOff>1803400</xdr:colOff>
      <xdr:row>1387</xdr:row>
      <xdr:rowOff>22225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29375" y="21288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1174750</xdr:colOff>
      <xdr:row>1391</xdr:row>
      <xdr:rowOff>111125</xdr:rowOff>
    </xdr:from>
    <xdr:to>
      <xdr:col>14</xdr:col>
      <xdr:colOff>1406525</xdr:colOff>
      <xdr:row>1393</xdr:row>
      <xdr:rowOff>38100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32500" y="21385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1412875</xdr:colOff>
      <xdr:row>1387</xdr:row>
      <xdr:rowOff>142875</xdr:rowOff>
    </xdr:from>
    <xdr:to>
      <xdr:col>14</xdr:col>
      <xdr:colOff>1644650</xdr:colOff>
      <xdr:row>1389</xdr:row>
      <xdr:rowOff>69850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70625" y="21324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1460500</xdr:colOff>
      <xdr:row>974</xdr:row>
      <xdr:rowOff>0</xdr:rowOff>
    </xdr:from>
    <xdr:to>
      <xdr:col>14</xdr:col>
      <xdr:colOff>1692275</xdr:colOff>
      <xdr:row>975</xdr:row>
      <xdr:rowOff>85725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18250" y="14960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1524000</xdr:colOff>
      <xdr:row>975</xdr:row>
      <xdr:rowOff>142875</xdr:rowOff>
    </xdr:from>
    <xdr:to>
      <xdr:col>16</xdr:col>
      <xdr:colOff>1755775</xdr:colOff>
      <xdr:row>977</xdr:row>
      <xdr:rowOff>69850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37625" y="14895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1238250</xdr:colOff>
      <xdr:row>1384</xdr:row>
      <xdr:rowOff>127000</xdr:rowOff>
    </xdr:from>
    <xdr:to>
      <xdr:col>16</xdr:col>
      <xdr:colOff>9525</xdr:colOff>
      <xdr:row>1386</xdr:row>
      <xdr:rowOff>53975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51875" y="14830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539750</xdr:colOff>
      <xdr:row>1389</xdr:row>
      <xdr:rowOff>0</xdr:rowOff>
    </xdr:from>
    <xdr:to>
      <xdr:col>16</xdr:col>
      <xdr:colOff>6350</xdr:colOff>
      <xdr:row>1390</xdr:row>
      <xdr:rowOff>85725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53375" y="14897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1317625</xdr:colOff>
      <xdr:row>1384</xdr:row>
      <xdr:rowOff>142875</xdr:rowOff>
    </xdr:from>
    <xdr:to>
      <xdr:col>16</xdr:col>
      <xdr:colOff>1549400</xdr:colOff>
      <xdr:row>1386</xdr:row>
      <xdr:rowOff>69850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0" y="21182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571500</xdr:colOff>
      <xdr:row>1388</xdr:row>
      <xdr:rowOff>127000</xdr:rowOff>
    </xdr:from>
    <xdr:to>
      <xdr:col>16</xdr:col>
      <xdr:colOff>803275</xdr:colOff>
      <xdr:row>1390</xdr:row>
      <xdr:rowOff>53975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85125" y="21243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1238250</xdr:colOff>
      <xdr:row>1693</xdr:row>
      <xdr:rowOff>127000</xdr:rowOff>
    </xdr:from>
    <xdr:to>
      <xdr:col>18</xdr:col>
      <xdr:colOff>9525</xdr:colOff>
      <xdr:row>1695</xdr:row>
      <xdr:rowOff>53975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19975" y="211804250"/>
          <a:ext cx="31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1317625</xdr:colOff>
      <xdr:row>1693</xdr:row>
      <xdr:rowOff>142875</xdr:rowOff>
    </xdr:from>
    <xdr:to>
      <xdr:col>18</xdr:col>
      <xdr:colOff>1549400</xdr:colOff>
      <xdr:row>1695</xdr:row>
      <xdr:rowOff>69850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0" y="21182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1619250</xdr:colOff>
      <xdr:row>240</xdr:row>
      <xdr:rowOff>79375</xdr:rowOff>
    </xdr:from>
    <xdr:to>
      <xdr:col>14</xdr:col>
      <xdr:colOff>1851025</xdr:colOff>
      <xdr:row>242</xdr:row>
      <xdr:rowOff>6350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77000" y="3840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984250</xdr:colOff>
      <xdr:row>245</xdr:row>
      <xdr:rowOff>127000</xdr:rowOff>
    </xdr:from>
    <xdr:to>
      <xdr:col>14</xdr:col>
      <xdr:colOff>1216025</xdr:colOff>
      <xdr:row>247</xdr:row>
      <xdr:rowOff>53975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42000" y="3924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952500</xdr:colOff>
      <xdr:row>1735</xdr:row>
      <xdr:rowOff>63500</xdr:rowOff>
    </xdr:from>
    <xdr:to>
      <xdr:col>16</xdr:col>
      <xdr:colOff>1184275</xdr:colOff>
      <xdr:row>1736</xdr:row>
      <xdr:rowOff>149225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15625" y="261270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762000</xdr:colOff>
      <xdr:row>927</xdr:row>
      <xdr:rowOff>95250</xdr:rowOff>
    </xdr:from>
    <xdr:to>
      <xdr:col>14</xdr:col>
      <xdr:colOff>993775</xdr:colOff>
      <xdr:row>929</xdr:row>
      <xdr:rowOff>22225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19750" y="14224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1809750</xdr:colOff>
      <xdr:row>924</xdr:row>
      <xdr:rowOff>111125</xdr:rowOff>
    </xdr:from>
    <xdr:to>
      <xdr:col>16</xdr:col>
      <xdr:colOff>2041525</xdr:colOff>
      <xdr:row>926</xdr:row>
      <xdr:rowOff>38100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12175" y="2590863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1428750</xdr:colOff>
      <xdr:row>928</xdr:row>
      <xdr:rowOff>95250</xdr:rowOff>
    </xdr:from>
    <xdr:to>
      <xdr:col>16</xdr:col>
      <xdr:colOff>1660525</xdr:colOff>
      <xdr:row>930</xdr:row>
      <xdr:rowOff>22225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31175" y="2597181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1254125</xdr:colOff>
      <xdr:row>925</xdr:row>
      <xdr:rowOff>0</xdr:rowOff>
    </xdr:from>
    <xdr:to>
      <xdr:col>14</xdr:col>
      <xdr:colOff>1485900</xdr:colOff>
      <xdr:row>926</xdr:row>
      <xdr:rowOff>85725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11875" y="14150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1158875</xdr:colOff>
      <xdr:row>1722</xdr:row>
      <xdr:rowOff>111125</xdr:rowOff>
    </xdr:from>
    <xdr:to>
      <xdr:col>14</xdr:col>
      <xdr:colOff>1390650</xdr:colOff>
      <xdr:row>1724</xdr:row>
      <xdr:rowOff>38100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16625" y="26639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952500</xdr:colOff>
      <xdr:row>1737</xdr:row>
      <xdr:rowOff>142875</xdr:rowOff>
    </xdr:from>
    <xdr:to>
      <xdr:col>14</xdr:col>
      <xdr:colOff>1184275</xdr:colOff>
      <xdr:row>1739</xdr:row>
      <xdr:rowOff>69850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10250" y="26881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1968500</xdr:colOff>
      <xdr:row>1626</xdr:row>
      <xdr:rowOff>15875</xdr:rowOff>
    </xdr:from>
    <xdr:to>
      <xdr:col>17</xdr:col>
      <xdr:colOff>41275</xdr:colOff>
      <xdr:row>1627</xdr:row>
      <xdr:rowOff>101600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23450" y="155197175"/>
          <a:ext cx="22542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1460500</xdr:colOff>
      <xdr:row>284</xdr:row>
      <xdr:rowOff>142875</xdr:rowOff>
    </xdr:from>
    <xdr:to>
      <xdr:col>16</xdr:col>
      <xdr:colOff>1692275</xdr:colOff>
      <xdr:row>286</xdr:row>
      <xdr:rowOff>69850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0" y="20562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1095375</xdr:colOff>
      <xdr:row>1732</xdr:row>
      <xdr:rowOff>95250</xdr:rowOff>
    </xdr:from>
    <xdr:to>
      <xdr:col>14</xdr:col>
      <xdr:colOff>1327150</xdr:colOff>
      <xdr:row>1734</xdr:row>
      <xdr:rowOff>22225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53125" y="26844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1079500</xdr:colOff>
      <xdr:row>1716</xdr:row>
      <xdr:rowOff>95250</xdr:rowOff>
    </xdr:from>
    <xdr:to>
      <xdr:col>14</xdr:col>
      <xdr:colOff>1311275</xdr:colOff>
      <xdr:row>1718</xdr:row>
      <xdr:rowOff>22225</xdr:rowOff>
    </xdr:to>
    <xdr:pic>
      <xdr:nvPicPr>
        <xdr:cNvPr id="75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37250" y="26638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1158875</xdr:colOff>
      <xdr:row>1419</xdr:row>
      <xdr:rowOff>142875</xdr:rowOff>
    </xdr:from>
    <xdr:to>
      <xdr:col>14</xdr:col>
      <xdr:colOff>1390650</xdr:colOff>
      <xdr:row>1421</xdr:row>
      <xdr:rowOff>69850</xdr:rowOff>
    </xdr:to>
    <xdr:pic>
      <xdr:nvPicPr>
        <xdr:cNvPr id="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16625" y="21912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1111250</xdr:colOff>
      <xdr:row>1404</xdr:row>
      <xdr:rowOff>111125</xdr:rowOff>
    </xdr:from>
    <xdr:to>
      <xdr:col>14</xdr:col>
      <xdr:colOff>1343025</xdr:colOff>
      <xdr:row>1406</xdr:row>
      <xdr:rowOff>38100</xdr:rowOff>
    </xdr:to>
    <xdr:pic>
      <xdr:nvPicPr>
        <xdr:cNvPr id="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69000" y="21670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1127125</xdr:colOff>
      <xdr:row>1397</xdr:row>
      <xdr:rowOff>127000</xdr:rowOff>
    </xdr:from>
    <xdr:to>
      <xdr:col>14</xdr:col>
      <xdr:colOff>1358900</xdr:colOff>
      <xdr:row>1399</xdr:row>
      <xdr:rowOff>53975</xdr:rowOff>
    </xdr:to>
    <xdr:pic>
      <xdr:nvPicPr>
        <xdr:cNvPr id="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84875" y="21561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2174875</xdr:colOff>
      <xdr:row>1728</xdr:row>
      <xdr:rowOff>127000</xdr:rowOff>
    </xdr:from>
    <xdr:to>
      <xdr:col>14</xdr:col>
      <xdr:colOff>2406650</xdr:colOff>
      <xdr:row>1730</xdr:row>
      <xdr:rowOff>53975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32625" y="26784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1031875</xdr:colOff>
      <xdr:row>1704</xdr:row>
      <xdr:rowOff>15875</xdr:rowOff>
    </xdr:from>
    <xdr:to>
      <xdr:col>16</xdr:col>
      <xdr:colOff>1263650</xdr:colOff>
      <xdr:row>1705</xdr:row>
      <xdr:rowOff>101600</xdr:rowOff>
    </xdr:to>
    <xdr:pic>
      <xdr:nvPicPr>
        <xdr:cNvPr id="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78875" y="26836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2508250</xdr:colOff>
      <xdr:row>1706</xdr:row>
      <xdr:rowOff>127000</xdr:rowOff>
    </xdr:from>
    <xdr:to>
      <xdr:col>15</xdr:col>
      <xdr:colOff>25400</xdr:colOff>
      <xdr:row>1708</xdr:row>
      <xdr:rowOff>53975</xdr:rowOff>
    </xdr:to>
    <xdr:pic>
      <xdr:nvPicPr>
        <xdr:cNvPr id="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66000" y="26482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1397000</xdr:colOff>
      <xdr:row>1187</xdr:row>
      <xdr:rowOff>15875</xdr:rowOff>
    </xdr:from>
    <xdr:to>
      <xdr:col>16</xdr:col>
      <xdr:colOff>1628775</xdr:colOff>
      <xdr:row>1188</xdr:row>
      <xdr:rowOff>101600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44000" y="18295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1301750</xdr:colOff>
      <xdr:row>1178</xdr:row>
      <xdr:rowOff>31750</xdr:rowOff>
    </xdr:from>
    <xdr:to>
      <xdr:col>16</xdr:col>
      <xdr:colOff>1533525</xdr:colOff>
      <xdr:row>1179</xdr:row>
      <xdr:rowOff>117475</xdr:rowOff>
    </xdr:to>
    <xdr:pic>
      <xdr:nvPicPr>
        <xdr:cNvPr id="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48750" y="181546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1397000</xdr:colOff>
      <xdr:row>1185</xdr:row>
      <xdr:rowOff>15875</xdr:rowOff>
    </xdr:from>
    <xdr:to>
      <xdr:col>18</xdr:col>
      <xdr:colOff>1628775</xdr:colOff>
      <xdr:row>1186</xdr:row>
      <xdr:rowOff>101600</xdr:rowOff>
    </xdr:to>
    <xdr:pic>
      <xdr:nvPicPr>
        <xdr:cNvPr id="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93500" y="18264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1206500</xdr:colOff>
      <xdr:row>1183</xdr:row>
      <xdr:rowOff>79375</xdr:rowOff>
    </xdr:from>
    <xdr:to>
      <xdr:col>16</xdr:col>
      <xdr:colOff>1438275</xdr:colOff>
      <xdr:row>1185</xdr:row>
      <xdr:rowOff>6350</xdr:rowOff>
    </xdr:to>
    <xdr:pic>
      <xdr:nvPicPr>
        <xdr:cNvPr id="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53500" y="182387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1984375</xdr:colOff>
      <xdr:row>1188</xdr:row>
      <xdr:rowOff>95250</xdr:rowOff>
    </xdr:from>
    <xdr:to>
      <xdr:col>14</xdr:col>
      <xdr:colOff>2216150</xdr:colOff>
      <xdr:row>1190</xdr:row>
      <xdr:rowOff>22225</xdr:rowOff>
    </xdr:to>
    <xdr:pic>
      <xdr:nvPicPr>
        <xdr:cNvPr id="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42125" y="18859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0</xdr:colOff>
      <xdr:row>1216</xdr:row>
      <xdr:rowOff>0</xdr:rowOff>
    </xdr:from>
    <xdr:to>
      <xdr:col>14</xdr:col>
      <xdr:colOff>231775</xdr:colOff>
      <xdr:row>1217</xdr:row>
      <xdr:rowOff>85725</xdr:rowOff>
    </xdr:to>
    <xdr:pic>
      <xdr:nvPicPr>
        <xdr:cNvPr id="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57750" y="18738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1111250</xdr:colOff>
      <xdr:row>1211</xdr:row>
      <xdr:rowOff>127000</xdr:rowOff>
    </xdr:from>
    <xdr:to>
      <xdr:col>16</xdr:col>
      <xdr:colOff>1343025</xdr:colOff>
      <xdr:row>1213</xdr:row>
      <xdr:rowOff>53975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58250" y="18672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1174750</xdr:colOff>
      <xdr:row>1195</xdr:row>
      <xdr:rowOff>142875</xdr:rowOff>
    </xdr:from>
    <xdr:to>
      <xdr:col>16</xdr:col>
      <xdr:colOff>1406525</xdr:colOff>
      <xdr:row>1197</xdr:row>
      <xdr:rowOff>69850</xdr:rowOff>
    </xdr:to>
    <xdr:pic>
      <xdr:nvPicPr>
        <xdr:cNvPr id="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0" y="18419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1285875</xdr:colOff>
      <xdr:row>1193</xdr:row>
      <xdr:rowOff>142875</xdr:rowOff>
    </xdr:from>
    <xdr:to>
      <xdr:col>18</xdr:col>
      <xdr:colOff>1517650</xdr:colOff>
      <xdr:row>1195</xdr:row>
      <xdr:rowOff>69850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82375" y="18388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746125</xdr:colOff>
      <xdr:row>663</xdr:row>
      <xdr:rowOff>111125</xdr:rowOff>
    </xdr:from>
    <xdr:to>
      <xdr:col>20</xdr:col>
      <xdr:colOff>977900</xdr:colOff>
      <xdr:row>665</xdr:row>
      <xdr:rowOff>38100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7425" y="364394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968375</xdr:colOff>
      <xdr:row>1496</xdr:row>
      <xdr:rowOff>127000</xdr:rowOff>
    </xdr:from>
    <xdr:to>
      <xdr:col>16</xdr:col>
      <xdr:colOff>1200150</xdr:colOff>
      <xdr:row>1498</xdr:row>
      <xdr:rowOff>53975</xdr:rowOff>
    </xdr:to>
    <xdr:pic>
      <xdr:nvPicPr>
        <xdr:cNvPr id="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3325" y="929671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904875</xdr:colOff>
      <xdr:row>896</xdr:row>
      <xdr:rowOff>142875</xdr:rowOff>
    </xdr:from>
    <xdr:to>
      <xdr:col>14</xdr:col>
      <xdr:colOff>1136650</xdr:colOff>
      <xdr:row>898</xdr:row>
      <xdr:rowOff>69850</xdr:rowOff>
    </xdr:to>
    <xdr:pic>
      <xdr:nvPicPr>
        <xdr:cNvPr id="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462625" y="14181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1349375</xdr:colOff>
      <xdr:row>896</xdr:row>
      <xdr:rowOff>142875</xdr:rowOff>
    </xdr:from>
    <xdr:to>
      <xdr:col>18</xdr:col>
      <xdr:colOff>1581150</xdr:colOff>
      <xdr:row>898</xdr:row>
      <xdr:rowOff>69850</xdr:rowOff>
    </xdr:to>
    <xdr:pic>
      <xdr:nvPicPr>
        <xdr:cNvPr id="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45875" y="14181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1397000</xdr:colOff>
      <xdr:row>877</xdr:row>
      <xdr:rowOff>142875</xdr:rowOff>
    </xdr:from>
    <xdr:to>
      <xdr:col>16</xdr:col>
      <xdr:colOff>1628775</xdr:colOff>
      <xdr:row>879</xdr:row>
      <xdr:rowOff>69850</xdr:rowOff>
    </xdr:to>
    <xdr:pic>
      <xdr:nvPicPr>
        <xdr:cNvPr id="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44000" y="13879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936625</xdr:colOff>
      <xdr:row>896</xdr:row>
      <xdr:rowOff>127000</xdr:rowOff>
    </xdr:from>
    <xdr:to>
      <xdr:col>16</xdr:col>
      <xdr:colOff>1168400</xdr:colOff>
      <xdr:row>898</xdr:row>
      <xdr:rowOff>53975</xdr:rowOff>
    </xdr:to>
    <xdr:pic>
      <xdr:nvPicPr>
        <xdr:cNvPr id="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83625" y="14179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1555750</xdr:colOff>
      <xdr:row>882</xdr:row>
      <xdr:rowOff>111125</xdr:rowOff>
    </xdr:from>
    <xdr:to>
      <xdr:col>18</xdr:col>
      <xdr:colOff>1787525</xdr:colOff>
      <xdr:row>884</xdr:row>
      <xdr:rowOff>38100</xdr:rowOff>
    </xdr:to>
    <xdr:pic>
      <xdr:nvPicPr>
        <xdr:cNvPr id="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52250" y="13939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1285875</xdr:colOff>
      <xdr:row>877</xdr:row>
      <xdr:rowOff>127000</xdr:rowOff>
    </xdr:from>
    <xdr:to>
      <xdr:col>18</xdr:col>
      <xdr:colOff>1517650</xdr:colOff>
      <xdr:row>879</xdr:row>
      <xdr:rowOff>53975</xdr:rowOff>
    </xdr:to>
    <xdr:pic>
      <xdr:nvPicPr>
        <xdr:cNvPr id="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82375" y="13877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920750</xdr:colOff>
      <xdr:row>1688</xdr:row>
      <xdr:rowOff>111125</xdr:rowOff>
    </xdr:from>
    <xdr:to>
      <xdr:col>14</xdr:col>
      <xdr:colOff>1152525</xdr:colOff>
      <xdr:row>1690</xdr:row>
      <xdr:rowOff>38100</xdr:rowOff>
    </xdr:to>
    <xdr:pic>
      <xdr:nvPicPr>
        <xdr:cNvPr id="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17250" y="21607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1635125</xdr:colOff>
      <xdr:row>1458</xdr:row>
      <xdr:rowOff>142875</xdr:rowOff>
    </xdr:from>
    <xdr:to>
      <xdr:col>14</xdr:col>
      <xdr:colOff>1866900</xdr:colOff>
      <xdr:row>1460</xdr:row>
      <xdr:rowOff>69850</xdr:rowOff>
    </xdr:to>
    <xdr:pic>
      <xdr:nvPicPr>
        <xdr:cNvPr id="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92875" y="22944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2365375</xdr:colOff>
      <xdr:row>1461</xdr:row>
      <xdr:rowOff>95250</xdr:rowOff>
    </xdr:from>
    <xdr:to>
      <xdr:col>14</xdr:col>
      <xdr:colOff>2597150</xdr:colOff>
      <xdr:row>1463</xdr:row>
      <xdr:rowOff>22225</xdr:rowOff>
    </xdr:to>
    <xdr:pic>
      <xdr:nvPicPr>
        <xdr:cNvPr id="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23125" y="22987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1285875</xdr:colOff>
      <xdr:row>1471</xdr:row>
      <xdr:rowOff>142875</xdr:rowOff>
    </xdr:from>
    <xdr:to>
      <xdr:col>14</xdr:col>
      <xdr:colOff>1517650</xdr:colOff>
      <xdr:row>1473</xdr:row>
      <xdr:rowOff>69850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43625" y="23150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1047750</xdr:colOff>
      <xdr:row>1469</xdr:row>
      <xdr:rowOff>0</xdr:rowOff>
    </xdr:from>
    <xdr:to>
      <xdr:col>16</xdr:col>
      <xdr:colOff>1279525</xdr:colOff>
      <xdr:row>1470</xdr:row>
      <xdr:rowOff>85725</xdr:rowOff>
    </xdr:to>
    <xdr:pic>
      <xdr:nvPicPr>
        <xdr:cNvPr id="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94750" y="23104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1666875</xdr:colOff>
      <xdr:row>1486</xdr:row>
      <xdr:rowOff>127000</xdr:rowOff>
    </xdr:from>
    <xdr:to>
      <xdr:col>14</xdr:col>
      <xdr:colOff>1898650</xdr:colOff>
      <xdr:row>1488</xdr:row>
      <xdr:rowOff>53975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24625" y="23387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2095500</xdr:colOff>
      <xdr:row>1432</xdr:row>
      <xdr:rowOff>127000</xdr:rowOff>
    </xdr:from>
    <xdr:to>
      <xdr:col>12</xdr:col>
      <xdr:colOff>2327275</xdr:colOff>
      <xdr:row>1434</xdr:row>
      <xdr:rowOff>53975</xdr:rowOff>
    </xdr:to>
    <xdr:pic>
      <xdr:nvPicPr>
        <xdr:cNvPr id="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00500" y="22545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1222375</xdr:colOff>
      <xdr:row>1708</xdr:row>
      <xdr:rowOff>142875</xdr:rowOff>
    </xdr:from>
    <xdr:to>
      <xdr:col>16</xdr:col>
      <xdr:colOff>1454150</xdr:colOff>
      <xdr:row>1710</xdr:row>
      <xdr:rowOff>69850</xdr:rowOff>
    </xdr:to>
    <xdr:pic>
      <xdr:nvPicPr>
        <xdr:cNvPr id="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69375" y="26912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1317625</xdr:colOff>
      <xdr:row>1267</xdr:row>
      <xdr:rowOff>95250</xdr:rowOff>
    </xdr:from>
    <xdr:to>
      <xdr:col>12</xdr:col>
      <xdr:colOff>1549400</xdr:colOff>
      <xdr:row>1269</xdr:row>
      <xdr:rowOff>22225</xdr:rowOff>
    </xdr:to>
    <xdr:pic>
      <xdr:nvPicPr>
        <xdr:cNvPr id="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22625" y="19986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1397000</xdr:colOff>
      <xdr:row>1283</xdr:row>
      <xdr:rowOff>15875</xdr:rowOff>
    </xdr:from>
    <xdr:to>
      <xdr:col>14</xdr:col>
      <xdr:colOff>1628775</xdr:colOff>
      <xdr:row>1284</xdr:row>
      <xdr:rowOff>101600</xdr:rowOff>
    </xdr:to>
    <xdr:pic>
      <xdr:nvPicPr>
        <xdr:cNvPr id="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6725" y="21780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1920875</xdr:colOff>
      <xdr:row>1017</xdr:row>
      <xdr:rowOff>142875</xdr:rowOff>
    </xdr:from>
    <xdr:to>
      <xdr:col>16</xdr:col>
      <xdr:colOff>2152650</xdr:colOff>
      <xdr:row>1019</xdr:row>
      <xdr:rowOff>69850</xdr:rowOff>
    </xdr:to>
    <xdr:pic>
      <xdr:nvPicPr>
        <xdr:cNvPr id="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7875" y="16070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920750</xdr:colOff>
      <xdr:row>1013</xdr:row>
      <xdr:rowOff>111125</xdr:rowOff>
    </xdr:from>
    <xdr:to>
      <xdr:col>18</xdr:col>
      <xdr:colOff>1152525</xdr:colOff>
      <xdr:row>1015</xdr:row>
      <xdr:rowOff>38100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17250" y="16003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1317625</xdr:colOff>
      <xdr:row>1331</xdr:row>
      <xdr:rowOff>111125</xdr:rowOff>
    </xdr:from>
    <xdr:to>
      <xdr:col>14</xdr:col>
      <xdr:colOff>1549400</xdr:colOff>
      <xdr:row>1333</xdr:row>
      <xdr:rowOff>38100</xdr:rowOff>
    </xdr:to>
    <xdr:pic>
      <xdr:nvPicPr>
        <xdr:cNvPr id="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75375" y="21035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984250</xdr:colOff>
      <xdr:row>1271</xdr:row>
      <xdr:rowOff>79375</xdr:rowOff>
    </xdr:from>
    <xdr:to>
      <xdr:col>14</xdr:col>
      <xdr:colOff>1216025</xdr:colOff>
      <xdr:row>1273</xdr:row>
      <xdr:rowOff>6350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42000" y="20096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523875</xdr:colOff>
      <xdr:row>519</xdr:row>
      <xdr:rowOff>111125</xdr:rowOff>
    </xdr:from>
    <xdr:to>
      <xdr:col>16</xdr:col>
      <xdr:colOff>755650</xdr:colOff>
      <xdr:row>521</xdr:row>
      <xdr:rowOff>38100</xdr:rowOff>
    </xdr:to>
    <xdr:pic>
      <xdr:nvPicPr>
        <xdr:cNvPr id="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70875" y="8272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1270000</xdr:colOff>
      <xdr:row>1395</xdr:row>
      <xdr:rowOff>95250</xdr:rowOff>
    </xdr:from>
    <xdr:to>
      <xdr:col>18</xdr:col>
      <xdr:colOff>1501775</xdr:colOff>
      <xdr:row>1397</xdr:row>
      <xdr:rowOff>22225</xdr:rowOff>
    </xdr:to>
    <xdr:pic>
      <xdr:nvPicPr>
        <xdr:cNvPr id="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66500" y="22145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1317625</xdr:colOff>
      <xdr:row>1500</xdr:row>
      <xdr:rowOff>0</xdr:rowOff>
    </xdr:from>
    <xdr:to>
      <xdr:col>16</xdr:col>
      <xdr:colOff>1549400</xdr:colOff>
      <xdr:row>1501</xdr:row>
      <xdr:rowOff>85725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64625" y="23787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304800</xdr:colOff>
      <xdr:row>178</xdr:row>
      <xdr:rowOff>142875</xdr:rowOff>
    </xdr:to>
    <xdr:sp macro="" textlink="">
      <xdr:nvSpPr>
        <xdr:cNvPr id="117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22888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222250</xdr:colOff>
      <xdr:row>179</xdr:row>
      <xdr:rowOff>59384</xdr:rowOff>
    </xdr:to>
    <xdr:pic>
      <xdr:nvPicPr>
        <xdr:cNvPr id="1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30505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231775</xdr:colOff>
      <xdr:row>177</xdr:row>
      <xdr:rowOff>85725</xdr:rowOff>
    </xdr:to>
    <xdr:pic>
      <xdr:nvPicPr>
        <xdr:cNvPr id="119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5362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1825625</xdr:colOff>
      <xdr:row>1624</xdr:row>
      <xdr:rowOff>0</xdr:rowOff>
    </xdr:from>
    <xdr:to>
      <xdr:col>16</xdr:col>
      <xdr:colOff>2057400</xdr:colOff>
      <xdr:row>1625</xdr:row>
      <xdr:rowOff>85725</xdr:rowOff>
    </xdr:to>
    <xdr:pic>
      <xdr:nvPicPr>
        <xdr:cNvPr id="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272625" y="25755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420</xdr:row>
      <xdr:rowOff>15875</xdr:rowOff>
    </xdr:from>
    <xdr:to>
      <xdr:col>16</xdr:col>
      <xdr:colOff>2095500</xdr:colOff>
      <xdr:row>421</xdr:row>
      <xdr:rowOff>75259</xdr:rowOff>
    </xdr:to>
    <xdr:pic>
      <xdr:nvPicPr>
        <xdr:cNvPr id="1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20250" y="66913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1285875</xdr:colOff>
      <xdr:row>641</xdr:row>
      <xdr:rowOff>15875</xdr:rowOff>
    </xdr:from>
    <xdr:to>
      <xdr:col>14</xdr:col>
      <xdr:colOff>1508125</xdr:colOff>
      <xdr:row>642</xdr:row>
      <xdr:rowOff>75259</xdr:rowOff>
    </xdr:to>
    <xdr:pic>
      <xdr:nvPicPr>
        <xdr:cNvPr id="1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43625" y="101996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1333500</xdr:colOff>
      <xdr:row>1665</xdr:row>
      <xdr:rowOff>127000</xdr:rowOff>
    </xdr:from>
    <xdr:to>
      <xdr:col>14</xdr:col>
      <xdr:colOff>1555750</xdr:colOff>
      <xdr:row>1667</xdr:row>
      <xdr:rowOff>27634</xdr:rowOff>
    </xdr:to>
    <xdr:pic>
      <xdr:nvPicPr>
        <xdr:cNvPr id="1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91250" y="26419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1238250</xdr:colOff>
      <xdr:row>1497</xdr:row>
      <xdr:rowOff>0</xdr:rowOff>
    </xdr:from>
    <xdr:to>
      <xdr:col>16</xdr:col>
      <xdr:colOff>1460500</xdr:colOff>
      <xdr:row>1498</xdr:row>
      <xdr:rowOff>59384</xdr:rowOff>
    </xdr:to>
    <xdr:pic>
      <xdr:nvPicPr>
        <xdr:cNvPr id="1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685250" y="23739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1428750</xdr:colOff>
      <xdr:row>1365</xdr:row>
      <xdr:rowOff>31750</xdr:rowOff>
    </xdr:from>
    <xdr:to>
      <xdr:col>18</xdr:col>
      <xdr:colOff>1651000</xdr:colOff>
      <xdr:row>1366</xdr:row>
      <xdr:rowOff>91134</xdr:rowOff>
    </xdr:to>
    <xdr:pic>
      <xdr:nvPicPr>
        <xdr:cNvPr id="1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225250" y="216630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1857375</xdr:colOff>
      <xdr:row>1385</xdr:row>
      <xdr:rowOff>127000</xdr:rowOff>
    </xdr:from>
    <xdr:to>
      <xdr:col>14</xdr:col>
      <xdr:colOff>2079625</xdr:colOff>
      <xdr:row>1387</xdr:row>
      <xdr:rowOff>27634</xdr:rowOff>
    </xdr:to>
    <xdr:pic>
      <xdr:nvPicPr>
        <xdr:cNvPr id="1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15125" y="21990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349250</xdr:colOff>
      <xdr:row>1711</xdr:row>
      <xdr:rowOff>111125</xdr:rowOff>
    </xdr:from>
    <xdr:to>
      <xdr:col>18</xdr:col>
      <xdr:colOff>571500</xdr:colOff>
      <xdr:row>1713</xdr:row>
      <xdr:rowOff>11759</xdr:rowOff>
    </xdr:to>
    <xdr:pic>
      <xdr:nvPicPr>
        <xdr:cNvPr id="1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145750" y="271478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0</xdr:colOff>
      <xdr:row>1431</xdr:row>
      <xdr:rowOff>127000</xdr:rowOff>
    </xdr:from>
    <xdr:to>
      <xdr:col>18</xdr:col>
      <xdr:colOff>222250</xdr:colOff>
      <xdr:row>1433</xdr:row>
      <xdr:rowOff>27634</xdr:rowOff>
    </xdr:to>
    <xdr:pic>
      <xdr:nvPicPr>
        <xdr:cNvPr id="1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796500" y="227203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1952625</xdr:colOff>
      <xdr:row>1420</xdr:row>
      <xdr:rowOff>63500</xdr:rowOff>
    </xdr:from>
    <xdr:to>
      <xdr:col>17</xdr:col>
      <xdr:colOff>0</xdr:colOff>
      <xdr:row>1421</xdr:row>
      <xdr:rowOff>122884</xdr:rowOff>
    </xdr:to>
    <xdr:pic>
      <xdr:nvPicPr>
        <xdr:cNvPr id="1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99625" y="225393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142875</xdr:colOff>
      <xdr:row>433</xdr:row>
      <xdr:rowOff>31750</xdr:rowOff>
    </xdr:from>
    <xdr:to>
      <xdr:col>18</xdr:col>
      <xdr:colOff>365125</xdr:colOff>
      <xdr:row>434</xdr:row>
      <xdr:rowOff>91134</xdr:rowOff>
    </xdr:to>
    <xdr:pic>
      <xdr:nvPicPr>
        <xdr:cNvPr id="1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39375" y="68992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1889125</xdr:colOff>
      <xdr:row>623</xdr:row>
      <xdr:rowOff>127000</xdr:rowOff>
    </xdr:from>
    <xdr:to>
      <xdr:col>19</xdr:col>
      <xdr:colOff>127000</xdr:colOff>
      <xdr:row>625</xdr:row>
      <xdr:rowOff>27634</xdr:rowOff>
    </xdr:to>
    <xdr:pic>
      <xdr:nvPicPr>
        <xdr:cNvPr id="1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85625" y="9925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428625</xdr:colOff>
      <xdr:row>1331</xdr:row>
      <xdr:rowOff>111125</xdr:rowOff>
    </xdr:from>
    <xdr:to>
      <xdr:col>20</xdr:col>
      <xdr:colOff>650875</xdr:colOff>
      <xdr:row>1333</xdr:row>
      <xdr:rowOff>11759</xdr:rowOff>
    </xdr:to>
    <xdr:pic>
      <xdr:nvPicPr>
        <xdr:cNvPr id="1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384125" y="211470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1651000</xdr:colOff>
      <xdr:row>897</xdr:row>
      <xdr:rowOff>15875</xdr:rowOff>
    </xdr:from>
    <xdr:to>
      <xdr:col>18</xdr:col>
      <xdr:colOff>1873250</xdr:colOff>
      <xdr:row>898</xdr:row>
      <xdr:rowOff>75259</xdr:rowOff>
    </xdr:to>
    <xdr:pic>
      <xdr:nvPicPr>
        <xdr:cNvPr id="1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447500" y="142636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1031874</xdr:colOff>
      <xdr:row>568</xdr:row>
      <xdr:rowOff>142875</xdr:rowOff>
    </xdr:from>
    <xdr:to>
      <xdr:col>18</xdr:col>
      <xdr:colOff>1206499</xdr:colOff>
      <xdr:row>569</xdr:row>
      <xdr:rowOff>155516</xdr:rowOff>
    </xdr:to>
    <xdr:pic>
      <xdr:nvPicPr>
        <xdr:cNvPr id="13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flipH="1">
          <a:off x="23828374" y="90535125"/>
          <a:ext cx="174625" cy="1713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1714500</xdr:colOff>
      <xdr:row>1734</xdr:row>
      <xdr:rowOff>31750</xdr:rowOff>
    </xdr:from>
    <xdr:to>
      <xdr:col>16</xdr:col>
      <xdr:colOff>1936750</xdr:colOff>
      <xdr:row>1735</xdr:row>
      <xdr:rowOff>91134</xdr:rowOff>
    </xdr:to>
    <xdr:pic>
      <xdr:nvPicPr>
        <xdr:cNvPr id="1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61500" y="274574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1476375</xdr:colOff>
      <xdr:row>1420</xdr:row>
      <xdr:rowOff>0</xdr:rowOff>
    </xdr:from>
    <xdr:to>
      <xdr:col>14</xdr:col>
      <xdr:colOff>1698625</xdr:colOff>
      <xdr:row>1421</xdr:row>
      <xdr:rowOff>59384</xdr:rowOff>
    </xdr:to>
    <xdr:pic>
      <xdr:nvPicPr>
        <xdr:cNvPr id="1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34125" y="225329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1381125</xdr:colOff>
      <xdr:row>1716</xdr:row>
      <xdr:rowOff>95250</xdr:rowOff>
    </xdr:from>
    <xdr:to>
      <xdr:col>14</xdr:col>
      <xdr:colOff>1603375</xdr:colOff>
      <xdr:row>1717</xdr:row>
      <xdr:rowOff>154634</xdr:rowOff>
    </xdr:to>
    <xdr:pic>
      <xdr:nvPicPr>
        <xdr:cNvPr id="1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38875" y="272256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1397000</xdr:colOff>
      <xdr:row>1732</xdr:row>
      <xdr:rowOff>127000</xdr:rowOff>
    </xdr:from>
    <xdr:to>
      <xdr:col>14</xdr:col>
      <xdr:colOff>1619250</xdr:colOff>
      <xdr:row>1734</xdr:row>
      <xdr:rowOff>27634</xdr:rowOff>
    </xdr:to>
    <xdr:pic>
      <xdr:nvPicPr>
        <xdr:cNvPr id="1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54750" y="27435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1333500</xdr:colOff>
      <xdr:row>1611</xdr:row>
      <xdr:rowOff>142875</xdr:rowOff>
    </xdr:from>
    <xdr:to>
      <xdr:col>16</xdr:col>
      <xdr:colOff>1555750</xdr:colOff>
      <xdr:row>1613</xdr:row>
      <xdr:rowOff>43509</xdr:rowOff>
    </xdr:to>
    <xdr:pic>
      <xdr:nvPicPr>
        <xdr:cNvPr id="1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780500" y="25563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1841500</xdr:colOff>
      <xdr:row>1602</xdr:row>
      <xdr:rowOff>0</xdr:rowOff>
    </xdr:from>
    <xdr:to>
      <xdr:col>16</xdr:col>
      <xdr:colOff>2063750</xdr:colOff>
      <xdr:row>1603</xdr:row>
      <xdr:rowOff>59384</xdr:rowOff>
    </xdr:to>
    <xdr:pic>
      <xdr:nvPicPr>
        <xdr:cNvPr id="1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288500" y="25406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1857375</xdr:colOff>
      <xdr:row>975</xdr:row>
      <xdr:rowOff>15875</xdr:rowOff>
    </xdr:from>
    <xdr:to>
      <xdr:col>16</xdr:col>
      <xdr:colOff>2079625</xdr:colOff>
      <xdr:row>976</xdr:row>
      <xdr:rowOff>75259</xdr:rowOff>
    </xdr:to>
    <xdr:pic>
      <xdr:nvPicPr>
        <xdr:cNvPr id="1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04375" y="155019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1651000</xdr:colOff>
      <xdr:row>1290</xdr:row>
      <xdr:rowOff>142875</xdr:rowOff>
    </xdr:from>
    <xdr:to>
      <xdr:col>16</xdr:col>
      <xdr:colOff>1873250</xdr:colOff>
      <xdr:row>1292</xdr:row>
      <xdr:rowOff>43509</xdr:rowOff>
    </xdr:to>
    <xdr:pic>
      <xdr:nvPicPr>
        <xdr:cNvPr id="1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98000" y="20483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1714500</xdr:colOff>
      <xdr:row>1296</xdr:row>
      <xdr:rowOff>142875</xdr:rowOff>
    </xdr:from>
    <xdr:to>
      <xdr:col>16</xdr:col>
      <xdr:colOff>1936750</xdr:colOff>
      <xdr:row>1298</xdr:row>
      <xdr:rowOff>43509</xdr:rowOff>
    </xdr:to>
    <xdr:pic>
      <xdr:nvPicPr>
        <xdr:cNvPr id="1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61500" y="205787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1174750</xdr:colOff>
      <xdr:row>1514</xdr:row>
      <xdr:rowOff>142875</xdr:rowOff>
    </xdr:from>
    <xdr:to>
      <xdr:col>14</xdr:col>
      <xdr:colOff>1397000</xdr:colOff>
      <xdr:row>1516</xdr:row>
      <xdr:rowOff>43509</xdr:rowOff>
    </xdr:to>
    <xdr:pic>
      <xdr:nvPicPr>
        <xdr:cNvPr id="1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32500" y="24023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1651000</xdr:colOff>
      <xdr:row>1726</xdr:row>
      <xdr:rowOff>142875</xdr:rowOff>
    </xdr:from>
    <xdr:to>
      <xdr:col>14</xdr:col>
      <xdr:colOff>1873250</xdr:colOff>
      <xdr:row>1728</xdr:row>
      <xdr:rowOff>43509</xdr:rowOff>
    </xdr:to>
    <xdr:pic>
      <xdr:nvPicPr>
        <xdr:cNvPr id="1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08750" y="27341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1222375</xdr:colOff>
      <xdr:row>1524</xdr:row>
      <xdr:rowOff>111125</xdr:rowOff>
    </xdr:from>
    <xdr:to>
      <xdr:col>16</xdr:col>
      <xdr:colOff>1444625</xdr:colOff>
      <xdr:row>1526</xdr:row>
      <xdr:rowOff>11759</xdr:rowOff>
    </xdr:to>
    <xdr:pic>
      <xdr:nvPicPr>
        <xdr:cNvPr id="1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669375" y="241792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1793875</xdr:colOff>
      <xdr:row>1009</xdr:row>
      <xdr:rowOff>142875</xdr:rowOff>
    </xdr:from>
    <xdr:to>
      <xdr:col>16</xdr:col>
      <xdr:colOff>2016125</xdr:colOff>
      <xdr:row>1011</xdr:row>
      <xdr:rowOff>43509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240875" y="16022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1031875</xdr:colOff>
      <xdr:row>539</xdr:row>
      <xdr:rowOff>142875</xdr:rowOff>
    </xdr:from>
    <xdr:to>
      <xdr:col>20</xdr:col>
      <xdr:colOff>15875</xdr:colOff>
      <xdr:row>541</xdr:row>
      <xdr:rowOff>69850</xdr:rowOff>
    </xdr:to>
    <xdr:pic>
      <xdr:nvPicPr>
        <xdr:cNvPr id="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86825" y="93630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1349375</xdr:colOff>
      <xdr:row>539</xdr:row>
      <xdr:rowOff>142875</xdr:rowOff>
    </xdr:from>
    <xdr:to>
      <xdr:col>20</xdr:col>
      <xdr:colOff>6350</xdr:colOff>
      <xdr:row>541</xdr:row>
      <xdr:rowOff>43509</xdr:rowOff>
    </xdr:to>
    <xdr:pic>
      <xdr:nvPicPr>
        <xdr:cNvPr id="1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04325" y="93630750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1031875</xdr:colOff>
      <xdr:row>540</xdr:row>
      <xdr:rowOff>0</xdr:rowOff>
    </xdr:from>
    <xdr:to>
      <xdr:col>18</xdr:col>
      <xdr:colOff>1263650</xdr:colOff>
      <xdr:row>541</xdr:row>
      <xdr:rowOff>85725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28375" y="8594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1714500</xdr:colOff>
      <xdr:row>1000</xdr:row>
      <xdr:rowOff>0</xdr:rowOff>
    </xdr:from>
    <xdr:to>
      <xdr:col>16</xdr:col>
      <xdr:colOff>1936750</xdr:colOff>
      <xdr:row>1001</xdr:row>
      <xdr:rowOff>59384</xdr:rowOff>
    </xdr:to>
    <xdr:pic>
      <xdr:nvPicPr>
        <xdr:cNvPr id="1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61500" y="15865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2206625</xdr:colOff>
      <xdr:row>1668</xdr:row>
      <xdr:rowOff>111125</xdr:rowOff>
    </xdr:from>
    <xdr:to>
      <xdr:col>14</xdr:col>
      <xdr:colOff>2428875</xdr:colOff>
      <xdr:row>1670</xdr:row>
      <xdr:rowOff>11759</xdr:rowOff>
    </xdr:to>
    <xdr:pic>
      <xdr:nvPicPr>
        <xdr:cNvPr id="1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64375" y="264652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1603375</xdr:colOff>
      <xdr:row>878</xdr:row>
      <xdr:rowOff>0</xdr:rowOff>
    </xdr:from>
    <xdr:to>
      <xdr:col>18</xdr:col>
      <xdr:colOff>1825625</xdr:colOff>
      <xdr:row>879</xdr:row>
      <xdr:rowOff>59384</xdr:rowOff>
    </xdr:to>
    <xdr:pic>
      <xdr:nvPicPr>
        <xdr:cNvPr id="1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399875" y="13960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301625</xdr:colOff>
      <xdr:row>1216</xdr:row>
      <xdr:rowOff>15875</xdr:rowOff>
    </xdr:from>
    <xdr:to>
      <xdr:col>14</xdr:col>
      <xdr:colOff>485775</xdr:colOff>
      <xdr:row>1217</xdr:row>
      <xdr:rowOff>75259</xdr:rowOff>
    </xdr:to>
    <xdr:pic>
      <xdr:nvPicPr>
        <xdr:cNvPr id="15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59375" y="192960625"/>
          <a:ext cx="1841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1841500</xdr:colOff>
      <xdr:row>1595</xdr:row>
      <xdr:rowOff>0</xdr:rowOff>
    </xdr:from>
    <xdr:to>
      <xdr:col>14</xdr:col>
      <xdr:colOff>2063750</xdr:colOff>
      <xdr:row>1596</xdr:row>
      <xdr:rowOff>59384</xdr:rowOff>
    </xdr:to>
    <xdr:pic>
      <xdr:nvPicPr>
        <xdr:cNvPr id="1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99250" y="25295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1730375</xdr:colOff>
      <xdr:row>1207</xdr:row>
      <xdr:rowOff>0</xdr:rowOff>
    </xdr:from>
    <xdr:to>
      <xdr:col>14</xdr:col>
      <xdr:colOff>1952625</xdr:colOff>
      <xdr:row>1208</xdr:row>
      <xdr:rowOff>59384</xdr:rowOff>
    </xdr:to>
    <xdr:pic>
      <xdr:nvPicPr>
        <xdr:cNvPr id="1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88125" y="19151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1555750</xdr:colOff>
      <xdr:row>1356</xdr:row>
      <xdr:rowOff>111125</xdr:rowOff>
    </xdr:from>
    <xdr:to>
      <xdr:col>18</xdr:col>
      <xdr:colOff>1787525</xdr:colOff>
      <xdr:row>1358</xdr:row>
      <xdr:rowOff>38100</xdr:rowOff>
    </xdr:to>
    <xdr:pic>
      <xdr:nvPicPr>
        <xdr:cNvPr id="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52250" y="21528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79375</xdr:colOff>
      <xdr:row>289</xdr:row>
      <xdr:rowOff>0</xdr:rowOff>
    </xdr:from>
    <xdr:to>
      <xdr:col>20</xdr:col>
      <xdr:colOff>301625</xdr:colOff>
      <xdr:row>290</xdr:row>
      <xdr:rowOff>59384</xdr:rowOff>
    </xdr:to>
    <xdr:pic>
      <xdr:nvPicPr>
        <xdr:cNvPr id="1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034875" y="4689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1968500</xdr:colOff>
      <xdr:row>289</xdr:row>
      <xdr:rowOff>0</xdr:rowOff>
    </xdr:from>
    <xdr:to>
      <xdr:col>20</xdr:col>
      <xdr:colOff>41275</xdr:colOff>
      <xdr:row>290</xdr:row>
      <xdr:rowOff>85725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0" y="4689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1555750</xdr:colOff>
      <xdr:row>291</xdr:row>
      <xdr:rowOff>111125</xdr:rowOff>
    </xdr:from>
    <xdr:to>
      <xdr:col>18</xdr:col>
      <xdr:colOff>1787525</xdr:colOff>
      <xdr:row>293</xdr:row>
      <xdr:rowOff>38100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52250" y="21528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179</xdr:row>
      <xdr:rowOff>79376</xdr:rowOff>
    </xdr:from>
    <xdr:to>
      <xdr:col>0</xdr:col>
      <xdr:colOff>256363</xdr:colOff>
      <xdr:row>181</xdr:row>
      <xdr:rowOff>15876</xdr:rowOff>
    </xdr:to>
    <xdr:pic>
      <xdr:nvPicPr>
        <xdr:cNvPr id="16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2333625</xdr:colOff>
      <xdr:row>1274</xdr:row>
      <xdr:rowOff>95250</xdr:rowOff>
    </xdr:from>
    <xdr:to>
      <xdr:col>14</xdr:col>
      <xdr:colOff>2589988</xdr:colOff>
      <xdr:row>1276</xdr:row>
      <xdr:rowOff>31750</xdr:rowOff>
    </xdr:to>
    <xdr:pic>
      <xdr:nvPicPr>
        <xdr:cNvPr id="16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891375" y="202247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2460625</xdr:colOff>
      <xdr:row>1463</xdr:row>
      <xdr:rowOff>31750</xdr:rowOff>
    </xdr:from>
    <xdr:to>
      <xdr:col>15</xdr:col>
      <xdr:colOff>2363</xdr:colOff>
      <xdr:row>1464</xdr:row>
      <xdr:rowOff>127000</xdr:rowOff>
    </xdr:to>
    <xdr:pic>
      <xdr:nvPicPr>
        <xdr:cNvPr id="16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18375" y="232029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2286000</xdr:colOff>
      <xdr:row>1188</xdr:row>
      <xdr:rowOff>79375</xdr:rowOff>
    </xdr:from>
    <xdr:to>
      <xdr:col>14</xdr:col>
      <xdr:colOff>2542363</xdr:colOff>
      <xdr:row>1190</xdr:row>
      <xdr:rowOff>15875</xdr:rowOff>
    </xdr:to>
    <xdr:pic>
      <xdr:nvPicPr>
        <xdr:cNvPr id="16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843750" y="188579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1539875</xdr:colOff>
      <xdr:row>971</xdr:row>
      <xdr:rowOff>127000</xdr:rowOff>
    </xdr:from>
    <xdr:to>
      <xdr:col>16</xdr:col>
      <xdr:colOff>1796238</xdr:colOff>
      <xdr:row>973</xdr:row>
      <xdr:rowOff>63500</xdr:rowOff>
    </xdr:to>
    <xdr:pic>
      <xdr:nvPicPr>
        <xdr:cNvPr id="16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86875" y="154178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857250</xdr:colOff>
      <xdr:row>593</xdr:row>
      <xdr:rowOff>63500</xdr:rowOff>
    </xdr:from>
    <xdr:to>
      <xdr:col>18</xdr:col>
      <xdr:colOff>1113613</xdr:colOff>
      <xdr:row>595</xdr:row>
      <xdr:rowOff>0</xdr:rowOff>
    </xdr:to>
    <xdr:pic>
      <xdr:nvPicPr>
        <xdr:cNvPr id="16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653750" y="94424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1698625</xdr:colOff>
      <xdr:row>1261</xdr:row>
      <xdr:rowOff>0</xdr:rowOff>
    </xdr:from>
    <xdr:to>
      <xdr:col>14</xdr:col>
      <xdr:colOff>1954988</xdr:colOff>
      <xdr:row>1262</xdr:row>
      <xdr:rowOff>95250</xdr:rowOff>
    </xdr:to>
    <xdr:pic>
      <xdr:nvPicPr>
        <xdr:cNvPr id="17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256375" y="200088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1793875</xdr:colOff>
      <xdr:row>1002</xdr:row>
      <xdr:rowOff>111125</xdr:rowOff>
    </xdr:from>
    <xdr:to>
      <xdr:col>19</xdr:col>
      <xdr:colOff>65863</xdr:colOff>
      <xdr:row>1004</xdr:row>
      <xdr:rowOff>47625</xdr:rowOff>
    </xdr:to>
    <xdr:pic>
      <xdr:nvPicPr>
        <xdr:cNvPr id="17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590375" y="159083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1127125</xdr:colOff>
      <xdr:row>290</xdr:row>
      <xdr:rowOff>0</xdr:rowOff>
    </xdr:from>
    <xdr:to>
      <xdr:col>16</xdr:col>
      <xdr:colOff>1358900</xdr:colOff>
      <xdr:row>291</xdr:row>
      <xdr:rowOff>85725</xdr:rowOff>
    </xdr:to>
    <xdr:pic>
      <xdr:nvPicPr>
        <xdr:cNvPr id="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3175" y="701706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1603375</xdr:colOff>
      <xdr:row>291</xdr:row>
      <xdr:rowOff>142875</xdr:rowOff>
    </xdr:from>
    <xdr:to>
      <xdr:col>16</xdr:col>
      <xdr:colOff>1835150</xdr:colOff>
      <xdr:row>293</xdr:row>
      <xdr:rowOff>69850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29425" y="704754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291</xdr:row>
      <xdr:rowOff>142875</xdr:rowOff>
    </xdr:from>
    <xdr:to>
      <xdr:col>16</xdr:col>
      <xdr:colOff>2095500</xdr:colOff>
      <xdr:row>293</xdr:row>
      <xdr:rowOff>43509</xdr:rowOff>
    </xdr:to>
    <xdr:pic>
      <xdr:nvPicPr>
        <xdr:cNvPr id="1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99300" y="70475475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2159000</xdr:colOff>
      <xdr:row>291</xdr:row>
      <xdr:rowOff>111125</xdr:rowOff>
    </xdr:from>
    <xdr:to>
      <xdr:col>17</xdr:col>
      <xdr:colOff>2363</xdr:colOff>
      <xdr:row>293</xdr:row>
      <xdr:rowOff>47625</xdr:rowOff>
    </xdr:to>
    <xdr:pic>
      <xdr:nvPicPr>
        <xdr:cNvPr id="17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85050" y="70443725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1127125</xdr:colOff>
      <xdr:row>492</xdr:row>
      <xdr:rowOff>0</xdr:rowOff>
    </xdr:from>
    <xdr:to>
      <xdr:col>14</xdr:col>
      <xdr:colOff>1358900</xdr:colOff>
      <xdr:row>493</xdr:row>
      <xdr:rowOff>85725</xdr:rowOff>
    </xdr:to>
    <xdr:pic>
      <xdr:nvPicPr>
        <xdr:cNvPr id="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74125" y="4625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1603375</xdr:colOff>
      <xdr:row>493</xdr:row>
      <xdr:rowOff>142875</xdr:rowOff>
    </xdr:from>
    <xdr:to>
      <xdr:col>14</xdr:col>
      <xdr:colOff>1835150</xdr:colOff>
      <xdr:row>495</xdr:row>
      <xdr:rowOff>69850</xdr:rowOff>
    </xdr:to>
    <xdr:pic>
      <xdr:nvPicPr>
        <xdr:cNvPr id="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50375" y="4656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1873250</xdr:colOff>
      <xdr:row>493</xdr:row>
      <xdr:rowOff>142875</xdr:rowOff>
    </xdr:from>
    <xdr:to>
      <xdr:col>14</xdr:col>
      <xdr:colOff>2095500</xdr:colOff>
      <xdr:row>495</xdr:row>
      <xdr:rowOff>43509</xdr:rowOff>
    </xdr:to>
    <xdr:pic>
      <xdr:nvPicPr>
        <xdr:cNvPr id="1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20250" y="46561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2159000</xdr:colOff>
      <xdr:row>493</xdr:row>
      <xdr:rowOff>111125</xdr:rowOff>
    </xdr:from>
    <xdr:to>
      <xdr:col>14</xdr:col>
      <xdr:colOff>2415363</xdr:colOff>
      <xdr:row>495</xdr:row>
      <xdr:rowOff>47625</xdr:rowOff>
    </xdr:to>
    <xdr:pic>
      <xdr:nvPicPr>
        <xdr:cNvPr id="18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606000" y="46529625"/>
          <a:ext cx="18238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1746250</xdr:colOff>
      <xdr:row>1286</xdr:row>
      <xdr:rowOff>111125</xdr:rowOff>
    </xdr:from>
    <xdr:to>
      <xdr:col>14</xdr:col>
      <xdr:colOff>2002613</xdr:colOff>
      <xdr:row>1288</xdr:row>
      <xdr:rowOff>47625</xdr:rowOff>
    </xdr:to>
    <xdr:pic>
      <xdr:nvPicPr>
        <xdr:cNvPr id="18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304000" y="204168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1063625</xdr:colOff>
      <xdr:row>1363</xdr:row>
      <xdr:rowOff>127000</xdr:rowOff>
    </xdr:from>
    <xdr:to>
      <xdr:col>16</xdr:col>
      <xdr:colOff>1319988</xdr:colOff>
      <xdr:row>1365</xdr:row>
      <xdr:rowOff>63500</xdr:rowOff>
    </xdr:to>
    <xdr:pic>
      <xdr:nvPicPr>
        <xdr:cNvPr id="18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510625" y="216408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1873250</xdr:colOff>
      <xdr:row>1337</xdr:row>
      <xdr:rowOff>79375</xdr:rowOff>
    </xdr:from>
    <xdr:to>
      <xdr:col>16</xdr:col>
      <xdr:colOff>2129613</xdr:colOff>
      <xdr:row>1339</xdr:row>
      <xdr:rowOff>15875</xdr:rowOff>
    </xdr:to>
    <xdr:pic>
      <xdr:nvPicPr>
        <xdr:cNvPr id="18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320250" y="212232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1698625</xdr:colOff>
      <xdr:row>1453</xdr:row>
      <xdr:rowOff>111125</xdr:rowOff>
    </xdr:from>
    <xdr:to>
      <xdr:col>16</xdr:col>
      <xdr:colOff>1954988</xdr:colOff>
      <xdr:row>1455</xdr:row>
      <xdr:rowOff>47625</xdr:rowOff>
    </xdr:to>
    <xdr:pic>
      <xdr:nvPicPr>
        <xdr:cNvPr id="18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145625" y="230520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2159000</xdr:colOff>
      <xdr:row>1276</xdr:row>
      <xdr:rowOff>47625</xdr:rowOff>
    </xdr:from>
    <xdr:to>
      <xdr:col>14</xdr:col>
      <xdr:colOff>2381250</xdr:colOff>
      <xdr:row>1277</xdr:row>
      <xdr:rowOff>107009</xdr:rowOff>
    </xdr:to>
    <xdr:pic>
      <xdr:nvPicPr>
        <xdr:cNvPr id="1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16750" y="202517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1270000</xdr:colOff>
      <xdr:row>21</xdr:row>
      <xdr:rowOff>95250</xdr:rowOff>
    </xdr:from>
    <xdr:to>
      <xdr:col>17</xdr:col>
      <xdr:colOff>1501775</xdr:colOff>
      <xdr:row>23</xdr:row>
      <xdr:rowOff>22225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24875" y="269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1825625</xdr:colOff>
      <xdr:row>26</xdr:row>
      <xdr:rowOff>127000</xdr:rowOff>
    </xdr:from>
    <xdr:to>
      <xdr:col>17</xdr:col>
      <xdr:colOff>2057400</xdr:colOff>
      <xdr:row>28</xdr:row>
      <xdr:rowOff>53975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80500" y="352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1873250</xdr:colOff>
      <xdr:row>222</xdr:row>
      <xdr:rowOff>127000</xdr:rowOff>
    </xdr:from>
    <xdr:to>
      <xdr:col>17</xdr:col>
      <xdr:colOff>2105025</xdr:colOff>
      <xdr:row>224</xdr:row>
      <xdr:rowOff>53975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8125" y="3463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873125</xdr:colOff>
      <xdr:row>300</xdr:row>
      <xdr:rowOff>111125</xdr:rowOff>
    </xdr:from>
    <xdr:to>
      <xdr:col>19</xdr:col>
      <xdr:colOff>1104900</xdr:colOff>
      <xdr:row>302</xdr:row>
      <xdr:rowOff>38100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83875" y="4700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1619250</xdr:colOff>
      <xdr:row>303</xdr:row>
      <xdr:rowOff>137917</xdr:rowOff>
    </xdr:from>
    <xdr:to>
      <xdr:col>19</xdr:col>
      <xdr:colOff>1825625</xdr:colOff>
      <xdr:row>305</xdr:row>
      <xdr:rowOff>38100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30000" y="47508917"/>
          <a:ext cx="206375" cy="2176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984250</xdr:colOff>
      <xdr:row>315</xdr:row>
      <xdr:rowOff>127000</xdr:rowOff>
    </xdr:from>
    <xdr:to>
      <xdr:col>19</xdr:col>
      <xdr:colOff>1216025</xdr:colOff>
      <xdr:row>317</xdr:row>
      <xdr:rowOff>53975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95000" y="4924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1270000</xdr:colOff>
      <xdr:row>347</xdr:row>
      <xdr:rowOff>127000</xdr:rowOff>
    </xdr:from>
    <xdr:to>
      <xdr:col>19</xdr:col>
      <xdr:colOff>1501775</xdr:colOff>
      <xdr:row>349</xdr:row>
      <xdr:rowOff>53975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80750" y="5368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1333500</xdr:colOff>
      <xdr:row>326</xdr:row>
      <xdr:rowOff>111125</xdr:rowOff>
    </xdr:from>
    <xdr:to>
      <xdr:col>19</xdr:col>
      <xdr:colOff>1565275</xdr:colOff>
      <xdr:row>328</xdr:row>
      <xdr:rowOff>38100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44250" y="5033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1127125</xdr:colOff>
      <xdr:row>329</xdr:row>
      <xdr:rowOff>142875</xdr:rowOff>
    </xdr:from>
    <xdr:to>
      <xdr:col>19</xdr:col>
      <xdr:colOff>1358900</xdr:colOff>
      <xdr:row>331</xdr:row>
      <xdr:rowOff>69850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37875" y="5084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1270000</xdr:colOff>
      <xdr:row>345</xdr:row>
      <xdr:rowOff>142875</xdr:rowOff>
    </xdr:from>
    <xdr:to>
      <xdr:col>19</xdr:col>
      <xdr:colOff>1501775</xdr:colOff>
      <xdr:row>347</xdr:row>
      <xdr:rowOff>69850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80750" y="5338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396875</xdr:colOff>
      <xdr:row>352</xdr:row>
      <xdr:rowOff>15875</xdr:rowOff>
    </xdr:from>
    <xdr:to>
      <xdr:col>21</xdr:col>
      <xdr:colOff>628650</xdr:colOff>
      <xdr:row>353</xdr:row>
      <xdr:rowOff>101600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0" y="5421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1031875</xdr:colOff>
      <xdr:row>482</xdr:row>
      <xdr:rowOff>111125</xdr:rowOff>
    </xdr:from>
    <xdr:to>
      <xdr:col>17</xdr:col>
      <xdr:colOff>1263650</xdr:colOff>
      <xdr:row>484</xdr:row>
      <xdr:rowOff>38100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86750" y="7335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1000125</xdr:colOff>
      <xdr:row>413</xdr:row>
      <xdr:rowOff>142875</xdr:rowOff>
    </xdr:from>
    <xdr:to>
      <xdr:col>21</xdr:col>
      <xdr:colOff>1231900</xdr:colOff>
      <xdr:row>415</xdr:row>
      <xdr:rowOff>69850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49250" y="6243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476250</xdr:colOff>
      <xdr:row>417</xdr:row>
      <xdr:rowOff>142875</xdr:rowOff>
    </xdr:from>
    <xdr:to>
      <xdr:col>23</xdr:col>
      <xdr:colOff>73025</xdr:colOff>
      <xdr:row>419</xdr:row>
      <xdr:rowOff>69850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81125" y="6307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1238250</xdr:colOff>
      <xdr:row>422</xdr:row>
      <xdr:rowOff>111125</xdr:rowOff>
    </xdr:from>
    <xdr:to>
      <xdr:col>21</xdr:col>
      <xdr:colOff>1470025</xdr:colOff>
      <xdr:row>424</xdr:row>
      <xdr:rowOff>38100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87375" y="6526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1206500</xdr:colOff>
      <xdr:row>413</xdr:row>
      <xdr:rowOff>127000</xdr:rowOff>
    </xdr:from>
    <xdr:to>
      <xdr:col>19</xdr:col>
      <xdr:colOff>1438275</xdr:colOff>
      <xdr:row>415</xdr:row>
      <xdr:rowOff>53975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17250" y="6242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1825625</xdr:colOff>
      <xdr:row>417</xdr:row>
      <xdr:rowOff>127000</xdr:rowOff>
    </xdr:from>
    <xdr:to>
      <xdr:col>19</xdr:col>
      <xdr:colOff>2057400</xdr:colOff>
      <xdr:row>419</xdr:row>
      <xdr:rowOff>53975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6375" y="6305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1857375</xdr:colOff>
      <xdr:row>419</xdr:row>
      <xdr:rowOff>95250</xdr:rowOff>
    </xdr:from>
    <xdr:to>
      <xdr:col>20</xdr:col>
      <xdr:colOff>25400</xdr:colOff>
      <xdr:row>421</xdr:row>
      <xdr:rowOff>22225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68125" y="63341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1000125</xdr:colOff>
      <xdr:row>422</xdr:row>
      <xdr:rowOff>142875</xdr:rowOff>
    </xdr:from>
    <xdr:to>
      <xdr:col>19</xdr:col>
      <xdr:colOff>1231900</xdr:colOff>
      <xdr:row>424</xdr:row>
      <xdr:rowOff>69850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10875" y="6386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1555750</xdr:colOff>
      <xdr:row>433</xdr:row>
      <xdr:rowOff>142875</xdr:rowOff>
    </xdr:from>
    <xdr:to>
      <xdr:col>19</xdr:col>
      <xdr:colOff>1787525</xdr:colOff>
      <xdr:row>435</xdr:row>
      <xdr:rowOff>69850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66500" y="6561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1476375</xdr:colOff>
      <xdr:row>437</xdr:row>
      <xdr:rowOff>111125</xdr:rowOff>
    </xdr:from>
    <xdr:to>
      <xdr:col>17</xdr:col>
      <xdr:colOff>1708150</xdr:colOff>
      <xdr:row>439</xdr:row>
      <xdr:rowOff>38100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0" y="6605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1905000</xdr:colOff>
      <xdr:row>417</xdr:row>
      <xdr:rowOff>142875</xdr:rowOff>
    </xdr:from>
    <xdr:to>
      <xdr:col>17</xdr:col>
      <xdr:colOff>2136775</xdr:colOff>
      <xdr:row>419</xdr:row>
      <xdr:rowOff>69850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59875" y="6307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1698625</xdr:colOff>
      <xdr:row>398</xdr:row>
      <xdr:rowOff>95250</xdr:rowOff>
    </xdr:from>
    <xdr:to>
      <xdr:col>17</xdr:col>
      <xdr:colOff>1930400</xdr:colOff>
      <xdr:row>400</xdr:row>
      <xdr:rowOff>22225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53500" y="6111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2016125</xdr:colOff>
      <xdr:row>388</xdr:row>
      <xdr:rowOff>111125</xdr:rowOff>
    </xdr:from>
    <xdr:to>
      <xdr:col>17</xdr:col>
      <xdr:colOff>2247900</xdr:colOff>
      <xdr:row>390</xdr:row>
      <xdr:rowOff>38100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71000" y="5954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1587500</xdr:colOff>
      <xdr:row>390</xdr:row>
      <xdr:rowOff>142875</xdr:rowOff>
    </xdr:from>
    <xdr:to>
      <xdr:col>17</xdr:col>
      <xdr:colOff>1819275</xdr:colOff>
      <xdr:row>392</xdr:row>
      <xdr:rowOff>69850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42375" y="5989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1301750</xdr:colOff>
      <xdr:row>360</xdr:row>
      <xdr:rowOff>95250</xdr:rowOff>
    </xdr:from>
    <xdr:to>
      <xdr:col>19</xdr:col>
      <xdr:colOff>1533525</xdr:colOff>
      <xdr:row>362</xdr:row>
      <xdr:rowOff>22225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00" y="55721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1127125</xdr:colOff>
      <xdr:row>364</xdr:row>
      <xdr:rowOff>79375</xdr:rowOff>
    </xdr:from>
    <xdr:to>
      <xdr:col>19</xdr:col>
      <xdr:colOff>1358900</xdr:colOff>
      <xdr:row>366</xdr:row>
      <xdr:rowOff>6350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37875" y="56340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1063625</xdr:colOff>
      <xdr:row>368</xdr:row>
      <xdr:rowOff>111125</xdr:rowOff>
    </xdr:from>
    <xdr:to>
      <xdr:col>19</xdr:col>
      <xdr:colOff>1295400</xdr:colOff>
      <xdr:row>370</xdr:row>
      <xdr:rowOff>38100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74375" y="5700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1047750</xdr:colOff>
      <xdr:row>371</xdr:row>
      <xdr:rowOff>111125</xdr:rowOff>
    </xdr:from>
    <xdr:to>
      <xdr:col>19</xdr:col>
      <xdr:colOff>1279525</xdr:colOff>
      <xdr:row>373</xdr:row>
      <xdr:rowOff>38100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58500" y="5748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1587500</xdr:colOff>
      <xdr:row>375</xdr:row>
      <xdr:rowOff>111125</xdr:rowOff>
    </xdr:from>
    <xdr:to>
      <xdr:col>19</xdr:col>
      <xdr:colOff>1819275</xdr:colOff>
      <xdr:row>377</xdr:row>
      <xdr:rowOff>38100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0" y="5811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920750</xdr:colOff>
      <xdr:row>385</xdr:row>
      <xdr:rowOff>95250</xdr:rowOff>
    </xdr:from>
    <xdr:to>
      <xdr:col>19</xdr:col>
      <xdr:colOff>1152525</xdr:colOff>
      <xdr:row>387</xdr:row>
      <xdr:rowOff>22225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0" y="5905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1778000</xdr:colOff>
      <xdr:row>389</xdr:row>
      <xdr:rowOff>127000</xdr:rowOff>
    </xdr:from>
    <xdr:to>
      <xdr:col>19</xdr:col>
      <xdr:colOff>2009775</xdr:colOff>
      <xdr:row>391</xdr:row>
      <xdr:rowOff>53975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88750" y="5972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1000125</xdr:colOff>
      <xdr:row>396</xdr:row>
      <xdr:rowOff>127000</xdr:rowOff>
    </xdr:from>
    <xdr:to>
      <xdr:col>19</xdr:col>
      <xdr:colOff>1231900</xdr:colOff>
      <xdr:row>398</xdr:row>
      <xdr:rowOff>53975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10875" y="6083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1428750</xdr:colOff>
      <xdr:row>402</xdr:row>
      <xdr:rowOff>127000</xdr:rowOff>
    </xdr:from>
    <xdr:to>
      <xdr:col>19</xdr:col>
      <xdr:colOff>1660525</xdr:colOff>
      <xdr:row>404</xdr:row>
      <xdr:rowOff>53975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939500" y="6178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1841500</xdr:colOff>
      <xdr:row>426</xdr:row>
      <xdr:rowOff>142875</xdr:rowOff>
    </xdr:from>
    <xdr:to>
      <xdr:col>17</xdr:col>
      <xdr:colOff>2073275</xdr:colOff>
      <xdr:row>428</xdr:row>
      <xdr:rowOff>69850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96375" y="6450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1206500</xdr:colOff>
      <xdr:row>441</xdr:row>
      <xdr:rowOff>95250</xdr:rowOff>
    </xdr:from>
    <xdr:to>
      <xdr:col>17</xdr:col>
      <xdr:colOff>1438275</xdr:colOff>
      <xdr:row>443</xdr:row>
      <xdr:rowOff>22225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61375" y="6667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952500</xdr:colOff>
      <xdr:row>426</xdr:row>
      <xdr:rowOff>127000</xdr:rowOff>
    </xdr:from>
    <xdr:to>
      <xdr:col>21</xdr:col>
      <xdr:colOff>1184275</xdr:colOff>
      <xdr:row>428</xdr:row>
      <xdr:rowOff>53975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01625" y="6638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412750</xdr:colOff>
      <xdr:row>430</xdr:row>
      <xdr:rowOff>127000</xdr:rowOff>
    </xdr:from>
    <xdr:to>
      <xdr:col>23</xdr:col>
      <xdr:colOff>9525</xdr:colOff>
      <xdr:row>432</xdr:row>
      <xdr:rowOff>53975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17625" y="6718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873125</xdr:colOff>
      <xdr:row>434</xdr:row>
      <xdr:rowOff>111125</xdr:rowOff>
    </xdr:from>
    <xdr:to>
      <xdr:col>21</xdr:col>
      <xdr:colOff>1104900</xdr:colOff>
      <xdr:row>436</xdr:row>
      <xdr:rowOff>38100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50" y="6637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1571625</xdr:colOff>
      <xdr:row>338</xdr:row>
      <xdr:rowOff>127000</xdr:rowOff>
    </xdr:from>
    <xdr:to>
      <xdr:col>15</xdr:col>
      <xdr:colOff>1803400</xdr:colOff>
      <xdr:row>340</xdr:row>
      <xdr:rowOff>53975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70625" y="5226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1873250</xdr:colOff>
      <xdr:row>314</xdr:row>
      <xdr:rowOff>15875</xdr:rowOff>
    </xdr:from>
    <xdr:to>
      <xdr:col>17</xdr:col>
      <xdr:colOff>2105025</xdr:colOff>
      <xdr:row>315</xdr:row>
      <xdr:rowOff>101600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8125" y="4833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1952625</xdr:colOff>
      <xdr:row>562</xdr:row>
      <xdr:rowOff>15875</xdr:rowOff>
    </xdr:from>
    <xdr:to>
      <xdr:col>17</xdr:col>
      <xdr:colOff>2184400</xdr:colOff>
      <xdr:row>563</xdr:row>
      <xdr:rowOff>101600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0" y="8596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2063750</xdr:colOff>
      <xdr:row>704</xdr:row>
      <xdr:rowOff>142875</xdr:rowOff>
    </xdr:from>
    <xdr:to>
      <xdr:col>13</xdr:col>
      <xdr:colOff>2295525</xdr:colOff>
      <xdr:row>706</xdr:row>
      <xdr:rowOff>69850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79875" y="10752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2079625</xdr:colOff>
      <xdr:row>695</xdr:row>
      <xdr:rowOff>142875</xdr:rowOff>
    </xdr:from>
    <xdr:to>
      <xdr:col>15</xdr:col>
      <xdr:colOff>2311400</xdr:colOff>
      <xdr:row>697</xdr:row>
      <xdr:rowOff>69850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78625" y="10609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1635125</xdr:colOff>
      <xdr:row>707</xdr:row>
      <xdr:rowOff>142875</xdr:rowOff>
    </xdr:from>
    <xdr:to>
      <xdr:col>15</xdr:col>
      <xdr:colOff>1866900</xdr:colOff>
      <xdr:row>709</xdr:row>
      <xdr:rowOff>69850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34125" y="10799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1841500</xdr:colOff>
      <xdr:row>1006</xdr:row>
      <xdr:rowOff>0</xdr:rowOff>
    </xdr:from>
    <xdr:to>
      <xdr:col>17</xdr:col>
      <xdr:colOff>2073275</xdr:colOff>
      <xdr:row>1007</xdr:row>
      <xdr:rowOff>85725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96375" y="15211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1619250</xdr:colOff>
      <xdr:row>1009</xdr:row>
      <xdr:rowOff>95250</xdr:rowOff>
    </xdr:from>
    <xdr:to>
      <xdr:col>17</xdr:col>
      <xdr:colOff>1851025</xdr:colOff>
      <xdr:row>1011</xdr:row>
      <xdr:rowOff>22225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74125" y="15271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1222375</xdr:colOff>
      <xdr:row>449</xdr:row>
      <xdr:rowOff>0</xdr:rowOff>
    </xdr:from>
    <xdr:to>
      <xdr:col>21</xdr:col>
      <xdr:colOff>1454150</xdr:colOff>
      <xdr:row>450</xdr:row>
      <xdr:rowOff>85725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71500" y="6800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904875</xdr:colOff>
      <xdr:row>331</xdr:row>
      <xdr:rowOff>0</xdr:rowOff>
    </xdr:from>
    <xdr:to>
      <xdr:col>17</xdr:col>
      <xdr:colOff>1136650</xdr:colOff>
      <xdr:row>332</xdr:row>
      <xdr:rowOff>85725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0" y="5165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1095375</xdr:colOff>
      <xdr:row>332</xdr:row>
      <xdr:rowOff>142875</xdr:rowOff>
    </xdr:from>
    <xdr:to>
      <xdr:col>17</xdr:col>
      <xdr:colOff>1327150</xdr:colOff>
      <xdr:row>334</xdr:row>
      <xdr:rowOff>69850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0" y="5195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1047750</xdr:colOff>
      <xdr:row>318</xdr:row>
      <xdr:rowOff>111125</xdr:rowOff>
    </xdr:from>
    <xdr:to>
      <xdr:col>19</xdr:col>
      <xdr:colOff>1279525</xdr:colOff>
      <xdr:row>320</xdr:row>
      <xdr:rowOff>38100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58500" y="5033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1619250</xdr:colOff>
      <xdr:row>308</xdr:row>
      <xdr:rowOff>142875</xdr:rowOff>
    </xdr:from>
    <xdr:to>
      <xdr:col>19</xdr:col>
      <xdr:colOff>1851025</xdr:colOff>
      <xdr:row>310</xdr:row>
      <xdr:rowOff>69850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30000" y="4894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1508125</xdr:colOff>
      <xdr:row>332</xdr:row>
      <xdr:rowOff>127000</xdr:rowOff>
    </xdr:from>
    <xdr:to>
      <xdr:col>19</xdr:col>
      <xdr:colOff>1739900</xdr:colOff>
      <xdr:row>334</xdr:row>
      <xdr:rowOff>53975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18875" y="5210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1571625</xdr:colOff>
      <xdr:row>339</xdr:row>
      <xdr:rowOff>142875</xdr:rowOff>
    </xdr:from>
    <xdr:to>
      <xdr:col>19</xdr:col>
      <xdr:colOff>1803400</xdr:colOff>
      <xdr:row>341</xdr:row>
      <xdr:rowOff>69850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82375" y="5322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1127125</xdr:colOff>
      <xdr:row>554</xdr:row>
      <xdr:rowOff>142875</xdr:rowOff>
    </xdr:from>
    <xdr:to>
      <xdr:col>17</xdr:col>
      <xdr:colOff>1358900</xdr:colOff>
      <xdr:row>556</xdr:row>
      <xdr:rowOff>69850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82000" y="8561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1619250</xdr:colOff>
      <xdr:row>558</xdr:row>
      <xdr:rowOff>111125</xdr:rowOff>
    </xdr:from>
    <xdr:to>
      <xdr:col>15</xdr:col>
      <xdr:colOff>1851025</xdr:colOff>
      <xdr:row>560</xdr:row>
      <xdr:rowOff>38100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18250" y="8621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1619250</xdr:colOff>
      <xdr:row>351</xdr:row>
      <xdr:rowOff>127000</xdr:rowOff>
    </xdr:from>
    <xdr:to>
      <xdr:col>17</xdr:col>
      <xdr:colOff>1851025</xdr:colOff>
      <xdr:row>353</xdr:row>
      <xdr:rowOff>53975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74125" y="5511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1031875</xdr:colOff>
      <xdr:row>399</xdr:row>
      <xdr:rowOff>79375</xdr:rowOff>
    </xdr:from>
    <xdr:to>
      <xdr:col>19</xdr:col>
      <xdr:colOff>1263650</xdr:colOff>
      <xdr:row>401</xdr:row>
      <xdr:rowOff>6350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42625" y="62690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1666875</xdr:colOff>
      <xdr:row>381</xdr:row>
      <xdr:rowOff>95250</xdr:rowOff>
    </xdr:from>
    <xdr:to>
      <xdr:col>19</xdr:col>
      <xdr:colOff>1898650</xdr:colOff>
      <xdr:row>383</xdr:row>
      <xdr:rowOff>22225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77625" y="5984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825500</xdr:colOff>
      <xdr:row>322</xdr:row>
      <xdr:rowOff>95250</xdr:rowOff>
    </xdr:from>
    <xdr:to>
      <xdr:col>19</xdr:col>
      <xdr:colOff>1057275</xdr:colOff>
      <xdr:row>324</xdr:row>
      <xdr:rowOff>22225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0" y="5048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1111250</xdr:colOff>
      <xdr:row>568</xdr:row>
      <xdr:rowOff>127000</xdr:rowOff>
    </xdr:from>
    <xdr:to>
      <xdr:col>17</xdr:col>
      <xdr:colOff>1343025</xdr:colOff>
      <xdr:row>570</xdr:row>
      <xdr:rowOff>53975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66125" y="8845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1016000</xdr:colOff>
      <xdr:row>630</xdr:row>
      <xdr:rowOff>142875</xdr:rowOff>
    </xdr:from>
    <xdr:to>
      <xdr:col>17</xdr:col>
      <xdr:colOff>1247775</xdr:colOff>
      <xdr:row>632</xdr:row>
      <xdr:rowOff>69850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70875" y="9672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1285875</xdr:colOff>
      <xdr:row>627</xdr:row>
      <xdr:rowOff>111125</xdr:rowOff>
    </xdr:from>
    <xdr:to>
      <xdr:col>17</xdr:col>
      <xdr:colOff>1517650</xdr:colOff>
      <xdr:row>629</xdr:row>
      <xdr:rowOff>38100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0" y="9621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952500</xdr:colOff>
      <xdr:row>407</xdr:row>
      <xdr:rowOff>142875</xdr:rowOff>
    </xdr:from>
    <xdr:to>
      <xdr:col>19</xdr:col>
      <xdr:colOff>1184275</xdr:colOff>
      <xdr:row>409</xdr:row>
      <xdr:rowOff>69850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63250" y="6386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1381125</xdr:colOff>
      <xdr:row>1017</xdr:row>
      <xdr:rowOff>142875</xdr:rowOff>
    </xdr:from>
    <xdr:to>
      <xdr:col>17</xdr:col>
      <xdr:colOff>1612900</xdr:colOff>
      <xdr:row>1019</xdr:row>
      <xdr:rowOff>69850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00" y="1586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2143125</xdr:colOff>
      <xdr:row>1016</xdr:row>
      <xdr:rowOff>127000</xdr:rowOff>
    </xdr:from>
    <xdr:to>
      <xdr:col>15</xdr:col>
      <xdr:colOff>2374900</xdr:colOff>
      <xdr:row>1018</xdr:row>
      <xdr:rowOff>53975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42125" y="16163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1317625</xdr:colOff>
      <xdr:row>1015</xdr:row>
      <xdr:rowOff>0</xdr:rowOff>
    </xdr:from>
    <xdr:to>
      <xdr:col>15</xdr:col>
      <xdr:colOff>1549400</xdr:colOff>
      <xdr:row>1016</xdr:row>
      <xdr:rowOff>85725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16625" y="15706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2428875</xdr:colOff>
      <xdr:row>719</xdr:row>
      <xdr:rowOff>79375</xdr:rowOff>
    </xdr:from>
    <xdr:to>
      <xdr:col>14</xdr:col>
      <xdr:colOff>152400</xdr:colOff>
      <xdr:row>721</xdr:row>
      <xdr:rowOff>6350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00" y="110315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1031875</xdr:colOff>
      <xdr:row>656</xdr:row>
      <xdr:rowOff>142875</xdr:rowOff>
    </xdr:from>
    <xdr:to>
      <xdr:col>17</xdr:col>
      <xdr:colOff>1263650</xdr:colOff>
      <xdr:row>658</xdr:row>
      <xdr:rowOff>69850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86825" y="93468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968375</xdr:colOff>
      <xdr:row>375</xdr:row>
      <xdr:rowOff>0</xdr:rowOff>
    </xdr:from>
    <xdr:to>
      <xdr:col>21</xdr:col>
      <xdr:colOff>1200150</xdr:colOff>
      <xdr:row>376</xdr:row>
      <xdr:rowOff>85725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00" y="7229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1063625</xdr:colOff>
      <xdr:row>410</xdr:row>
      <xdr:rowOff>127000</xdr:rowOff>
    </xdr:from>
    <xdr:to>
      <xdr:col>19</xdr:col>
      <xdr:colOff>1295400</xdr:colOff>
      <xdr:row>412</xdr:row>
      <xdr:rowOff>53975</xdr:rowOff>
    </xdr:to>
    <xdr:pic>
      <xdr:nvPicPr>
        <xdr:cNvPr id="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74375" y="6527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1381125</xdr:colOff>
      <xdr:row>1319</xdr:row>
      <xdr:rowOff>142875</xdr:rowOff>
    </xdr:from>
    <xdr:to>
      <xdr:col>17</xdr:col>
      <xdr:colOff>1612900</xdr:colOff>
      <xdr:row>1321</xdr:row>
      <xdr:rowOff>69850</xdr:rowOff>
    </xdr:to>
    <xdr:pic>
      <xdr:nvPicPr>
        <xdr:cNvPr id="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00" y="1586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1333500</xdr:colOff>
      <xdr:row>1315</xdr:row>
      <xdr:rowOff>142875</xdr:rowOff>
    </xdr:from>
    <xdr:to>
      <xdr:col>17</xdr:col>
      <xdr:colOff>1565275</xdr:colOff>
      <xdr:row>1317</xdr:row>
      <xdr:rowOff>69850</xdr:rowOff>
    </xdr:to>
    <xdr:pic>
      <xdr:nvPicPr>
        <xdr:cNvPr id="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88375" y="20594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1857375</xdr:colOff>
      <xdr:row>1156</xdr:row>
      <xdr:rowOff>127000</xdr:rowOff>
    </xdr:from>
    <xdr:to>
      <xdr:col>15</xdr:col>
      <xdr:colOff>2089150</xdr:colOff>
      <xdr:row>1158</xdr:row>
      <xdr:rowOff>53975</xdr:rowOff>
    </xdr:to>
    <xdr:pic>
      <xdr:nvPicPr>
        <xdr:cNvPr id="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56375" y="18068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1492250</xdr:colOff>
      <xdr:row>1153</xdr:row>
      <xdr:rowOff>142875</xdr:rowOff>
    </xdr:from>
    <xdr:to>
      <xdr:col>17</xdr:col>
      <xdr:colOff>1724025</xdr:colOff>
      <xdr:row>1155</xdr:row>
      <xdr:rowOff>69850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47125" y="18022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825500</xdr:colOff>
      <xdr:row>1159</xdr:row>
      <xdr:rowOff>111125</xdr:rowOff>
    </xdr:from>
    <xdr:to>
      <xdr:col>17</xdr:col>
      <xdr:colOff>1057275</xdr:colOff>
      <xdr:row>1161</xdr:row>
      <xdr:rowOff>38100</xdr:rowOff>
    </xdr:to>
    <xdr:pic>
      <xdr:nvPicPr>
        <xdr:cNvPr id="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80375" y="18114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1825625</xdr:colOff>
      <xdr:row>1156</xdr:row>
      <xdr:rowOff>0</xdr:rowOff>
    </xdr:from>
    <xdr:to>
      <xdr:col>17</xdr:col>
      <xdr:colOff>2057400</xdr:colOff>
      <xdr:row>1157</xdr:row>
      <xdr:rowOff>85725</xdr:rowOff>
    </xdr:to>
    <xdr:pic>
      <xdr:nvPicPr>
        <xdr:cNvPr id="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80500" y="18056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920750</xdr:colOff>
      <xdr:row>454</xdr:row>
      <xdr:rowOff>142875</xdr:rowOff>
    </xdr:from>
    <xdr:to>
      <xdr:col>21</xdr:col>
      <xdr:colOff>1152525</xdr:colOff>
      <xdr:row>456</xdr:row>
      <xdr:rowOff>69850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69875" y="7243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304800</xdr:colOff>
      <xdr:row>58</xdr:row>
      <xdr:rowOff>142875</xdr:rowOff>
    </xdr:to>
    <xdr:sp macro="" textlink="">
      <xdr:nvSpPr>
        <xdr:cNvPr id="83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22888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222250</xdr:colOff>
      <xdr:row>59</xdr:row>
      <xdr:rowOff>59384</xdr:rowOff>
    </xdr:to>
    <xdr:pic>
      <xdr:nvPicPr>
        <xdr:cNvPr id="8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30505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231775</xdr:colOff>
      <xdr:row>57</xdr:row>
      <xdr:rowOff>85725</xdr:rowOff>
    </xdr:to>
    <xdr:pic>
      <xdr:nvPicPr>
        <xdr:cNvPr id="85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5362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1270000</xdr:colOff>
      <xdr:row>1177</xdr:row>
      <xdr:rowOff>15875</xdr:rowOff>
    </xdr:from>
    <xdr:to>
      <xdr:col>17</xdr:col>
      <xdr:colOff>1492250</xdr:colOff>
      <xdr:row>1178</xdr:row>
      <xdr:rowOff>75259</xdr:rowOff>
    </xdr:to>
    <xdr:pic>
      <xdr:nvPicPr>
        <xdr:cNvPr id="8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24875" y="183911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2301875</xdr:colOff>
      <xdr:row>704</xdr:row>
      <xdr:rowOff>142875</xdr:rowOff>
    </xdr:from>
    <xdr:to>
      <xdr:col>14</xdr:col>
      <xdr:colOff>15875</xdr:colOff>
      <xdr:row>706</xdr:row>
      <xdr:rowOff>43509</xdr:rowOff>
    </xdr:to>
    <xdr:pic>
      <xdr:nvPicPr>
        <xdr:cNvPr id="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18000" y="10910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1317625</xdr:colOff>
      <xdr:row>639</xdr:row>
      <xdr:rowOff>15875</xdr:rowOff>
    </xdr:from>
    <xdr:to>
      <xdr:col>17</xdr:col>
      <xdr:colOff>1539875</xdr:colOff>
      <xdr:row>640</xdr:row>
      <xdr:rowOff>75259</xdr:rowOff>
    </xdr:to>
    <xdr:pic>
      <xdr:nvPicPr>
        <xdr:cNvPr id="8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72500" y="101679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2127250</xdr:colOff>
      <xdr:row>1006</xdr:row>
      <xdr:rowOff>15875</xdr:rowOff>
    </xdr:from>
    <xdr:to>
      <xdr:col>17</xdr:col>
      <xdr:colOff>2349500</xdr:colOff>
      <xdr:row>1007</xdr:row>
      <xdr:rowOff>75259</xdr:rowOff>
    </xdr:to>
    <xdr:pic>
      <xdr:nvPicPr>
        <xdr:cNvPr id="8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82125" y="156765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1222375</xdr:colOff>
      <xdr:row>1447</xdr:row>
      <xdr:rowOff>127000</xdr:rowOff>
    </xdr:from>
    <xdr:to>
      <xdr:col>17</xdr:col>
      <xdr:colOff>1444625</xdr:colOff>
      <xdr:row>1449</xdr:row>
      <xdr:rowOff>27634</xdr:rowOff>
    </xdr:to>
    <xdr:pic>
      <xdr:nvPicPr>
        <xdr:cNvPr id="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177250" y="226710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2143125</xdr:colOff>
      <xdr:row>489</xdr:row>
      <xdr:rowOff>127000</xdr:rowOff>
    </xdr:from>
    <xdr:to>
      <xdr:col>17</xdr:col>
      <xdr:colOff>2365375</xdr:colOff>
      <xdr:row>491</xdr:row>
      <xdr:rowOff>27634</xdr:rowOff>
    </xdr:to>
    <xdr:pic>
      <xdr:nvPicPr>
        <xdr:cNvPr id="9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98000" y="77978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1063625</xdr:colOff>
      <xdr:row>346</xdr:row>
      <xdr:rowOff>142875</xdr:rowOff>
    </xdr:from>
    <xdr:to>
      <xdr:col>17</xdr:col>
      <xdr:colOff>1285875</xdr:colOff>
      <xdr:row>348</xdr:row>
      <xdr:rowOff>43509</xdr:rowOff>
    </xdr:to>
    <xdr:pic>
      <xdr:nvPicPr>
        <xdr:cNvPr id="9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018500" y="55292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1555750</xdr:colOff>
      <xdr:row>17</xdr:row>
      <xdr:rowOff>142875</xdr:rowOff>
    </xdr:from>
    <xdr:to>
      <xdr:col>17</xdr:col>
      <xdr:colOff>1778000</xdr:colOff>
      <xdr:row>19</xdr:row>
      <xdr:rowOff>43509</xdr:rowOff>
    </xdr:to>
    <xdr:pic>
      <xdr:nvPicPr>
        <xdr:cNvPr id="9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10625" y="306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1127125</xdr:colOff>
      <xdr:row>1313</xdr:row>
      <xdr:rowOff>0</xdr:rowOff>
    </xdr:from>
    <xdr:to>
      <xdr:col>15</xdr:col>
      <xdr:colOff>1349375</xdr:colOff>
      <xdr:row>1314</xdr:row>
      <xdr:rowOff>59384</xdr:rowOff>
    </xdr:to>
    <xdr:pic>
      <xdr:nvPicPr>
        <xdr:cNvPr id="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526125" y="20548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1508125</xdr:colOff>
      <xdr:row>1421</xdr:row>
      <xdr:rowOff>0</xdr:rowOff>
    </xdr:from>
    <xdr:to>
      <xdr:col>17</xdr:col>
      <xdr:colOff>1730375</xdr:colOff>
      <xdr:row>1422</xdr:row>
      <xdr:rowOff>59384</xdr:rowOff>
    </xdr:to>
    <xdr:pic>
      <xdr:nvPicPr>
        <xdr:cNvPr id="9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63000" y="22261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1047750</xdr:colOff>
      <xdr:row>1389</xdr:row>
      <xdr:rowOff>0</xdr:rowOff>
    </xdr:from>
    <xdr:to>
      <xdr:col>17</xdr:col>
      <xdr:colOff>1270000</xdr:colOff>
      <xdr:row>1390</xdr:row>
      <xdr:rowOff>59384</xdr:rowOff>
    </xdr:to>
    <xdr:pic>
      <xdr:nvPicPr>
        <xdr:cNvPr id="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002625" y="21753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1047750</xdr:colOff>
      <xdr:row>662</xdr:row>
      <xdr:rowOff>0</xdr:rowOff>
    </xdr:from>
    <xdr:to>
      <xdr:col>17</xdr:col>
      <xdr:colOff>1270000</xdr:colOff>
      <xdr:row>663</xdr:row>
      <xdr:rowOff>59384</xdr:rowOff>
    </xdr:to>
    <xdr:pic>
      <xdr:nvPicPr>
        <xdr:cNvPr id="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002625" y="21753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1793875</xdr:colOff>
      <xdr:row>1154</xdr:row>
      <xdr:rowOff>0</xdr:rowOff>
    </xdr:from>
    <xdr:to>
      <xdr:col>17</xdr:col>
      <xdr:colOff>2016125</xdr:colOff>
      <xdr:row>1155</xdr:row>
      <xdr:rowOff>59384</xdr:rowOff>
    </xdr:to>
    <xdr:pic>
      <xdr:nvPicPr>
        <xdr:cNvPr id="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748750" y="18151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1381125</xdr:colOff>
      <xdr:row>1024</xdr:row>
      <xdr:rowOff>127000</xdr:rowOff>
    </xdr:from>
    <xdr:to>
      <xdr:col>17</xdr:col>
      <xdr:colOff>1603375</xdr:colOff>
      <xdr:row>1026</xdr:row>
      <xdr:rowOff>27634</xdr:rowOff>
    </xdr:to>
    <xdr:pic>
      <xdr:nvPicPr>
        <xdr:cNvPr id="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00" y="161004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1079500</xdr:colOff>
      <xdr:row>1428</xdr:row>
      <xdr:rowOff>142875</xdr:rowOff>
    </xdr:from>
    <xdr:to>
      <xdr:col>17</xdr:col>
      <xdr:colOff>1301750</xdr:colOff>
      <xdr:row>1430</xdr:row>
      <xdr:rowOff>43509</xdr:rowOff>
    </xdr:to>
    <xdr:pic>
      <xdr:nvPicPr>
        <xdr:cNvPr id="10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034375" y="225298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2127250</xdr:colOff>
      <xdr:row>1156</xdr:row>
      <xdr:rowOff>127000</xdr:rowOff>
    </xdr:from>
    <xdr:to>
      <xdr:col>15</xdr:col>
      <xdr:colOff>2349500</xdr:colOff>
      <xdr:row>1158</xdr:row>
      <xdr:rowOff>27634</xdr:rowOff>
    </xdr:to>
    <xdr:pic>
      <xdr:nvPicPr>
        <xdr:cNvPr id="10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26250" y="181959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174625</xdr:colOff>
      <xdr:row>241</xdr:row>
      <xdr:rowOff>0</xdr:rowOff>
    </xdr:from>
    <xdr:to>
      <xdr:col>17</xdr:col>
      <xdr:colOff>396875</xdr:colOff>
      <xdr:row>242</xdr:row>
      <xdr:rowOff>59384</xdr:rowOff>
    </xdr:to>
    <xdr:pic>
      <xdr:nvPicPr>
        <xdr:cNvPr id="1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29500" y="3848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1301750</xdr:colOff>
      <xdr:row>1237</xdr:row>
      <xdr:rowOff>0</xdr:rowOff>
    </xdr:from>
    <xdr:to>
      <xdr:col>17</xdr:col>
      <xdr:colOff>1524000</xdr:colOff>
      <xdr:row>1238</xdr:row>
      <xdr:rowOff>59384</xdr:rowOff>
    </xdr:to>
    <xdr:pic>
      <xdr:nvPicPr>
        <xdr:cNvPr id="10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56625" y="19469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1285875</xdr:colOff>
      <xdr:row>1276</xdr:row>
      <xdr:rowOff>0</xdr:rowOff>
    </xdr:from>
    <xdr:to>
      <xdr:col>17</xdr:col>
      <xdr:colOff>1508125</xdr:colOff>
      <xdr:row>1277</xdr:row>
      <xdr:rowOff>59384</xdr:rowOff>
    </xdr:to>
    <xdr:pic>
      <xdr:nvPicPr>
        <xdr:cNvPr id="10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40750" y="20088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1603375</xdr:colOff>
      <xdr:row>347</xdr:row>
      <xdr:rowOff>142875</xdr:rowOff>
    </xdr:from>
    <xdr:to>
      <xdr:col>19</xdr:col>
      <xdr:colOff>1825625</xdr:colOff>
      <xdr:row>349</xdr:row>
      <xdr:rowOff>43509</xdr:rowOff>
    </xdr:to>
    <xdr:pic>
      <xdr:nvPicPr>
        <xdr:cNvPr id="1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114125" y="55451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904875</xdr:colOff>
      <xdr:row>477</xdr:row>
      <xdr:rowOff>0</xdr:rowOff>
    </xdr:from>
    <xdr:to>
      <xdr:col>17</xdr:col>
      <xdr:colOff>1127125</xdr:colOff>
      <xdr:row>478</xdr:row>
      <xdr:rowOff>59384</xdr:rowOff>
    </xdr:to>
    <xdr:pic>
      <xdr:nvPicPr>
        <xdr:cNvPr id="1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859750" y="7594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31750</xdr:colOff>
      <xdr:row>551</xdr:row>
      <xdr:rowOff>142875</xdr:rowOff>
    </xdr:from>
    <xdr:to>
      <xdr:col>19</xdr:col>
      <xdr:colOff>79375</xdr:colOff>
      <xdr:row>553</xdr:row>
      <xdr:rowOff>43509</xdr:rowOff>
    </xdr:to>
    <xdr:pic>
      <xdr:nvPicPr>
        <xdr:cNvPr id="10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67875" y="8783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1174750</xdr:colOff>
      <xdr:row>460</xdr:row>
      <xdr:rowOff>111125</xdr:rowOff>
    </xdr:from>
    <xdr:to>
      <xdr:col>19</xdr:col>
      <xdr:colOff>1397000</xdr:colOff>
      <xdr:row>462</xdr:row>
      <xdr:rowOff>11759</xdr:rowOff>
    </xdr:to>
    <xdr:pic>
      <xdr:nvPicPr>
        <xdr:cNvPr id="1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685500" y="73358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1508125</xdr:colOff>
      <xdr:row>645</xdr:row>
      <xdr:rowOff>142875</xdr:rowOff>
    </xdr:from>
    <xdr:to>
      <xdr:col>17</xdr:col>
      <xdr:colOff>1730375</xdr:colOff>
      <xdr:row>647</xdr:row>
      <xdr:rowOff>43509</xdr:rowOff>
    </xdr:to>
    <xdr:pic>
      <xdr:nvPicPr>
        <xdr:cNvPr id="10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63000" y="10275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1920875</xdr:colOff>
      <xdr:row>1009</xdr:row>
      <xdr:rowOff>111125</xdr:rowOff>
    </xdr:from>
    <xdr:to>
      <xdr:col>17</xdr:col>
      <xdr:colOff>2143125</xdr:colOff>
      <xdr:row>1011</xdr:row>
      <xdr:rowOff>11759</xdr:rowOff>
    </xdr:to>
    <xdr:pic>
      <xdr:nvPicPr>
        <xdr:cNvPr id="1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875750" y="158607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1222375</xdr:colOff>
      <xdr:row>1454</xdr:row>
      <xdr:rowOff>127000</xdr:rowOff>
    </xdr:from>
    <xdr:to>
      <xdr:col>17</xdr:col>
      <xdr:colOff>1444625</xdr:colOff>
      <xdr:row>1456</xdr:row>
      <xdr:rowOff>27634</xdr:rowOff>
    </xdr:to>
    <xdr:pic>
      <xdr:nvPicPr>
        <xdr:cNvPr id="1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177250" y="227980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59</xdr:row>
      <xdr:rowOff>79376</xdr:rowOff>
    </xdr:from>
    <xdr:to>
      <xdr:col>0</xdr:col>
      <xdr:colOff>256363</xdr:colOff>
      <xdr:row>61</xdr:row>
      <xdr:rowOff>15876</xdr:rowOff>
    </xdr:to>
    <xdr:pic>
      <xdr:nvPicPr>
        <xdr:cNvPr id="11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448</xdr:row>
      <xdr:rowOff>142875</xdr:rowOff>
    </xdr:from>
    <xdr:to>
      <xdr:col>22</xdr:col>
      <xdr:colOff>256363</xdr:colOff>
      <xdr:row>450</xdr:row>
      <xdr:rowOff>79375</xdr:rowOff>
    </xdr:to>
    <xdr:pic>
      <xdr:nvPicPr>
        <xdr:cNvPr id="11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304875" y="71485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31750</xdr:colOff>
      <xdr:row>1005</xdr:row>
      <xdr:rowOff>142875</xdr:rowOff>
    </xdr:from>
    <xdr:to>
      <xdr:col>19</xdr:col>
      <xdr:colOff>113488</xdr:colOff>
      <xdr:row>1007</xdr:row>
      <xdr:rowOff>79375</xdr:rowOff>
    </xdr:to>
    <xdr:pic>
      <xdr:nvPicPr>
        <xdr:cNvPr id="11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367875" y="158003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1714500</xdr:colOff>
      <xdr:row>1017</xdr:row>
      <xdr:rowOff>127000</xdr:rowOff>
    </xdr:from>
    <xdr:to>
      <xdr:col>17</xdr:col>
      <xdr:colOff>1970863</xdr:colOff>
      <xdr:row>1019</xdr:row>
      <xdr:rowOff>63500</xdr:rowOff>
    </xdr:to>
    <xdr:pic>
      <xdr:nvPicPr>
        <xdr:cNvPr id="11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669375" y="159893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2159000</xdr:colOff>
      <xdr:row>222</xdr:row>
      <xdr:rowOff>95250</xdr:rowOff>
    </xdr:from>
    <xdr:to>
      <xdr:col>18</xdr:col>
      <xdr:colOff>34113</xdr:colOff>
      <xdr:row>224</xdr:row>
      <xdr:rowOff>31750</xdr:rowOff>
    </xdr:to>
    <xdr:pic>
      <xdr:nvPicPr>
        <xdr:cNvPr id="11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113875" y="35560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1635125</xdr:colOff>
      <xdr:row>1316</xdr:row>
      <xdr:rowOff>0</xdr:rowOff>
    </xdr:from>
    <xdr:to>
      <xdr:col>17</xdr:col>
      <xdr:colOff>1891488</xdr:colOff>
      <xdr:row>1317</xdr:row>
      <xdr:rowOff>95250</xdr:rowOff>
    </xdr:to>
    <xdr:pic>
      <xdr:nvPicPr>
        <xdr:cNvPr id="11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590000" y="207232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1270000</xdr:colOff>
      <xdr:row>413</xdr:row>
      <xdr:rowOff>142875</xdr:rowOff>
    </xdr:from>
    <xdr:to>
      <xdr:col>21</xdr:col>
      <xdr:colOff>1526363</xdr:colOff>
      <xdr:row>415</xdr:row>
      <xdr:rowOff>79375</xdr:rowOff>
    </xdr:to>
    <xdr:pic>
      <xdr:nvPicPr>
        <xdr:cNvPr id="11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19125" y="65928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1524000</xdr:colOff>
      <xdr:row>422</xdr:row>
      <xdr:rowOff>95250</xdr:rowOff>
    </xdr:from>
    <xdr:to>
      <xdr:col>22</xdr:col>
      <xdr:colOff>224613</xdr:colOff>
      <xdr:row>424</xdr:row>
      <xdr:rowOff>31750</xdr:rowOff>
    </xdr:to>
    <xdr:pic>
      <xdr:nvPicPr>
        <xdr:cNvPr id="11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273125" y="67310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762000</xdr:colOff>
      <xdr:row>346</xdr:row>
      <xdr:rowOff>127000</xdr:rowOff>
    </xdr:from>
    <xdr:to>
      <xdr:col>17</xdr:col>
      <xdr:colOff>993775</xdr:colOff>
      <xdr:row>348</xdr:row>
      <xdr:rowOff>53975</xdr:rowOff>
    </xdr:to>
    <xdr:pic>
      <xdr:nvPicPr>
        <xdr:cNvPr id="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16875" y="5527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777875</xdr:colOff>
      <xdr:row>388</xdr:row>
      <xdr:rowOff>0</xdr:rowOff>
    </xdr:from>
    <xdr:to>
      <xdr:col>17</xdr:col>
      <xdr:colOff>1009650</xdr:colOff>
      <xdr:row>389</xdr:row>
      <xdr:rowOff>85725</xdr:rowOff>
    </xdr:to>
    <xdr:pic>
      <xdr:nvPicPr>
        <xdr:cNvPr id="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32750" y="6181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1793875</xdr:colOff>
      <xdr:row>373</xdr:row>
      <xdr:rowOff>127000</xdr:rowOff>
    </xdr:from>
    <xdr:to>
      <xdr:col>17</xdr:col>
      <xdr:colOff>2025650</xdr:colOff>
      <xdr:row>375</xdr:row>
      <xdr:rowOff>53975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48750" y="5956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1762125</xdr:colOff>
      <xdr:row>1155</xdr:row>
      <xdr:rowOff>0</xdr:rowOff>
    </xdr:from>
    <xdr:to>
      <xdr:col>15</xdr:col>
      <xdr:colOff>1993900</xdr:colOff>
      <xdr:row>1156</xdr:row>
      <xdr:rowOff>85725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61125" y="18357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1349375</xdr:colOff>
      <xdr:row>1432</xdr:row>
      <xdr:rowOff>63500</xdr:rowOff>
    </xdr:from>
    <xdr:to>
      <xdr:col>17</xdr:col>
      <xdr:colOff>1352550</xdr:colOff>
      <xdr:row>1433</xdr:row>
      <xdr:rowOff>149225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51800" y="2708592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Documents%20and%20Settings\User\Application%20Data\Microsoft\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hyperlink" Target="file:///C:\Users\Greg\AppData\Roaming\HEBERLE-B-M-D-CERTIFICATES,IMMIGRATION,OBITUARIES,GRAVES,FUNERAL-CARDS.htm" TargetMode="External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hyperlink" Target="file:///C:\Users\Greg\AppData\Roaming\HEBERLE-B-M-D-CERTIFICATES,IMMIGRATION,OBITUARIES,GRAVES,FUNERAL-CARDS.htm" TargetMode="External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hyperlink" Target="file:///C:\Users\Greg\AppData\Roaming\HEBERLE-B-M-D-CERTIFICATES,IMMIGRATION,OBITUARIES,GRAVES,FUNERAL-CARDS.htm" TargetMode="External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Relationship Id="rId1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21"/>
  <sheetViews>
    <sheetView showGridLines="0" zoomScale="60" workbookViewId="0">
      <selection activeCell="C18" sqref="C18"/>
    </sheetView>
  </sheetViews>
  <sheetFormatPr defaultRowHeight="12.75" x14ac:dyDescent="0.2"/>
  <cols>
    <col min="1" max="1" width="1.7109375" customWidth="1"/>
    <col min="2" max="2" width="32.140625" customWidth="1"/>
    <col min="3" max="3" width="11.7109375" customWidth="1"/>
    <col min="4" max="4" width="7.42578125" customWidth="1"/>
    <col min="5" max="6" width="6.7109375" customWidth="1"/>
    <col min="7" max="7" width="15.7109375" customWidth="1"/>
    <col min="8" max="8" width="6.7109375" customWidth="1"/>
    <col min="9" max="9" width="2.7109375" customWidth="1"/>
    <col min="10" max="10" width="6.7109375" customWidth="1"/>
    <col min="11" max="11" width="2.7109375" customWidth="1"/>
    <col min="12" max="12" width="6.7109375" customWidth="1"/>
    <col min="13" max="13" width="2.7109375" customWidth="1"/>
    <col min="14" max="14" width="6.7109375" customWidth="1"/>
    <col min="15" max="15" width="2.7109375" customWidth="1"/>
    <col min="16" max="16" width="6.7109375" customWidth="1"/>
    <col min="17" max="17" width="2.7109375" customWidth="1"/>
    <col min="18" max="18" width="6.7109375" customWidth="1"/>
    <col min="19" max="19" width="2.7109375" customWidth="1"/>
    <col min="20" max="20" width="6.7109375" customWidth="1"/>
    <col min="21" max="21" width="2.7109375" customWidth="1"/>
    <col min="22" max="22" width="6.7109375" customWidth="1"/>
    <col min="23" max="23" width="2.7109375" customWidth="1"/>
    <col min="24" max="24" width="6.7109375" customWidth="1"/>
    <col min="25" max="25" width="2.7109375" customWidth="1"/>
    <col min="26" max="26" width="6.7109375" customWidth="1"/>
    <col min="27" max="27" width="2.7109375" customWidth="1"/>
    <col min="28" max="28" width="6.7109375" customWidth="1"/>
    <col min="29" max="29" width="2.7109375" customWidth="1"/>
    <col min="30" max="30" width="6.7109375" customWidth="1"/>
    <col min="31" max="31" width="2.7109375" customWidth="1"/>
    <col min="32" max="32" width="6.7109375" customWidth="1"/>
    <col min="33" max="33" width="2.7109375" customWidth="1"/>
    <col min="34" max="34" width="6.7109375" customWidth="1"/>
    <col min="35" max="35" width="2.7109375" customWidth="1"/>
    <col min="36" max="36" width="6.7109375" customWidth="1"/>
    <col min="37" max="37" width="2.7109375" customWidth="1"/>
    <col min="38" max="38" width="6.7109375" customWidth="1"/>
    <col min="39" max="39" width="2.7109375" customWidth="1"/>
    <col min="40" max="40" width="8.85546875" customWidth="1"/>
    <col min="41" max="41" width="2.28515625" customWidth="1"/>
  </cols>
  <sheetData>
    <row r="1" spans="1:41" ht="20.25" x14ac:dyDescent="0.3">
      <c r="A1" t="s">
        <v>2483</v>
      </c>
      <c r="B1" s="106" t="s">
        <v>3716</v>
      </c>
      <c r="C1" s="13"/>
      <c r="D1" s="13"/>
      <c r="E1" s="13"/>
      <c r="F1" s="13"/>
      <c r="G1" s="204" t="s">
        <v>960</v>
      </c>
      <c r="AO1" t="s">
        <v>2934</v>
      </c>
    </row>
    <row r="2" spans="1:41" s="10" customFormat="1" x14ac:dyDescent="0.2">
      <c r="B2" s="91" t="s">
        <v>896</v>
      </c>
      <c r="C2" s="24"/>
      <c r="D2" s="24"/>
      <c r="E2" s="24"/>
      <c r="F2" s="24"/>
      <c r="AO2" t="s">
        <v>2934</v>
      </c>
    </row>
    <row r="3" spans="1:41" s="10" customFormat="1" x14ac:dyDescent="0.2">
      <c r="B3" s="70" t="s">
        <v>465</v>
      </c>
      <c r="C3" s="316"/>
      <c r="D3" s="24"/>
      <c r="E3" s="24"/>
      <c r="F3" s="24"/>
      <c r="L3" s="10" t="s">
        <v>157</v>
      </c>
      <c r="AO3" t="s">
        <v>2934</v>
      </c>
    </row>
    <row r="4" spans="1:41" s="10" customFormat="1" x14ac:dyDescent="0.2">
      <c r="B4" s="91" t="s">
        <v>6629</v>
      </c>
      <c r="C4" s="137" t="s">
        <v>2484</v>
      </c>
      <c r="D4" s="2" t="s">
        <v>2485</v>
      </c>
      <c r="E4" s="1" t="s">
        <v>2486</v>
      </c>
      <c r="F4"/>
      <c r="L4" s="10" t="s">
        <v>158</v>
      </c>
      <c r="AO4" t="s">
        <v>2934</v>
      </c>
    </row>
    <row r="5" spans="1:41" s="10" customFormat="1" x14ac:dyDescent="0.2">
      <c r="B5" s="24"/>
      <c r="C5" s="137" t="s">
        <v>2487</v>
      </c>
      <c r="D5" t="s">
        <v>1668</v>
      </c>
      <c r="E5" t="s">
        <v>1217</v>
      </c>
      <c r="F5"/>
      <c r="AO5" t="s">
        <v>2934</v>
      </c>
    </row>
    <row r="6" spans="1:41" x14ac:dyDescent="0.2">
      <c r="C6" s="346" t="s">
        <v>7005</v>
      </c>
      <c r="D6" t="s">
        <v>24</v>
      </c>
      <c r="E6" t="s">
        <v>25</v>
      </c>
      <c r="AO6" t="s">
        <v>2934</v>
      </c>
    </row>
    <row r="7" spans="1:41" x14ac:dyDescent="0.2">
      <c r="C7" s="137"/>
      <c r="E7" t="s">
        <v>26</v>
      </c>
      <c r="H7" s="2"/>
      <c r="J7" s="2"/>
      <c r="L7" s="2"/>
      <c r="N7" s="2"/>
      <c r="P7" s="2"/>
      <c r="T7" s="2"/>
      <c r="AO7" t="s">
        <v>2934</v>
      </c>
    </row>
    <row r="8" spans="1:41" x14ac:dyDescent="0.2">
      <c r="C8" s="138"/>
      <c r="D8" s="1"/>
      <c r="E8" s="1"/>
      <c r="F8" s="1"/>
      <c r="H8" s="11">
        <v>1</v>
      </c>
      <c r="I8" s="12"/>
      <c r="J8" s="11">
        <v>2</v>
      </c>
      <c r="K8" s="12"/>
      <c r="L8" s="11">
        <v>3</v>
      </c>
      <c r="M8" s="12"/>
      <c r="N8" s="11">
        <v>4</v>
      </c>
      <c r="O8" s="12"/>
      <c r="P8" s="11">
        <v>5</v>
      </c>
      <c r="Q8" s="12"/>
      <c r="R8" s="12">
        <v>6</v>
      </c>
      <c r="S8" s="12"/>
      <c r="T8" s="11">
        <v>7</v>
      </c>
      <c r="U8" s="12"/>
      <c r="V8" s="12">
        <v>8</v>
      </c>
      <c r="W8" s="12"/>
      <c r="X8" s="12">
        <v>9</v>
      </c>
      <c r="Y8" s="12"/>
      <c r="Z8" s="12">
        <v>10</v>
      </c>
      <c r="AA8" s="12"/>
      <c r="AB8" s="12">
        <v>11</v>
      </c>
      <c r="AC8" s="12"/>
      <c r="AD8" s="12">
        <v>12</v>
      </c>
      <c r="AE8" s="12"/>
      <c r="AF8" s="12">
        <v>13</v>
      </c>
      <c r="AG8" s="12"/>
      <c r="AH8" s="12">
        <v>14</v>
      </c>
      <c r="AI8" s="12"/>
      <c r="AJ8" s="12">
        <v>15</v>
      </c>
      <c r="AK8" s="12"/>
      <c r="AL8" s="12">
        <v>16</v>
      </c>
      <c r="AM8" s="12"/>
      <c r="AO8" t="s">
        <v>2934</v>
      </c>
    </row>
    <row r="9" spans="1:41" x14ac:dyDescent="0.2">
      <c r="B9" s="8" t="s">
        <v>1747</v>
      </c>
      <c r="C9" s="137"/>
      <c r="E9" t="s">
        <v>1748</v>
      </c>
      <c r="H9" s="42" t="s">
        <v>1749</v>
      </c>
      <c r="I9" s="42"/>
      <c r="J9" s="42" t="s">
        <v>3687</v>
      </c>
      <c r="K9" s="42"/>
      <c r="L9" s="42" t="s">
        <v>3688</v>
      </c>
      <c r="M9" s="42"/>
      <c r="N9" s="42" t="s">
        <v>3380</v>
      </c>
      <c r="O9" s="42"/>
      <c r="P9" s="42" t="s">
        <v>350</v>
      </c>
      <c r="Q9" s="42"/>
      <c r="R9" s="42" t="s">
        <v>351</v>
      </c>
      <c r="S9" s="42"/>
      <c r="T9" s="43" t="s">
        <v>352</v>
      </c>
      <c r="U9" s="42"/>
      <c r="V9" s="43" t="s">
        <v>353</v>
      </c>
      <c r="W9" s="42"/>
      <c r="X9" s="43" t="s">
        <v>354</v>
      </c>
      <c r="Y9" s="42"/>
      <c r="Z9" s="43" t="s">
        <v>355</v>
      </c>
      <c r="AA9" s="42"/>
      <c r="AB9" s="43" t="s">
        <v>356</v>
      </c>
      <c r="AC9" s="42"/>
      <c r="AD9" s="45" t="s">
        <v>357</v>
      </c>
      <c r="AE9" s="42"/>
      <c r="AF9" s="45" t="s">
        <v>358</v>
      </c>
      <c r="AG9" s="42"/>
      <c r="AH9" s="45" t="s">
        <v>359</v>
      </c>
      <c r="AI9" s="42"/>
      <c r="AJ9" s="45" t="s">
        <v>360</v>
      </c>
      <c r="AK9" s="45"/>
      <c r="AL9" s="45" t="s">
        <v>3936</v>
      </c>
      <c r="AM9" s="42"/>
      <c r="AN9" s="42" t="s">
        <v>361</v>
      </c>
      <c r="AO9" t="s">
        <v>2934</v>
      </c>
    </row>
    <row r="10" spans="1:41" x14ac:dyDescent="0.2">
      <c r="C10" s="138"/>
      <c r="D10" s="1"/>
      <c r="AO10" t="s">
        <v>2934</v>
      </c>
    </row>
    <row r="11" spans="1:41" x14ac:dyDescent="0.2">
      <c r="C11" s="137"/>
      <c r="D11" s="1"/>
      <c r="AO11" t="s">
        <v>2934</v>
      </c>
    </row>
    <row r="12" spans="1:41" x14ac:dyDescent="0.2">
      <c r="C12" s="137"/>
      <c r="D12" s="1"/>
      <c r="AO12" t="s">
        <v>2934</v>
      </c>
    </row>
    <row r="13" spans="1:41" x14ac:dyDescent="0.2">
      <c r="C13" s="137"/>
      <c r="D13" s="1"/>
      <c r="AO13" t="s">
        <v>2934</v>
      </c>
    </row>
    <row r="14" spans="1:41" x14ac:dyDescent="0.2">
      <c r="B14" s="2"/>
      <c r="C14" s="138"/>
      <c r="D14" s="1"/>
      <c r="AO14" t="s">
        <v>2934</v>
      </c>
    </row>
    <row r="15" spans="1:41" x14ac:dyDescent="0.2">
      <c r="C15" s="137"/>
      <c r="D15" s="1"/>
      <c r="AO15" t="s">
        <v>2934</v>
      </c>
    </row>
    <row r="16" spans="1:41" x14ac:dyDescent="0.2">
      <c r="C16" s="137"/>
      <c r="D16" s="1"/>
      <c r="AO16" t="s">
        <v>2934</v>
      </c>
    </row>
    <row r="17" spans="2:41" x14ac:dyDescent="0.2">
      <c r="C17" s="137"/>
      <c r="D17" s="1"/>
      <c r="AO17" t="s">
        <v>2934</v>
      </c>
    </row>
    <row r="18" spans="2:41" x14ac:dyDescent="0.2">
      <c r="B18" s="2" t="s">
        <v>3056</v>
      </c>
      <c r="C18" s="346" t="s">
        <v>7005</v>
      </c>
      <c r="D18" s="1">
        <v>827</v>
      </c>
      <c r="E18" t="s">
        <v>872</v>
      </c>
      <c r="G18" t="s">
        <v>2039</v>
      </c>
      <c r="R18">
        <f>'SheetUSA11 Pennsylvania USA'!C1189</f>
        <v>2</v>
      </c>
      <c r="T18">
        <f>'SheetUSA11 Pennsylvania USA'!E1189</f>
        <v>1</v>
      </c>
      <c r="V18">
        <f>'SheetUSA11 Pennsylvania USA'!G1189</f>
        <v>5</v>
      </c>
      <c r="X18">
        <f>'SheetUSA11 Pennsylvania USA'!I1189</f>
        <v>25</v>
      </c>
      <c r="Z18">
        <f>'SheetUSA11 Pennsylvania USA'!K1189</f>
        <v>58</v>
      </c>
      <c r="AB18">
        <f>'SheetUSA11 Pennsylvania USA'!M1189</f>
        <v>108</v>
      </c>
      <c r="AD18">
        <f>'SheetUSA11 Pennsylvania USA'!O1189</f>
        <v>84</v>
      </c>
      <c r="AF18">
        <f>'SheetUSA11 Pennsylvania USA'!Q1189</f>
        <v>120</v>
      </c>
      <c r="AH18">
        <f>'SheetUSA11 Pennsylvania USA'!S1189</f>
        <v>74</v>
      </c>
      <c r="AJ18">
        <f>'SheetUSA11 Pennsylvania USA'!U1189</f>
        <v>26</v>
      </c>
      <c r="AN18">
        <f>'SheetUSA11 Pennsylvania USA'!V1189</f>
        <v>503</v>
      </c>
      <c r="AO18" t="s">
        <v>2934</v>
      </c>
    </row>
    <row r="19" spans="2:41" x14ac:dyDescent="0.2">
      <c r="C19" s="137"/>
      <c r="D19" s="1"/>
      <c r="G19" t="s">
        <v>2189</v>
      </c>
      <c r="R19">
        <f>'SheetUSA11 Pennsylvania USA'!C1190</f>
        <v>0</v>
      </c>
      <c r="T19">
        <f>'SheetUSA11 Pennsylvania USA'!E1190</f>
        <v>1</v>
      </c>
      <c r="V19">
        <f>'SheetUSA11 Pennsylvania USA'!G1190</f>
        <v>2</v>
      </c>
      <c r="X19">
        <f>'SheetUSA11 Pennsylvania USA'!I1190</f>
        <v>1</v>
      </c>
      <c r="Z19">
        <f>'SheetUSA11 Pennsylvania USA'!K1190</f>
        <v>2</v>
      </c>
      <c r="AB19">
        <f>'SheetUSA11 Pennsylvania USA'!M1190</f>
        <v>2</v>
      </c>
      <c r="AD19">
        <f>'SheetUSA11 Pennsylvania USA'!O1190</f>
        <v>16</v>
      </c>
      <c r="AF19">
        <f>'SheetUSA11 Pennsylvania USA'!Q1190</f>
        <v>5</v>
      </c>
      <c r="AH19">
        <f>'SheetUSA11 Pennsylvania USA'!S1190</f>
        <v>6</v>
      </c>
      <c r="AJ19">
        <f>'SheetUSA11 Pennsylvania USA'!U1190</f>
        <v>13</v>
      </c>
      <c r="AN19">
        <f>'SheetUSA11 Pennsylvania USA'!V1190</f>
        <v>48</v>
      </c>
      <c r="AO19" t="s">
        <v>2934</v>
      </c>
    </row>
    <row r="20" spans="2:41" x14ac:dyDescent="0.2">
      <c r="C20" s="137"/>
      <c r="D20" s="1"/>
      <c r="G20" t="s">
        <v>2190</v>
      </c>
      <c r="R20">
        <f>'SheetUSA11 Pennsylvania USA'!C1191</f>
        <v>2</v>
      </c>
      <c r="T20">
        <f>'SheetUSA11 Pennsylvania USA'!E1191</f>
        <v>2</v>
      </c>
      <c r="V20">
        <f>'SheetUSA11 Pennsylvania USA'!G1191</f>
        <v>7</v>
      </c>
      <c r="X20">
        <f>'SheetUSA11 Pennsylvania USA'!I1191</f>
        <v>26</v>
      </c>
      <c r="Z20">
        <f>'SheetUSA11 Pennsylvania USA'!K1191</f>
        <v>60</v>
      </c>
      <c r="AB20">
        <f>'SheetUSA11 Pennsylvania USA'!M1191</f>
        <v>110</v>
      </c>
      <c r="AD20">
        <f>'SheetUSA11 Pennsylvania USA'!O1191</f>
        <v>100</v>
      </c>
      <c r="AF20">
        <f>'SheetUSA11 Pennsylvania USA'!Q1191</f>
        <v>125</v>
      </c>
      <c r="AH20">
        <f>'SheetUSA11 Pennsylvania USA'!S1191</f>
        <v>80</v>
      </c>
      <c r="AJ20">
        <f>'SheetUSA11 Pennsylvania USA'!U1191</f>
        <v>39</v>
      </c>
      <c r="AN20">
        <f>'SheetUSA11 Pennsylvania USA'!V1191</f>
        <v>551</v>
      </c>
      <c r="AO20" t="s">
        <v>2934</v>
      </c>
    </row>
    <row r="21" spans="2:41" x14ac:dyDescent="0.2">
      <c r="C21" s="137"/>
      <c r="D21" s="1"/>
      <c r="H21" s="42" t="s">
        <v>1749</v>
      </c>
      <c r="I21" s="42"/>
      <c r="J21" s="42" t="s">
        <v>3687</v>
      </c>
      <c r="K21" s="42"/>
      <c r="L21" s="42" t="s">
        <v>3688</v>
      </c>
      <c r="M21" s="42"/>
      <c r="N21" s="42" t="s">
        <v>3380</v>
      </c>
      <c r="O21" s="42"/>
      <c r="P21" s="42" t="s">
        <v>350</v>
      </c>
      <c r="Q21" s="42"/>
      <c r="R21" s="42" t="s">
        <v>351</v>
      </c>
      <c r="S21" s="42"/>
      <c r="T21" s="43" t="s">
        <v>352</v>
      </c>
      <c r="U21" s="42"/>
      <c r="V21" s="43" t="s">
        <v>353</v>
      </c>
      <c r="W21" s="42"/>
      <c r="X21" s="43" t="s">
        <v>354</v>
      </c>
      <c r="Y21" s="42"/>
      <c r="Z21" s="43" t="s">
        <v>355</v>
      </c>
      <c r="AA21" s="42"/>
      <c r="AB21" s="43" t="s">
        <v>356</v>
      </c>
      <c r="AC21" s="42"/>
      <c r="AD21" s="45" t="s">
        <v>357</v>
      </c>
      <c r="AE21" s="42"/>
      <c r="AF21" s="45" t="s">
        <v>358</v>
      </c>
      <c r="AG21" s="42"/>
      <c r="AH21" s="45" t="s">
        <v>359</v>
      </c>
      <c r="AI21" s="42"/>
      <c r="AJ21" s="45" t="s">
        <v>360</v>
      </c>
      <c r="AK21" s="45"/>
      <c r="AL21" s="45"/>
      <c r="AM21" s="42"/>
      <c r="AN21" s="42" t="s">
        <v>361</v>
      </c>
      <c r="AO21" t="s">
        <v>2934</v>
      </c>
    </row>
    <row r="22" spans="2:41" x14ac:dyDescent="0.2">
      <c r="B22" s="2" t="s">
        <v>1879</v>
      </c>
      <c r="C22" s="346" t="s">
        <v>6993</v>
      </c>
      <c r="D22" s="1">
        <v>1105</v>
      </c>
      <c r="E22" s="1" t="s">
        <v>873</v>
      </c>
      <c r="G22" t="s">
        <v>2039</v>
      </c>
      <c r="T22">
        <f>'SheetUSA12 New York USA'!C1772</f>
        <v>2</v>
      </c>
      <c r="V22">
        <f>'SheetUSA12 New York USA'!E1772</f>
        <v>9</v>
      </c>
      <c r="X22">
        <f>'SheetUSA12 New York USA'!G1772</f>
        <v>65</v>
      </c>
      <c r="Z22">
        <f>'SheetUSA12 New York USA'!I1772</f>
        <v>135</v>
      </c>
      <c r="AB22">
        <f>'SheetUSA12 New York USA'!K1772</f>
        <v>137</v>
      </c>
      <c r="AD22">
        <f>'SheetUSA12 New York USA'!M1772</f>
        <v>103</v>
      </c>
      <c r="AF22">
        <f>'SheetUSA12 New York USA'!O1772</f>
        <v>110</v>
      </c>
      <c r="AH22">
        <f>'SheetUSA12 New York USA'!Q1772</f>
        <v>96</v>
      </c>
      <c r="AJ22">
        <f>'SheetUSA12 New York USA'!S1772</f>
        <v>45</v>
      </c>
      <c r="AN22">
        <f>'SheetUSA12 New York USA'!W1772</f>
        <v>705</v>
      </c>
      <c r="AO22" t="s">
        <v>2934</v>
      </c>
    </row>
    <row r="23" spans="2:41" x14ac:dyDescent="0.2">
      <c r="C23" s="137"/>
      <c r="D23" s="1"/>
      <c r="G23" t="s">
        <v>2189</v>
      </c>
      <c r="T23">
        <f>'SheetUSA12 New York USA'!C1773</f>
        <v>0</v>
      </c>
      <c r="V23">
        <f>'SheetUSA12 New York USA'!E1773</f>
        <v>1</v>
      </c>
      <c r="X23">
        <f>'SheetUSA12 New York USA'!G1773</f>
        <v>1</v>
      </c>
      <c r="Z23">
        <f>'SheetUSA12 New York USA'!I1773</f>
        <v>1</v>
      </c>
      <c r="AB23">
        <f>'SheetUSA12 New York USA'!K1773</f>
        <v>3</v>
      </c>
      <c r="AD23">
        <f>'SheetUSA12 New York USA'!M1773</f>
        <v>2</v>
      </c>
      <c r="AF23">
        <f>'SheetUSA12 New York USA'!O1773</f>
        <v>1</v>
      </c>
      <c r="AH23">
        <f>'SheetUSA12 New York USA'!Q1773</f>
        <v>5</v>
      </c>
      <c r="AJ23">
        <f>'SheetUSA12 New York USA'!S1773</f>
        <v>9</v>
      </c>
      <c r="AN23">
        <f>'SheetUSA12 New York USA'!W1773</f>
        <v>23</v>
      </c>
      <c r="AO23" t="s">
        <v>2934</v>
      </c>
    </row>
    <row r="24" spans="2:41" x14ac:dyDescent="0.2">
      <c r="C24" s="137"/>
      <c r="D24" s="1"/>
      <c r="G24" t="s">
        <v>2190</v>
      </c>
      <c r="T24">
        <f>'SheetUSA12 New York USA'!C1774</f>
        <v>2</v>
      </c>
      <c r="V24">
        <f>'SheetUSA12 New York USA'!E1774</f>
        <v>10</v>
      </c>
      <c r="X24">
        <f>'SheetUSA12 New York USA'!G1774</f>
        <v>66</v>
      </c>
      <c r="Z24">
        <f>'SheetUSA12 New York USA'!I1774</f>
        <v>136</v>
      </c>
      <c r="AB24">
        <f>'SheetUSA12 New York USA'!K1774</f>
        <v>140</v>
      </c>
      <c r="AD24">
        <f>'SheetUSA12 New York USA'!M1774</f>
        <v>105</v>
      </c>
      <c r="AF24">
        <f>'SheetUSA12 New York USA'!O1774</f>
        <v>111</v>
      </c>
      <c r="AH24">
        <f>'SheetUSA12 New York USA'!Q1774</f>
        <v>101</v>
      </c>
      <c r="AJ24">
        <f>'SheetUSA12 New York USA'!S1774</f>
        <v>54</v>
      </c>
      <c r="AN24">
        <f>'SheetUSA12 New York USA'!W1774</f>
        <v>728</v>
      </c>
      <c r="AO24" t="s">
        <v>2934</v>
      </c>
    </row>
    <row r="25" spans="2:41" x14ac:dyDescent="0.2">
      <c r="C25" s="137"/>
      <c r="D25" s="1"/>
      <c r="AO25" t="s">
        <v>2934</v>
      </c>
    </row>
    <row r="26" spans="2:41" x14ac:dyDescent="0.2">
      <c r="B26" s="2"/>
      <c r="C26" s="138"/>
      <c r="D26" s="1"/>
      <c r="E26" s="1"/>
      <c r="AO26" t="s">
        <v>2934</v>
      </c>
    </row>
    <row r="27" spans="2:41" x14ac:dyDescent="0.2">
      <c r="C27" s="137"/>
      <c r="D27" s="1"/>
      <c r="AO27" t="s">
        <v>2934</v>
      </c>
    </row>
    <row r="28" spans="2:41" x14ac:dyDescent="0.2">
      <c r="C28" s="137"/>
      <c r="D28" s="1"/>
      <c r="J28" s="2"/>
      <c r="AO28" t="s">
        <v>2934</v>
      </c>
    </row>
    <row r="29" spans="2:41" x14ac:dyDescent="0.2">
      <c r="C29" s="137"/>
      <c r="D29" s="1"/>
      <c r="J29" s="2"/>
      <c r="AO29" t="s">
        <v>2934</v>
      </c>
    </row>
    <row r="30" spans="2:41" x14ac:dyDescent="0.2">
      <c r="B30" s="2" t="s">
        <v>1880</v>
      </c>
      <c r="C30" s="346" t="s">
        <v>7005</v>
      </c>
      <c r="D30" s="1">
        <v>658</v>
      </c>
      <c r="E30" s="1" t="s">
        <v>2096</v>
      </c>
      <c r="G30" t="s">
        <v>2039</v>
      </c>
      <c r="T30">
        <f>'SheetUSA14 NE USA excl NY,PA'!D1471</f>
        <v>0</v>
      </c>
      <c r="V30">
        <f>'SheetUSA14 NE USA excl NY,PA'!F1471</f>
        <v>7</v>
      </c>
      <c r="X30">
        <f>'SheetUSA14 NE USA excl NY,PA'!H1471</f>
        <v>39</v>
      </c>
      <c r="Z30">
        <f>'SheetUSA14 NE USA excl NY,PA'!J1471</f>
        <v>109</v>
      </c>
      <c r="AB30">
        <f>'SheetUSA14 NE USA excl NY,PA'!L1471</f>
        <v>107</v>
      </c>
      <c r="AD30">
        <f>'SheetUSA14 NE USA excl NY,PA'!N1471</f>
        <v>73</v>
      </c>
      <c r="AF30">
        <f>'SheetUSA14 NE USA excl NY,PA'!P1471</f>
        <v>33</v>
      </c>
      <c r="AH30">
        <f>'SheetUSA14 NE USA excl NY,PA'!R1471</f>
        <v>55</v>
      </c>
      <c r="AJ30">
        <f>'SheetUSA14 NE USA excl NY,PA'!T1471</f>
        <v>38</v>
      </c>
      <c r="AL30">
        <f>'SheetUSA14 NE USA excl NY,PA'!V1471</f>
        <v>16</v>
      </c>
      <c r="AN30">
        <f>'SheetUSA14 NE USA excl NY,PA'!W1471</f>
        <v>477</v>
      </c>
      <c r="AO30" t="s">
        <v>2934</v>
      </c>
    </row>
    <row r="31" spans="2:41" x14ac:dyDescent="0.2">
      <c r="C31" s="137"/>
      <c r="D31" s="1"/>
      <c r="G31" t="s">
        <v>2189</v>
      </c>
      <c r="T31">
        <f>'SheetUSA14 NE USA excl NY,PA'!D1472</f>
        <v>0</v>
      </c>
      <c r="V31">
        <f>'SheetUSA14 NE USA excl NY,PA'!F1472</f>
        <v>3</v>
      </c>
      <c r="X31">
        <f>'SheetUSA14 NE USA excl NY,PA'!H1472</f>
        <v>1</v>
      </c>
      <c r="Z31">
        <f>'SheetUSA14 NE USA excl NY,PA'!J1472</f>
        <v>2</v>
      </c>
      <c r="AB31">
        <f>'SheetUSA14 NE USA excl NY,PA'!L1472</f>
        <v>3</v>
      </c>
      <c r="AD31">
        <f>'SheetUSA14 NE USA excl NY,PA'!N1472</f>
        <v>2</v>
      </c>
      <c r="AF31">
        <f>'SheetUSA14 NE USA excl NY,PA'!P1472</f>
        <v>7</v>
      </c>
      <c r="AH31">
        <f>'SheetUSA14 NE USA excl NY,PA'!R1472</f>
        <v>4</v>
      </c>
      <c r="AJ31">
        <f>'SheetUSA14 NE USA excl NY,PA'!T1472</f>
        <v>3</v>
      </c>
      <c r="AL31">
        <f>'SheetUSA14 NE USA excl NY,PA'!V1472</f>
        <v>1</v>
      </c>
      <c r="AN31">
        <f>'SheetUSA14 NE USA excl NY,PA'!W1472</f>
        <v>26</v>
      </c>
      <c r="AO31" t="s">
        <v>2934</v>
      </c>
    </row>
    <row r="32" spans="2:41" x14ac:dyDescent="0.2">
      <c r="C32" s="137"/>
      <c r="D32" s="1"/>
      <c r="G32" t="s">
        <v>2190</v>
      </c>
      <c r="T32">
        <f>'SheetUSA14 NE USA excl NY,PA'!D1473</f>
        <v>0</v>
      </c>
      <c r="V32">
        <f>'SheetUSA14 NE USA excl NY,PA'!F1473</f>
        <v>10</v>
      </c>
      <c r="X32">
        <f>'SheetUSA14 NE USA excl NY,PA'!H1473</f>
        <v>40</v>
      </c>
      <c r="Z32">
        <f>'SheetUSA14 NE USA excl NY,PA'!J1473</f>
        <v>111</v>
      </c>
      <c r="AB32">
        <f>'SheetUSA14 NE USA excl NY,PA'!L1473</f>
        <v>110</v>
      </c>
      <c r="AD32">
        <f>'SheetUSA14 NE USA excl NY,PA'!N1473</f>
        <v>75</v>
      </c>
      <c r="AF32">
        <f>'SheetUSA14 NE USA excl NY,PA'!P1473</f>
        <v>40</v>
      </c>
      <c r="AH32">
        <f>'SheetUSA14 NE USA excl NY,PA'!R1473</f>
        <v>59</v>
      </c>
      <c r="AJ32">
        <f>'SheetUSA14 NE USA excl NY,PA'!T1473</f>
        <v>41</v>
      </c>
      <c r="AL32">
        <f>'SheetUSA14 NE USA excl NY,PA'!V1473</f>
        <v>17</v>
      </c>
      <c r="AN32">
        <f>'SheetUSA14 NE USA excl NY,PA'!W1473</f>
        <v>503</v>
      </c>
      <c r="AO32" t="s">
        <v>2934</v>
      </c>
    </row>
    <row r="33" spans="2:41" x14ac:dyDescent="0.2">
      <c r="C33" s="137"/>
      <c r="D33" s="1"/>
      <c r="AO33" t="s">
        <v>2934</v>
      </c>
    </row>
    <row r="34" spans="2:41" x14ac:dyDescent="0.2">
      <c r="B34" s="2"/>
      <c r="C34" s="139"/>
      <c r="D34" s="1"/>
      <c r="E34" s="1"/>
      <c r="AO34" t="s">
        <v>2934</v>
      </c>
    </row>
    <row r="35" spans="2:41" x14ac:dyDescent="0.2">
      <c r="C35" s="137"/>
      <c r="D35" s="1"/>
      <c r="AO35" t="s">
        <v>2934</v>
      </c>
    </row>
    <row r="36" spans="2:41" x14ac:dyDescent="0.2">
      <c r="C36" s="137"/>
      <c r="D36" s="1"/>
      <c r="AO36" t="s">
        <v>2934</v>
      </c>
    </row>
    <row r="37" spans="2:41" x14ac:dyDescent="0.2">
      <c r="C37" s="137"/>
      <c r="D37" s="1"/>
      <c r="AO37" t="s">
        <v>2934</v>
      </c>
    </row>
    <row r="38" spans="2:41" x14ac:dyDescent="0.2">
      <c r="B38" s="5" t="s">
        <v>2020</v>
      </c>
      <c r="C38" s="198"/>
      <c r="D38" s="8">
        <f>SUM(D10:D36)</f>
        <v>2590</v>
      </c>
      <c r="E38" s="8">
        <v>41</v>
      </c>
      <c r="F38" s="8"/>
      <c r="G38" s="5" t="s">
        <v>2039</v>
      </c>
      <c r="H38" s="5">
        <f>H10+H14+H18+H22+H26+H30</f>
        <v>0</v>
      </c>
      <c r="I38" s="5"/>
      <c r="J38" s="5">
        <f>J10+J14+J18+J22+J26+J30</f>
        <v>0</v>
      </c>
      <c r="K38" s="5"/>
      <c r="L38" s="5">
        <f>L10+L14+L18+L22+L26+L30</f>
        <v>0</v>
      </c>
      <c r="M38" s="5"/>
      <c r="N38" s="5">
        <f>N10+N14+N18+N22+N26+N30</f>
        <v>0</v>
      </c>
      <c r="O38" s="5"/>
      <c r="P38" s="5">
        <f>P10+P14+P18+P22+P26+P30</f>
        <v>0</v>
      </c>
      <c r="Q38" s="5"/>
      <c r="R38" s="5">
        <f>R10+R14+R18+R22+R26+R30</f>
        <v>2</v>
      </c>
      <c r="S38" s="5"/>
      <c r="T38" s="5">
        <f>T10+T14+T18+T22+T26+T30</f>
        <v>3</v>
      </c>
      <c r="U38" s="5"/>
      <c r="V38" s="5">
        <f>V10+V14+V18+V22+V26+V30</f>
        <v>21</v>
      </c>
      <c r="W38" s="5"/>
      <c r="X38" s="5">
        <f>X10+X14+X18+X22+X26+X30</f>
        <v>129</v>
      </c>
      <c r="Y38" s="5"/>
      <c r="Z38" s="5">
        <f>Z10+Z14+Z18+Z22+Z26+Z30</f>
        <v>302</v>
      </c>
      <c r="AA38" s="5"/>
      <c r="AB38" s="5">
        <f>AB10+AB14+AB18+AB22+AB26+AB30</f>
        <v>352</v>
      </c>
      <c r="AC38" s="5"/>
      <c r="AD38" s="5">
        <f>AD10+AD14+AD18+AD22+AD26+AD30</f>
        <v>260</v>
      </c>
      <c r="AE38" s="5"/>
      <c r="AF38" s="5">
        <f>AF10+AF14+AF18+AF22+AF26+AF30</f>
        <v>263</v>
      </c>
      <c r="AG38" s="5"/>
      <c r="AH38" s="5">
        <f>AH10+AH14+AH18+AH22+AH26+AH30</f>
        <v>225</v>
      </c>
      <c r="AI38" s="5"/>
      <c r="AJ38" s="5">
        <f>AJ10+AJ14+AJ18+AJ22+AJ26+AJ30</f>
        <v>109</v>
      </c>
      <c r="AK38" s="5"/>
      <c r="AL38" s="5">
        <f>AL10+AL14+AL18+AL22+AL26+AL30</f>
        <v>16</v>
      </c>
      <c r="AM38" s="5"/>
      <c r="AN38" s="5">
        <f>AN10+AN14+AN18+AN22+AN26+AN30</f>
        <v>1685</v>
      </c>
      <c r="AO38" t="s">
        <v>2934</v>
      </c>
    </row>
    <row r="39" spans="2:41" x14ac:dyDescent="0.2">
      <c r="B39" s="5"/>
      <c r="C39" s="5"/>
      <c r="D39" s="5"/>
      <c r="E39" s="5"/>
      <c r="F39" s="5"/>
      <c r="G39" s="5" t="s">
        <v>2189</v>
      </c>
      <c r="H39" s="5">
        <f>H11+H15+H19+H23+H27+H31</f>
        <v>0</v>
      </c>
      <c r="I39" s="5"/>
      <c r="J39" s="5">
        <f>J11+J15+J19+J23+J27+J31</f>
        <v>0</v>
      </c>
      <c r="K39" s="5"/>
      <c r="L39" s="5">
        <f>L11+L15+L19+L23+L27+L31</f>
        <v>0</v>
      </c>
      <c r="M39" s="5"/>
      <c r="N39" s="5">
        <f>N11+N15+N19+N23+N27+N31</f>
        <v>0</v>
      </c>
      <c r="O39" s="5"/>
      <c r="P39" s="5">
        <f>P11+P15+P19+P23+P27+P31</f>
        <v>0</v>
      </c>
      <c r="Q39" s="5"/>
      <c r="R39" s="5">
        <f>R11+R15+R19+R23+R27+R31</f>
        <v>0</v>
      </c>
      <c r="S39" s="5"/>
      <c r="T39" s="5">
        <f>T11+T15+T19+T23+T27+T31</f>
        <v>1</v>
      </c>
      <c r="U39" s="5"/>
      <c r="V39" s="5">
        <f>V11+V15+V19+V23+V27+V31</f>
        <v>6</v>
      </c>
      <c r="W39" s="5"/>
      <c r="X39" s="5">
        <f>X11+X15+X19+X23+X27+X31</f>
        <v>3</v>
      </c>
      <c r="Y39" s="5"/>
      <c r="Z39" s="5">
        <f>Z11+Z15+Z19+Z23+Z27+Z31</f>
        <v>5</v>
      </c>
      <c r="AA39" s="5"/>
      <c r="AB39" s="5">
        <f>AB11+AB15+AB19+AB23+AB27+AB31</f>
        <v>8</v>
      </c>
      <c r="AC39" s="5"/>
      <c r="AD39" s="5">
        <f>AD11+AD15+AD19+AD23+AD27+AD31</f>
        <v>20</v>
      </c>
      <c r="AE39" s="5"/>
      <c r="AF39" s="5">
        <f>AF11+AF15+AF19+AF23+AF27+AF31</f>
        <v>13</v>
      </c>
      <c r="AG39" s="5"/>
      <c r="AH39" s="5">
        <f>AH11+AH15+AH19+AH23+AH27+AH31</f>
        <v>15</v>
      </c>
      <c r="AI39" s="5"/>
      <c r="AJ39" s="5">
        <f>AJ11+AJ15+AJ19+AJ23+AJ27+AJ31</f>
        <v>25</v>
      </c>
      <c r="AK39" s="5"/>
      <c r="AL39" s="5">
        <f>AL11+AL15+AL19+AL23+AL27+AL31</f>
        <v>1</v>
      </c>
      <c r="AM39" s="5"/>
      <c r="AN39" s="5">
        <f>AN11+AN15+AN19+AN23+AN27+AN31</f>
        <v>97</v>
      </c>
      <c r="AO39" t="s">
        <v>2934</v>
      </c>
    </row>
    <row r="40" spans="2:41" x14ac:dyDescent="0.2">
      <c r="B40" s="5"/>
      <c r="C40" s="5"/>
      <c r="D40" s="5"/>
      <c r="E40" s="5"/>
      <c r="F40" s="5"/>
      <c r="G40" s="5" t="s">
        <v>2190</v>
      </c>
      <c r="H40" s="5">
        <f>H38+H39</f>
        <v>0</v>
      </c>
      <c r="I40" s="5"/>
      <c r="J40" s="5">
        <f>J38+J39</f>
        <v>0</v>
      </c>
      <c r="K40" s="5"/>
      <c r="L40" s="5">
        <f>L38+L39</f>
        <v>0</v>
      </c>
      <c r="M40" s="5"/>
      <c r="N40" s="5">
        <f>N38+N39</f>
        <v>0</v>
      </c>
      <c r="O40" s="5"/>
      <c r="P40" s="5">
        <f>P38+P39</f>
        <v>0</v>
      </c>
      <c r="Q40" s="5"/>
      <c r="R40" s="5">
        <f>R38+R39</f>
        <v>2</v>
      </c>
      <c r="S40" s="5"/>
      <c r="T40" s="5">
        <f>T38+T39</f>
        <v>4</v>
      </c>
      <c r="U40" s="5"/>
      <c r="V40" s="5">
        <f>V38+V39</f>
        <v>27</v>
      </c>
      <c r="W40" s="5"/>
      <c r="X40" s="5">
        <f>X38+X39</f>
        <v>132</v>
      </c>
      <c r="Y40" s="5"/>
      <c r="Z40" s="5">
        <f>Z38+Z39</f>
        <v>307</v>
      </c>
      <c r="AA40" s="5"/>
      <c r="AB40" s="5">
        <f>AB38+AB39</f>
        <v>360</v>
      </c>
      <c r="AC40" s="5"/>
      <c r="AD40" s="5">
        <f>AD38+AD39</f>
        <v>280</v>
      </c>
      <c r="AE40" s="5"/>
      <c r="AF40" s="5">
        <f>AF38+AF39</f>
        <v>276</v>
      </c>
      <c r="AG40" s="5"/>
      <c r="AH40" s="5">
        <f>AH38+AH39</f>
        <v>240</v>
      </c>
      <c r="AI40" s="5"/>
      <c r="AJ40" s="5">
        <f>AJ38+AJ39</f>
        <v>134</v>
      </c>
      <c r="AK40" s="5"/>
      <c r="AL40" s="5">
        <f>AL38+AL39</f>
        <v>17</v>
      </c>
      <c r="AM40" s="5"/>
      <c r="AN40" s="5">
        <f>AN38+AN39</f>
        <v>1782</v>
      </c>
      <c r="AO40" t="s">
        <v>2934</v>
      </c>
    </row>
    <row r="41" spans="2:41" ht="11.25" customHeight="1" x14ac:dyDescent="0.2">
      <c r="H41" s="42" t="s">
        <v>1749</v>
      </c>
      <c r="I41" s="42"/>
      <c r="J41" s="42" t="s">
        <v>3687</v>
      </c>
      <c r="K41" s="42"/>
      <c r="L41" s="42" t="s">
        <v>3688</v>
      </c>
      <c r="M41" s="42"/>
      <c r="N41" s="42" t="s">
        <v>3380</v>
      </c>
      <c r="O41" s="42"/>
      <c r="P41" s="42" t="s">
        <v>350</v>
      </c>
      <c r="Q41" s="42"/>
      <c r="R41" s="42" t="s">
        <v>351</v>
      </c>
      <c r="S41" s="42"/>
      <c r="T41" s="43" t="s">
        <v>352</v>
      </c>
      <c r="U41" s="42"/>
      <c r="V41" s="43" t="s">
        <v>353</v>
      </c>
      <c r="W41" s="42"/>
      <c r="X41" s="43" t="s">
        <v>354</v>
      </c>
      <c r="Y41" s="42"/>
      <c r="Z41" s="43" t="s">
        <v>355</v>
      </c>
      <c r="AA41" s="42"/>
      <c r="AB41" s="43" t="s">
        <v>356</v>
      </c>
      <c r="AC41" s="42"/>
      <c r="AD41" s="45" t="s">
        <v>357</v>
      </c>
      <c r="AE41" s="42"/>
      <c r="AF41" s="45" t="s">
        <v>358</v>
      </c>
      <c r="AG41" s="42"/>
      <c r="AH41" s="45" t="s">
        <v>359</v>
      </c>
      <c r="AI41" s="42"/>
      <c r="AJ41" s="45" t="s">
        <v>360</v>
      </c>
      <c r="AK41" s="45"/>
      <c r="AL41" s="45" t="s">
        <v>3936</v>
      </c>
      <c r="AM41" s="42"/>
      <c r="AN41" s="42" t="s">
        <v>361</v>
      </c>
      <c r="AO41" t="s">
        <v>2934</v>
      </c>
    </row>
    <row r="42" spans="2:41" x14ac:dyDescent="0.2">
      <c r="AN42" s="14"/>
      <c r="AO42" t="s">
        <v>2934</v>
      </c>
    </row>
    <row r="43" spans="2:41" x14ac:dyDescent="0.2">
      <c r="B43" s="2"/>
      <c r="C43" s="2"/>
      <c r="D43" s="1"/>
      <c r="E43" s="1"/>
      <c r="AO43" t="s">
        <v>2934</v>
      </c>
    </row>
    <row r="44" spans="2:41" x14ac:dyDescent="0.2">
      <c r="D44" s="1"/>
      <c r="AO44" t="s">
        <v>2934</v>
      </c>
    </row>
    <row r="45" spans="2:41" x14ac:dyDescent="0.2">
      <c r="D45" s="1"/>
      <c r="AO45" t="s">
        <v>2934</v>
      </c>
    </row>
    <row r="46" spans="2:41" x14ac:dyDescent="0.2">
      <c r="H46" s="14"/>
      <c r="J46" s="14"/>
      <c r="L46" s="14"/>
      <c r="N46" s="14"/>
      <c r="P46" s="14"/>
      <c r="R46" s="14"/>
      <c r="T46" s="14"/>
      <c r="V46" s="14"/>
      <c r="X46" s="14"/>
      <c r="Z46" s="14"/>
      <c r="AB46" s="14"/>
      <c r="AD46" s="14"/>
      <c r="AF46" s="14"/>
      <c r="AH46" s="14"/>
      <c r="AJ46" s="14"/>
      <c r="AK46" s="14"/>
      <c r="AL46" s="14"/>
      <c r="AN46" s="14"/>
      <c r="AO46" t="s">
        <v>2934</v>
      </c>
    </row>
    <row r="47" spans="2:41" x14ac:dyDescent="0.2">
      <c r="H47" s="14"/>
      <c r="J47" s="14"/>
      <c r="L47" s="14"/>
      <c r="N47" s="14"/>
      <c r="P47" s="14"/>
      <c r="R47" s="14"/>
      <c r="T47" s="14"/>
      <c r="V47" s="14"/>
      <c r="X47" s="14"/>
      <c r="Z47" s="14"/>
      <c r="AB47" s="14"/>
      <c r="AD47" s="14"/>
      <c r="AF47" s="14"/>
      <c r="AH47" s="14"/>
      <c r="AJ47" s="14"/>
      <c r="AK47" s="14"/>
      <c r="AL47" s="14"/>
      <c r="AN47" s="14"/>
      <c r="AO47" t="s">
        <v>2934</v>
      </c>
    </row>
    <row r="48" spans="2:41" x14ac:dyDescent="0.2">
      <c r="H48" s="14"/>
      <c r="J48" s="14"/>
      <c r="L48" s="14"/>
      <c r="N48" s="14"/>
      <c r="P48" s="14"/>
      <c r="R48" s="14"/>
      <c r="T48" s="14"/>
      <c r="V48" s="14"/>
      <c r="X48" s="14"/>
      <c r="Z48" s="14"/>
      <c r="AB48" s="14"/>
      <c r="AD48" s="14"/>
      <c r="AF48" s="14"/>
      <c r="AH48" s="14"/>
      <c r="AJ48" s="14"/>
      <c r="AK48" s="14"/>
      <c r="AL48" s="14"/>
      <c r="AO48" t="s">
        <v>2934</v>
      </c>
    </row>
    <row r="49" spans="1:41" x14ac:dyDescent="0.2">
      <c r="AO49" t="s">
        <v>2934</v>
      </c>
    </row>
    <row r="50" spans="1:41" x14ac:dyDescent="0.2">
      <c r="B50" s="2"/>
      <c r="D50" s="1"/>
      <c r="E50" s="1"/>
      <c r="F50" s="1"/>
      <c r="AO50" t="s">
        <v>2934</v>
      </c>
    </row>
    <row r="51" spans="1:41" x14ac:dyDescent="0.2">
      <c r="AO51" t="s">
        <v>2934</v>
      </c>
    </row>
    <row r="52" spans="1:41" x14ac:dyDescent="0.2">
      <c r="AO52" t="s">
        <v>2934</v>
      </c>
    </row>
    <row r="53" spans="1:41" x14ac:dyDescent="0.2">
      <c r="T53" s="34"/>
      <c r="V53" s="34"/>
      <c r="X53" s="34"/>
      <c r="Z53" s="34"/>
      <c r="AB53" s="34"/>
      <c r="AD53" s="34"/>
      <c r="AF53" s="34"/>
      <c r="AH53" s="34"/>
      <c r="AJ53" s="34"/>
      <c r="AK53" s="34"/>
      <c r="AL53" s="34"/>
      <c r="AN53" s="34"/>
      <c r="AO53" t="s">
        <v>2934</v>
      </c>
    </row>
    <row r="54" spans="1:41" x14ac:dyDescent="0.2">
      <c r="T54" s="2"/>
      <c r="V54" s="2"/>
      <c r="X54" s="2"/>
      <c r="Z54" s="2"/>
      <c r="AB54" s="2"/>
      <c r="AD54" s="1"/>
      <c r="AF54" s="1"/>
      <c r="AH54" s="1"/>
      <c r="AJ54" s="1"/>
      <c r="AK54" s="1"/>
      <c r="AL54" s="1"/>
      <c r="AO54" t="s">
        <v>2934</v>
      </c>
    </row>
    <row r="55" spans="1:41" ht="13.5" thickBot="1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8"/>
      <c r="U55" s="57"/>
      <c r="V55" s="58"/>
      <c r="W55" s="57"/>
      <c r="X55" s="58"/>
      <c r="Y55" s="57"/>
      <c r="Z55" s="58"/>
      <c r="AA55" s="57"/>
      <c r="AB55" s="58"/>
      <c r="AC55" s="57"/>
      <c r="AD55" s="59"/>
      <c r="AE55" s="57"/>
      <c r="AF55" s="59"/>
      <c r="AG55" s="57"/>
      <c r="AH55" s="59"/>
      <c r="AI55" s="57"/>
      <c r="AJ55" s="59"/>
      <c r="AK55" s="59"/>
      <c r="AL55" s="59"/>
      <c r="AM55" s="57"/>
      <c r="AN55" s="57"/>
      <c r="AO55" t="s">
        <v>2934</v>
      </c>
    </row>
    <row r="56" spans="1:41" x14ac:dyDescent="0.2">
      <c r="A56" s="49"/>
      <c r="B56" s="49"/>
      <c r="C56" s="91" t="s">
        <v>2338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148" t="s">
        <v>3444</v>
      </c>
      <c r="P56" s="69"/>
      <c r="Q56" s="6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t="s">
        <v>2934</v>
      </c>
    </row>
    <row r="57" spans="1:41" x14ac:dyDescent="0.2">
      <c r="A57" s="49"/>
      <c r="B57" s="49"/>
      <c r="C57" s="49" t="s">
        <v>1334</v>
      </c>
      <c r="D57" s="49"/>
      <c r="E57" s="49"/>
      <c r="F57" s="49"/>
      <c r="G57" s="49"/>
      <c r="H57" s="50"/>
      <c r="I57" s="49"/>
      <c r="J57" s="49"/>
      <c r="K57" s="49"/>
      <c r="L57" s="49"/>
      <c r="M57" s="49"/>
      <c r="N57" s="61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t="s">
        <v>2934</v>
      </c>
    </row>
    <row r="58" spans="1:41" x14ac:dyDescent="0.2">
      <c r="A58" s="49"/>
      <c r="B58" s="49"/>
      <c r="C58" s="49"/>
      <c r="D58" s="49"/>
      <c r="E58" s="49"/>
      <c r="F58" s="49"/>
      <c r="G58" s="49" t="s">
        <v>2039</v>
      </c>
      <c r="H58" s="62"/>
      <c r="I58" s="63"/>
      <c r="J58" s="62"/>
      <c r="K58" s="63"/>
      <c r="L58" s="62"/>
      <c r="M58" s="63"/>
      <c r="N58" s="62"/>
      <c r="O58" s="63"/>
      <c r="P58" s="62"/>
      <c r="Q58" s="63"/>
      <c r="R58" s="63"/>
      <c r="S58" s="63"/>
      <c r="T58" s="64">
        <f>'SheetUSA12 New York USA'!C1772*0.9</f>
        <v>1.8</v>
      </c>
      <c r="U58" s="64"/>
      <c r="V58" s="64">
        <f>'SheetUSA12 New York USA'!E1772*0.9</f>
        <v>8.1</v>
      </c>
      <c r="W58" s="65"/>
      <c r="X58" s="64" t="e">
        <f>'SheetUSA12 New York USA'!G1772*0.9+#REF!*0.1+'SheetUSA14 NE USA excl NY,PA'!H1471*0.1</f>
        <v>#REF!</v>
      </c>
      <c r="Y58" s="65"/>
      <c r="Z58" s="64" t="e">
        <f>'SheetUSA12 New York USA'!I1772*0.9+#REF!*0.1+'SheetUSA14 NE USA excl NY,PA'!J1471*0.1</f>
        <v>#REF!</v>
      </c>
      <c r="AA58" s="65"/>
      <c r="AB58" s="64" t="e">
        <f>'SheetUSA12 New York USA'!K1772*0.9+#REF!*0.1+'SheetUSA14 NE USA excl NY,PA'!L1471*0.1</f>
        <v>#REF!</v>
      </c>
      <c r="AC58" s="65"/>
      <c r="AD58" s="64" t="e">
        <f>'SheetUSA12 New York USA'!M1772*0.9+#REF!*0.1+'SheetUSA14 NE USA excl NY,PA'!N1471*0.1</f>
        <v>#REF!</v>
      </c>
      <c r="AE58" s="65"/>
      <c r="AF58" s="64" t="e">
        <f>'SheetUSA12 New York USA'!O1772*0.9+#REF!*0.1+'SheetUSA14 NE USA excl NY,PA'!P1471*0.1</f>
        <v>#REF!</v>
      </c>
      <c r="AG58" s="65"/>
      <c r="AH58" s="64" t="e">
        <f>'SheetUSA12 New York USA'!Q1772*0.9+#REF!*0.1+'SheetUSA14 NE USA excl NY,PA'!R1471*0.1</f>
        <v>#REF!</v>
      </c>
      <c r="AI58" s="65"/>
      <c r="AJ58" s="64" t="e">
        <f>'SheetUSA12 New York USA'!S1772*0.9+#REF!*0.1+'SheetUSA14 NE USA excl NY,PA'!T1471*0.1</f>
        <v>#REF!</v>
      </c>
      <c r="AK58" s="64"/>
      <c r="AL58" s="64"/>
      <c r="AM58" s="65"/>
      <c r="AN58" s="66" t="e">
        <f>SUM(C58:AJ58)</f>
        <v>#REF!</v>
      </c>
      <c r="AO58" t="s">
        <v>2934</v>
      </c>
    </row>
    <row r="59" spans="1:41" x14ac:dyDescent="0.2">
      <c r="A59" s="49"/>
      <c r="B59" s="49"/>
      <c r="C59" s="49"/>
      <c r="D59" s="49"/>
      <c r="E59" s="49"/>
      <c r="F59" s="49"/>
      <c r="G59" s="49" t="s">
        <v>2189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64">
        <f>'SheetUSA12 New York USA'!C1773*0.9</f>
        <v>0</v>
      </c>
      <c r="U59" s="65"/>
      <c r="V59" s="64">
        <f>'SheetUSA12 New York USA'!E1773*0.9</f>
        <v>0.9</v>
      </c>
      <c r="W59" s="65"/>
      <c r="X59" s="64" t="e">
        <f>'SheetUSA12 New York USA'!G1773*0.9+#REF!*0.1+'SheetUSA14 NE USA excl NY,PA'!H1472*0.1</f>
        <v>#REF!</v>
      </c>
      <c r="Y59" s="65"/>
      <c r="Z59" s="64" t="e">
        <f>'SheetUSA12 New York USA'!I1773*0.9+#REF!*0.1+'SheetUSA14 NE USA excl NY,PA'!J1472*0.1</f>
        <v>#REF!</v>
      </c>
      <c r="AA59" s="65"/>
      <c r="AB59" s="64" t="e">
        <f>'SheetUSA12 New York USA'!K1773*0.9+#REF!*0.1+'SheetUSA14 NE USA excl NY,PA'!L1472*0.1</f>
        <v>#REF!</v>
      </c>
      <c r="AC59" s="65"/>
      <c r="AD59" s="64" t="e">
        <f>'SheetUSA12 New York USA'!M1773*0.9+#REF!*0.1+'SheetUSA14 NE USA excl NY,PA'!N1472*0.1</f>
        <v>#REF!</v>
      </c>
      <c r="AE59" s="65"/>
      <c r="AF59" s="64" t="e">
        <f>'SheetUSA12 New York USA'!O1773*0.9+#REF!*0.1+'SheetUSA14 NE USA excl NY,PA'!P1472*0.1</f>
        <v>#REF!</v>
      </c>
      <c r="AG59" s="65"/>
      <c r="AH59" s="64" t="e">
        <f>'SheetUSA12 New York USA'!Q1773*0.9+#REF!*0.1+'SheetUSA14 NE USA excl NY,PA'!R1472*0.1</f>
        <v>#REF!</v>
      </c>
      <c r="AI59" s="65"/>
      <c r="AJ59" s="64" t="e">
        <f>'SheetUSA12 New York USA'!S1773*0.9+#REF!*0.1+'SheetUSA14 NE USA excl NY,PA'!T1472*0.1</f>
        <v>#REF!</v>
      </c>
      <c r="AK59" s="64"/>
      <c r="AL59" s="64"/>
      <c r="AM59" s="65"/>
      <c r="AN59" s="66" t="e">
        <f>SUM(C59:AJ59)</f>
        <v>#REF!</v>
      </c>
      <c r="AO59" t="s">
        <v>2934</v>
      </c>
    </row>
    <row r="60" spans="1:41" x14ac:dyDescent="0.2">
      <c r="A60" s="49"/>
      <c r="B60" s="49"/>
      <c r="C60" s="49"/>
      <c r="D60" s="49"/>
      <c r="E60" s="49"/>
      <c r="F60" s="49"/>
      <c r="G60" s="49" t="s">
        <v>2190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65">
        <f>T58+T59</f>
        <v>1.8</v>
      </c>
      <c r="U60" s="65"/>
      <c r="V60" s="65">
        <f>V58+V59</f>
        <v>9</v>
      </c>
      <c r="W60" s="65"/>
      <c r="X60" s="65" t="e">
        <f>X58+X59</f>
        <v>#REF!</v>
      </c>
      <c r="Y60" s="65"/>
      <c r="Z60" s="65" t="e">
        <f>Z58+Z59</f>
        <v>#REF!</v>
      </c>
      <c r="AA60" s="65"/>
      <c r="AB60" s="65" t="e">
        <f>AB58+AB59</f>
        <v>#REF!</v>
      </c>
      <c r="AC60" s="65"/>
      <c r="AD60" s="65" t="e">
        <f>AD58+AD59</f>
        <v>#REF!</v>
      </c>
      <c r="AE60" s="65"/>
      <c r="AF60" s="65" t="e">
        <f>AF58+AF59</f>
        <v>#REF!</v>
      </c>
      <c r="AG60" s="65"/>
      <c r="AH60" s="65" t="e">
        <f>AH58+AH59</f>
        <v>#REF!</v>
      </c>
      <c r="AI60" s="65"/>
      <c r="AJ60" s="65" t="e">
        <f>AJ58+AJ59</f>
        <v>#REF!</v>
      </c>
      <c r="AK60" s="65"/>
      <c r="AL60" s="65"/>
      <c r="AM60" s="65"/>
      <c r="AN60" s="65" t="e">
        <f>AN58+AN59</f>
        <v>#REF!</v>
      </c>
      <c r="AO60" t="s">
        <v>2934</v>
      </c>
    </row>
    <row r="61" spans="1:41" x14ac:dyDescent="0.2">
      <c r="A61" s="49"/>
      <c r="B61" s="49"/>
      <c r="C61" s="49" t="s">
        <v>3374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t="s">
        <v>2934</v>
      </c>
    </row>
    <row r="62" spans="1:41" x14ac:dyDescent="0.2">
      <c r="A62" s="49"/>
      <c r="B62" s="49"/>
      <c r="C62" s="49"/>
      <c r="D62" s="49"/>
      <c r="E62" s="49"/>
      <c r="F62" s="49"/>
      <c r="G62" s="49" t="s">
        <v>2039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65">
        <f>'SheetUSA11 Pennsylvania USA'!E1189*0.5</f>
        <v>0.5</v>
      </c>
      <c r="U62" s="65"/>
      <c r="V62" s="65">
        <f>'SheetUSA11 Pennsylvania USA'!G1189*0.5</f>
        <v>2.5</v>
      </c>
      <c r="W62" s="65"/>
      <c r="X62" s="65" t="e">
        <f>'SheetUSA11 Pennsylvania USA'!I1189*0.5+#REF!*0.1</f>
        <v>#REF!</v>
      </c>
      <c r="Y62" s="65"/>
      <c r="Z62" s="65" t="e">
        <f>'SheetUSA11 Pennsylvania USA'!K1189*0.5+#REF!*0.1</f>
        <v>#REF!</v>
      </c>
      <c r="AA62" s="65"/>
      <c r="AB62" s="65" t="e">
        <f>'SheetUSA11 Pennsylvania USA'!M1189*0.5+#REF!*0.1</f>
        <v>#REF!</v>
      </c>
      <c r="AC62" s="65"/>
      <c r="AD62" s="65" t="e">
        <f>'SheetUSA11 Pennsylvania USA'!O1189*0.5+#REF!*0.1</f>
        <v>#REF!</v>
      </c>
      <c r="AE62" s="65"/>
      <c r="AF62" s="65" t="e">
        <f>'SheetUSA11 Pennsylvania USA'!Q1189*0.5+#REF!*0.1</f>
        <v>#REF!</v>
      </c>
      <c r="AG62" s="65"/>
      <c r="AH62" s="65" t="e">
        <f>'SheetUSA11 Pennsylvania USA'!S1189*0.5+#REF!*0.1</f>
        <v>#REF!</v>
      </c>
      <c r="AI62" s="65"/>
      <c r="AJ62" s="65" t="e">
        <f>'SheetUSA11 Pennsylvania USA'!U1189*0.5+#REF!*0.1</f>
        <v>#REF!</v>
      </c>
      <c r="AK62" s="65"/>
      <c r="AL62" s="65"/>
      <c r="AM62" s="65"/>
      <c r="AN62" s="66" t="e">
        <f>SUM(C62:AJ62)</f>
        <v>#REF!</v>
      </c>
      <c r="AO62" t="s">
        <v>2934</v>
      </c>
    </row>
    <row r="63" spans="1:41" x14ac:dyDescent="0.2">
      <c r="A63" s="49"/>
      <c r="B63" s="49"/>
      <c r="C63" s="49"/>
      <c r="D63" s="49"/>
      <c r="E63" s="49"/>
      <c r="F63" s="49"/>
      <c r="G63" s="49" t="s">
        <v>2189</v>
      </c>
      <c r="H63" s="49"/>
      <c r="I63" s="49"/>
      <c r="J63" s="62"/>
      <c r="K63" s="49"/>
      <c r="L63" s="49"/>
      <c r="M63" s="49"/>
      <c r="N63" s="49"/>
      <c r="O63" s="49"/>
      <c r="P63" s="49"/>
      <c r="Q63" s="49"/>
      <c r="R63" s="49"/>
      <c r="S63" s="49"/>
      <c r="T63" s="65">
        <f>'SheetUSA11 Pennsylvania USA'!E1190*0.5</f>
        <v>0.5</v>
      </c>
      <c r="U63" s="65"/>
      <c r="V63" s="65">
        <f>'SheetUSA11 Pennsylvania USA'!G1190*0.5</f>
        <v>1</v>
      </c>
      <c r="W63" s="65"/>
      <c r="X63" s="65" t="e">
        <f>'SheetUSA11 Pennsylvania USA'!I1190*0.5+#REF!*0.1</f>
        <v>#REF!</v>
      </c>
      <c r="Y63" s="65"/>
      <c r="Z63" s="65" t="e">
        <f>'SheetUSA11 Pennsylvania USA'!K1190*0.5+#REF!*0.1</f>
        <v>#REF!</v>
      </c>
      <c r="AA63" s="65"/>
      <c r="AB63" s="65" t="e">
        <f>'SheetUSA11 Pennsylvania USA'!M1190*0.5+#REF!*0.1</f>
        <v>#REF!</v>
      </c>
      <c r="AC63" s="65"/>
      <c r="AD63" s="65" t="e">
        <f>'SheetUSA11 Pennsylvania USA'!O1190*0.5+#REF!*0.1</f>
        <v>#REF!</v>
      </c>
      <c r="AE63" s="65"/>
      <c r="AF63" s="65" t="e">
        <f>'SheetUSA11 Pennsylvania USA'!Q1190*0.5+#REF!*0.1</f>
        <v>#REF!</v>
      </c>
      <c r="AG63" s="65"/>
      <c r="AH63" s="65" t="e">
        <f>'SheetUSA11 Pennsylvania USA'!S1190*0.5+#REF!*0.1</f>
        <v>#REF!</v>
      </c>
      <c r="AI63" s="65"/>
      <c r="AJ63" s="65" t="e">
        <f>'SheetUSA11 Pennsylvania USA'!U1190*0.5+#REF!*0.1</f>
        <v>#REF!</v>
      </c>
      <c r="AK63" s="65"/>
      <c r="AL63" s="65"/>
      <c r="AM63" s="65"/>
      <c r="AN63" s="66" t="e">
        <f>SUM(C63:AJ63)</f>
        <v>#REF!</v>
      </c>
      <c r="AO63" t="s">
        <v>2934</v>
      </c>
    </row>
    <row r="64" spans="1:41" x14ac:dyDescent="0.2">
      <c r="A64" s="49"/>
      <c r="B64" s="49"/>
      <c r="C64" s="49"/>
      <c r="D64" s="49"/>
      <c r="E64" s="49"/>
      <c r="F64" s="49"/>
      <c r="G64" s="49" t="s">
        <v>2190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65">
        <f>T62+T63</f>
        <v>1</v>
      </c>
      <c r="U64" s="65"/>
      <c r="V64" s="65">
        <f>V62+V63</f>
        <v>3.5</v>
      </c>
      <c r="W64" s="65"/>
      <c r="X64" s="65" t="e">
        <f>X62+X63</f>
        <v>#REF!</v>
      </c>
      <c r="Y64" s="65"/>
      <c r="Z64" s="65" t="e">
        <f>Z62+Z63</f>
        <v>#REF!</v>
      </c>
      <c r="AA64" s="65"/>
      <c r="AB64" s="65" t="e">
        <f>AB62+AB63</f>
        <v>#REF!</v>
      </c>
      <c r="AC64" s="65"/>
      <c r="AD64" s="65" t="e">
        <f>AD62+AD63</f>
        <v>#REF!</v>
      </c>
      <c r="AE64" s="65"/>
      <c r="AF64" s="65" t="e">
        <f>AF62+AF63</f>
        <v>#REF!</v>
      </c>
      <c r="AG64" s="65"/>
      <c r="AH64" s="65" t="e">
        <f>AH62+AH63</f>
        <v>#REF!</v>
      </c>
      <c r="AI64" s="65"/>
      <c r="AJ64" s="65" t="e">
        <f>AJ62+AJ63</f>
        <v>#REF!</v>
      </c>
      <c r="AK64" s="65"/>
      <c r="AL64" s="65"/>
      <c r="AM64" s="65"/>
      <c r="AN64" s="65" t="e">
        <f>AN62+AN63</f>
        <v>#REF!</v>
      </c>
      <c r="AO64" t="s">
        <v>2934</v>
      </c>
    </row>
    <row r="65" spans="1:41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t="s">
        <v>2934</v>
      </c>
    </row>
    <row r="66" spans="1:41" x14ac:dyDescent="0.2">
      <c r="A66" s="49"/>
      <c r="B66" s="49"/>
      <c r="C66" s="49"/>
      <c r="D66" s="49"/>
      <c r="E66" s="49"/>
      <c r="F66" s="49"/>
      <c r="G66" s="49"/>
      <c r="H66" s="42" t="s">
        <v>1749</v>
      </c>
      <c r="I66" s="42"/>
      <c r="J66" s="42" t="s">
        <v>3687</v>
      </c>
      <c r="K66" s="42"/>
      <c r="L66" s="42" t="s">
        <v>3688</v>
      </c>
      <c r="M66" s="42"/>
      <c r="N66" s="42" t="s">
        <v>3380</v>
      </c>
      <c r="O66" s="42"/>
      <c r="P66" s="42" t="s">
        <v>350</v>
      </c>
      <c r="Q66" s="42"/>
      <c r="R66" s="42" t="s">
        <v>351</v>
      </c>
      <c r="S66" s="42"/>
      <c r="T66" s="42" t="s">
        <v>352</v>
      </c>
      <c r="U66" s="42"/>
      <c r="V66" s="42" t="s">
        <v>353</v>
      </c>
      <c r="W66" s="42"/>
      <c r="X66" s="42" t="s">
        <v>354</v>
      </c>
      <c r="Y66" s="42"/>
      <c r="Z66" s="42" t="s">
        <v>355</v>
      </c>
      <c r="AA66" s="42"/>
      <c r="AB66" s="42" t="s">
        <v>356</v>
      </c>
      <c r="AC66" s="42"/>
      <c r="AD66" s="42" t="s">
        <v>357</v>
      </c>
      <c r="AE66" s="42"/>
      <c r="AF66" s="42" t="s">
        <v>358</v>
      </c>
      <c r="AG66" s="42"/>
      <c r="AH66" s="42" t="s">
        <v>359</v>
      </c>
      <c r="AI66" s="42"/>
      <c r="AJ66" s="42" t="s">
        <v>360</v>
      </c>
      <c r="AK66" s="42"/>
      <c r="AL66" s="42"/>
      <c r="AM66" s="42"/>
      <c r="AN66" s="42" t="s">
        <v>361</v>
      </c>
      <c r="AO66" t="s">
        <v>2934</v>
      </c>
    </row>
    <row r="67" spans="1:41" x14ac:dyDescent="0.2">
      <c r="A67" s="49"/>
      <c r="B67" s="49"/>
      <c r="C67" s="49" t="s">
        <v>2034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t="s">
        <v>2934</v>
      </c>
    </row>
    <row r="68" spans="1:41" x14ac:dyDescent="0.2">
      <c r="A68" s="49"/>
      <c r="B68" s="49"/>
      <c r="C68" s="49"/>
      <c r="D68" s="49"/>
      <c r="E68" s="49"/>
      <c r="F68" s="49"/>
      <c r="G68" s="49" t="s">
        <v>2039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6">
        <f>SUM(C68:AJ68)</f>
        <v>0</v>
      </c>
      <c r="AO68" t="s">
        <v>2934</v>
      </c>
    </row>
    <row r="69" spans="1:41" x14ac:dyDescent="0.2">
      <c r="A69" s="49"/>
      <c r="B69" s="49"/>
      <c r="C69" s="49"/>
      <c r="D69" s="49"/>
      <c r="E69" s="49"/>
      <c r="F69" s="49"/>
      <c r="G69" s="49" t="s">
        <v>2189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6">
        <f>SUM(C69:AJ69)</f>
        <v>0</v>
      </c>
      <c r="AO69" t="s">
        <v>2934</v>
      </c>
    </row>
    <row r="70" spans="1:41" x14ac:dyDescent="0.2">
      <c r="A70" s="49"/>
      <c r="B70" s="49"/>
      <c r="C70" s="49"/>
      <c r="D70" s="49"/>
      <c r="E70" s="49"/>
      <c r="F70" s="49"/>
      <c r="G70" s="49" t="s">
        <v>2190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>
        <f>AN68+AN69</f>
        <v>0</v>
      </c>
      <c r="AO70" t="s">
        <v>2934</v>
      </c>
    </row>
    <row r="71" spans="1:41" x14ac:dyDescent="0.2">
      <c r="A71" s="49"/>
      <c r="B71" s="49"/>
      <c r="C71" s="49" t="s">
        <v>3021</v>
      </c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t="s">
        <v>2934</v>
      </c>
    </row>
    <row r="72" spans="1:41" x14ac:dyDescent="0.2">
      <c r="A72" s="49"/>
      <c r="B72" s="49"/>
      <c r="C72" s="49"/>
      <c r="D72" s="49"/>
      <c r="E72" s="49"/>
      <c r="F72" s="49"/>
      <c r="G72" s="49" t="s">
        <v>2039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65">
        <f>'SheetUSA11 Pennsylvania USA'!E1189*0.1</f>
        <v>0.1</v>
      </c>
      <c r="U72" s="65"/>
      <c r="V72" s="65">
        <f>'SheetUSA11 Pennsylvania USA'!G1189*0.1</f>
        <v>0.5</v>
      </c>
      <c r="W72" s="65"/>
      <c r="X72" s="65">
        <f>'SheetUSA11 Pennsylvania USA'!I1189*0.1</f>
        <v>2.5</v>
      </c>
      <c r="Y72" s="65"/>
      <c r="Z72" s="65">
        <f>'SheetUSA11 Pennsylvania USA'!K1189*0.1</f>
        <v>5.8000000000000007</v>
      </c>
      <c r="AA72" s="65"/>
      <c r="AB72" s="65">
        <f>'SheetUSA11 Pennsylvania USA'!M1189*0.1</f>
        <v>10.8</v>
      </c>
      <c r="AC72" s="65"/>
      <c r="AD72" s="65">
        <f>'SheetUSA11 Pennsylvania USA'!O1189*0.1</f>
        <v>8.4</v>
      </c>
      <c r="AE72" s="65"/>
      <c r="AF72" s="65">
        <f>'SheetUSA11 Pennsylvania USA'!Q1189*0.1</f>
        <v>12</v>
      </c>
      <c r="AG72" s="65"/>
      <c r="AH72" s="65">
        <f>'SheetUSA11 Pennsylvania USA'!S1189*0.1</f>
        <v>7.4</v>
      </c>
      <c r="AI72" s="65"/>
      <c r="AJ72" s="65">
        <f>'SheetUSA11 Pennsylvania USA'!U1189*0.1</f>
        <v>2.6</v>
      </c>
      <c r="AK72" s="65"/>
      <c r="AL72" s="65"/>
      <c r="AM72" s="65"/>
      <c r="AN72" s="66">
        <f>SUM(C72:AJ72)</f>
        <v>50.1</v>
      </c>
      <c r="AO72" t="s">
        <v>2934</v>
      </c>
    </row>
    <row r="73" spans="1:41" x14ac:dyDescent="0.2">
      <c r="A73" s="49"/>
      <c r="B73" s="49"/>
      <c r="C73" s="49"/>
      <c r="D73" s="49"/>
      <c r="E73" s="49"/>
      <c r="F73" s="49"/>
      <c r="G73" s="49" t="s">
        <v>2189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65">
        <f>'SheetUSA11 Pennsylvania USA'!E1190*0.1</f>
        <v>0.1</v>
      </c>
      <c r="U73" s="65"/>
      <c r="V73" s="65">
        <f>'SheetUSA11 Pennsylvania USA'!G1190*0.1</f>
        <v>0.2</v>
      </c>
      <c r="W73" s="65"/>
      <c r="X73" s="65">
        <f>'SheetUSA11 Pennsylvania USA'!I1190*0.1</f>
        <v>0.1</v>
      </c>
      <c r="Y73" s="65"/>
      <c r="Z73" s="65">
        <f>'SheetUSA11 Pennsylvania USA'!K1190*0.1</f>
        <v>0.2</v>
      </c>
      <c r="AA73" s="65"/>
      <c r="AB73" s="65">
        <f>'SheetUSA11 Pennsylvania USA'!M1190*0.1</f>
        <v>0.2</v>
      </c>
      <c r="AC73" s="65"/>
      <c r="AD73" s="65">
        <f>'SheetUSA11 Pennsylvania USA'!O1190*0.1</f>
        <v>1.6</v>
      </c>
      <c r="AE73" s="65"/>
      <c r="AF73" s="65">
        <f>'SheetUSA11 Pennsylvania USA'!Q1190*0.1</f>
        <v>0.5</v>
      </c>
      <c r="AG73" s="65"/>
      <c r="AH73" s="65">
        <f>'SheetUSA11 Pennsylvania USA'!S1190*0.1</f>
        <v>0.60000000000000009</v>
      </c>
      <c r="AI73" s="65"/>
      <c r="AJ73" s="65">
        <f>'SheetUSA11 Pennsylvania USA'!U1190*0.1</f>
        <v>1.3</v>
      </c>
      <c r="AK73" s="65"/>
      <c r="AL73" s="65"/>
      <c r="AM73" s="65"/>
      <c r="AN73" s="66">
        <f>SUM(C73:AJ73)</f>
        <v>4.8000000000000007</v>
      </c>
      <c r="AO73" t="s">
        <v>2934</v>
      </c>
    </row>
    <row r="74" spans="1:41" x14ac:dyDescent="0.2">
      <c r="A74" s="49"/>
      <c r="B74" s="49"/>
      <c r="C74" s="49"/>
      <c r="D74" s="49"/>
      <c r="E74" s="49"/>
      <c r="F74" s="49"/>
      <c r="G74" s="49" t="s">
        <v>2190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65">
        <f>T72+T73</f>
        <v>0.2</v>
      </c>
      <c r="U74" s="65"/>
      <c r="V74" s="65">
        <f>V72+V73</f>
        <v>0.7</v>
      </c>
      <c r="W74" s="65"/>
      <c r="X74" s="65">
        <f>X72+X73</f>
        <v>2.6</v>
      </c>
      <c r="Y74" s="65"/>
      <c r="Z74" s="65">
        <f>Z72+Z73</f>
        <v>6.0000000000000009</v>
      </c>
      <c r="AA74" s="65"/>
      <c r="AB74" s="65">
        <f>AB72+AB73</f>
        <v>11</v>
      </c>
      <c r="AC74" s="65"/>
      <c r="AD74" s="65">
        <f>AD72+AD73</f>
        <v>10</v>
      </c>
      <c r="AE74" s="65"/>
      <c r="AF74" s="65">
        <f>AF72+AF73</f>
        <v>12.5</v>
      </c>
      <c r="AG74" s="65"/>
      <c r="AH74" s="65">
        <f>AH72+AH73</f>
        <v>8</v>
      </c>
      <c r="AI74" s="65"/>
      <c r="AJ74" s="65">
        <f>AJ72+AJ73</f>
        <v>3.9000000000000004</v>
      </c>
      <c r="AK74" s="65"/>
      <c r="AL74" s="65"/>
      <c r="AM74" s="65"/>
      <c r="AN74" s="65">
        <f>AN72+AN73</f>
        <v>54.900000000000006</v>
      </c>
      <c r="AO74" t="s">
        <v>2934</v>
      </c>
    </row>
    <row r="75" spans="1:41" x14ac:dyDescent="0.2">
      <c r="A75" s="49"/>
      <c r="B75" s="49"/>
      <c r="C75" s="49" t="s">
        <v>51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50"/>
      <c r="Q75" s="49"/>
      <c r="R75" s="49"/>
      <c r="S75" s="49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t="s">
        <v>2934</v>
      </c>
    </row>
    <row r="76" spans="1:41" x14ac:dyDescent="0.2">
      <c r="A76" s="49"/>
      <c r="B76" s="49"/>
      <c r="C76" s="49"/>
      <c r="D76" s="49"/>
      <c r="E76" s="49"/>
      <c r="F76" s="49"/>
      <c r="G76" s="49" t="s">
        <v>2039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65">
        <v>0</v>
      </c>
      <c r="U76" s="65"/>
      <c r="V76" s="65">
        <v>0</v>
      </c>
      <c r="W76" s="65"/>
      <c r="X76" s="65" t="e">
        <f>#REF!*0.2</f>
        <v>#REF!</v>
      </c>
      <c r="Y76" s="65"/>
      <c r="Z76" s="65" t="e">
        <f>#REF!*0.2</f>
        <v>#REF!</v>
      </c>
      <c r="AA76" s="65"/>
      <c r="AB76" s="65" t="e">
        <f>#REF!*0.2</f>
        <v>#REF!</v>
      </c>
      <c r="AC76" s="65"/>
      <c r="AD76" s="65" t="e">
        <f>#REF!*0.2</f>
        <v>#REF!</v>
      </c>
      <c r="AE76" s="65"/>
      <c r="AF76" s="65" t="e">
        <f>#REF!*0.2</f>
        <v>#REF!</v>
      </c>
      <c r="AG76" s="65"/>
      <c r="AH76" s="65" t="e">
        <f>#REF!*0.2</f>
        <v>#REF!</v>
      </c>
      <c r="AI76" s="65"/>
      <c r="AJ76" s="65" t="e">
        <f>#REF!*0.2</f>
        <v>#REF!</v>
      </c>
      <c r="AK76" s="65"/>
      <c r="AL76" s="65"/>
      <c r="AM76" s="65"/>
      <c r="AN76" s="66" t="e">
        <f>SUM(C76:AJ76)</f>
        <v>#REF!</v>
      </c>
      <c r="AO76" t="s">
        <v>2934</v>
      </c>
    </row>
    <row r="77" spans="1:41" x14ac:dyDescent="0.2">
      <c r="A77" s="49"/>
      <c r="B77" s="49"/>
      <c r="C77" s="49"/>
      <c r="D77" s="49"/>
      <c r="E77" s="49"/>
      <c r="F77" s="49"/>
      <c r="G77" s="49" t="s">
        <v>2189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65">
        <v>0</v>
      </c>
      <c r="U77" s="65"/>
      <c r="V77" s="65">
        <v>0</v>
      </c>
      <c r="W77" s="65"/>
      <c r="X77" s="65" t="e">
        <f>#REF!*0.2</f>
        <v>#REF!</v>
      </c>
      <c r="Y77" s="65"/>
      <c r="Z77" s="65" t="e">
        <f>#REF!*0.2</f>
        <v>#REF!</v>
      </c>
      <c r="AA77" s="65"/>
      <c r="AB77" s="65" t="e">
        <f>#REF!*0.2</f>
        <v>#REF!</v>
      </c>
      <c r="AC77" s="65"/>
      <c r="AD77" s="65" t="e">
        <f>#REF!*0.2</f>
        <v>#REF!</v>
      </c>
      <c r="AE77" s="65"/>
      <c r="AF77" s="65" t="e">
        <f>#REF!*0.2</f>
        <v>#REF!</v>
      </c>
      <c r="AG77" s="65"/>
      <c r="AH77" s="65" t="e">
        <f>#REF!*0.2</f>
        <v>#REF!</v>
      </c>
      <c r="AI77" s="65"/>
      <c r="AJ77" s="65" t="e">
        <f>#REF!*0.2</f>
        <v>#REF!</v>
      </c>
      <c r="AK77" s="65"/>
      <c r="AL77" s="65"/>
      <c r="AM77" s="65"/>
      <c r="AN77" s="66" t="e">
        <f>SUM(C77:AJ77)</f>
        <v>#REF!</v>
      </c>
      <c r="AO77" t="s">
        <v>2934</v>
      </c>
    </row>
    <row r="78" spans="1:41" x14ac:dyDescent="0.2">
      <c r="A78" s="49"/>
      <c r="B78" s="49"/>
      <c r="C78" s="49"/>
      <c r="D78" s="49"/>
      <c r="E78" s="49"/>
      <c r="F78" s="49"/>
      <c r="G78" s="49" t="s">
        <v>2190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65">
        <f>T76+T77</f>
        <v>0</v>
      </c>
      <c r="U78" s="65"/>
      <c r="V78" s="65">
        <f>V76+V77</f>
        <v>0</v>
      </c>
      <c r="W78" s="65"/>
      <c r="X78" s="65" t="e">
        <f>X76+X77</f>
        <v>#REF!</v>
      </c>
      <c r="Y78" s="65"/>
      <c r="Z78" s="65" t="e">
        <f>Z76+Z77</f>
        <v>#REF!</v>
      </c>
      <c r="AA78" s="65"/>
      <c r="AB78" s="65" t="e">
        <f>AB76+AB77</f>
        <v>#REF!</v>
      </c>
      <c r="AC78" s="65"/>
      <c r="AD78" s="65" t="e">
        <f>AD76+AD77</f>
        <v>#REF!</v>
      </c>
      <c r="AE78" s="65"/>
      <c r="AF78" s="65" t="e">
        <f>AF76+AF77</f>
        <v>#REF!</v>
      </c>
      <c r="AG78" s="65"/>
      <c r="AH78" s="65" t="e">
        <f>AH76+AH77</f>
        <v>#REF!</v>
      </c>
      <c r="AI78" s="65"/>
      <c r="AJ78" s="65" t="e">
        <f>AJ76+AJ77</f>
        <v>#REF!</v>
      </c>
      <c r="AK78" s="65"/>
      <c r="AL78" s="65"/>
      <c r="AM78" s="65"/>
      <c r="AN78" s="65" t="e">
        <f>AN76+AN77</f>
        <v>#REF!</v>
      </c>
      <c r="AO78" t="s">
        <v>2934</v>
      </c>
    </row>
    <row r="79" spans="1:41" x14ac:dyDescent="0.2">
      <c r="A79" s="49"/>
      <c r="B79" s="49"/>
      <c r="C79" s="49" t="s">
        <v>2032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t="s">
        <v>2934</v>
      </c>
    </row>
    <row r="80" spans="1:41" x14ac:dyDescent="0.2">
      <c r="A80" s="49"/>
      <c r="B80" s="49"/>
      <c r="C80" s="49"/>
      <c r="D80" s="49"/>
      <c r="E80" s="49"/>
      <c r="F80" s="49"/>
      <c r="G80" s="49" t="s">
        <v>2039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65">
        <f>'SheetUSA14 NE USA excl NY,PA'!D1471*0.1</f>
        <v>0</v>
      </c>
      <c r="U80" s="65"/>
      <c r="V80" s="65">
        <f>'SheetUSA14 NE USA excl NY,PA'!F1471*0.1</f>
        <v>0.70000000000000007</v>
      </c>
      <c r="W80" s="65"/>
      <c r="X80" s="65" t="e">
        <f>#REF!*0.2+'SheetUSA14 NE USA excl NY,PA'!H1471*0.1</f>
        <v>#REF!</v>
      </c>
      <c r="Y80" s="65"/>
      <c r="Z80" s="65" t="e">
        <f>#REF!*0.2+'SheetUSA14 NE USA excl NY,PA'!J1471*0.1</f>
        <v>#REF!</v>
      </c>
      <c r="AA80" s="65"/>
      <c r="AB80" s="65" t="e">
        <f>#REF!*0.2+'SheetUSA14 NE USA excl NY,PA'!L1471*0.1</f>
        <v>#REF!</v>
      </c>
      <c r="AC80" s="65"/>
      <c r="AD80" s="65" t="e">
        <f>#REF!*0.2+'SheetUSA14 NE USA excl NY,PA'!N1471*0.1</f>
        <v>#REF!</v>
      </c>
      <c r="AE80" s="65"/>
      <c r="AF80" s="65" t="e">
        <f>#REF!*0.2+'SheetUSA14 NE USA excl NY,PA'!P1471*0.1</f>
        <v>#REF!</v>
      </c>
      <c r="AG80" s="65"/>
      <c r="AH80" s="65" t="e">
        <f>#REF!*0.2+'SheetUSA14 NE USA excl NY,PA'!R1471*0.1</f>
        <v>#REF!</v>
      </c>
      <c r="AI80" s="65"/>
      <c r="AJ80" s="65" t="e">
        <f>#REF!*0.2+'SheetUSA14 NE USA excl NY,PA'!T1471*0.1</f>
        <v>#REF!</v>
      </c>
      <c r="AK80" s="65"/>
      <c r="AL80" s="65"/>
      <c r="AM80" s="65"/>
      <c r="AN80" s="66" t="e">
        <f>SUM(C80:AJ80)</f>
        <v>#REF!</v>
      </c>
      <c r="AO80" t="s">
        <v>2934</v>
      </c>
    </row>
    <row r="81" spans="1:41" x14ac:dyDescent="0.2">
      <c r="A81" s="49"/>
      <c r="B81" s="49"/>
      <c r="C81" s="49"/>
      <c r="D81" s="49"/>
      <c r="E81" s="49"/>
      <c r="F81" s="49"/>
      <c r="G81" s="49" t="s">
        <v>2189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65">
        <f>'SheetUSA14 NE USA excl NY,PA'!D1472*0.1</f>
        <v>0</v>
      </c>
      <c r="U81" s="65"/>
      <c r="V81" s="65">
        <f>'SheetUSA14 NE USA excl NY,PA'!F1472*0.1</f>
        <v>0.30000000000000004</v>
      </c>
      <c r="W81" s="65"/>
      <c r="X81" s="65" t="e">
        <f>#REF!*0.2+'SheetUSA14 NE USA excl NY,PA'!H1472*0.1</f>
        <v>#REF!</v>
      </c>
      <c r="Y81" s="65"/>
      <c r="Z81" s="65" t="e">
        <f>#REF!*0.2+'SheetUSA14 NE USA excl NY,PA'!J1472*0.1</f>
        <v>#REF!</v>
      </c>
      <c r="AA81" s="65"/>
      <c r="AB81" s="65" t="e">
        <f>#REF!*0.2+'SheetUSA14 NE USA excl NY,PA'!L1472*0.1</f>
        <v>#REF!</v>
      </c>
      <c r="AC81" s="65"/>
      <c r="AD81" s="65" t="e">
        <f>#REF!*0.2+'SheetUSA14 NE USA excl NY,PA'!N1472*0.1</f>
        <v>#REF!</v>
      </c>
      <c r="AE81" s="65"/>
      <c r="AF81" s="65" t="e">
        <f>#REF!*0.2+'SheetUSA14 NE USA excl NY,PA'!P1472*0.1</f>
        <v>#REF!</v>
      </c>
      <c r="AG81" s="65"/>
      <c r="AH81" s="65" t="e">
        <f>#REF!*0.2+'SheetUSA14 NE USA excl NY,PA'!R1472*0.1</f>
        <v>#REF!</v>
      </c>
      <c r="AI81" s="65"/>
      <c r="AJ81" s="65" t="e">
        <f>#REF!*0.2+'SheetUSA14 NE USA excl NY,PA'!T1472*0.1</f>
        <v>#REF!</v>
      </c>
      <c r="AK81" s="65"/>
      <c r="AL81" s="65"/>
      <c r="AM81" s="65"/>
      <c r="AN81" s="66" t="e">
        <f>SUM(C81:AJ81)</f>
        <v>#REF!</v>
      </c>
      <c r="AO81" t="s">
        <v>2934</v>
      </c>
    </row>
    <row r="82" spans="1:41" x14ac:dyDescent="0.2">
      <c r="A82" s="49"/>
      <c r="B82" s="49"/>
      <c r="C82" s="49"/>
      <c r="D82" s="49"/>
      <c r="E82" s="49"/>
      <c r="F82" s="49"/>
      <c r="G82" s="49" t="s">
        <v>2190</v>
      </c>
      <c r="H82" s="49"/>
      <c r="I82" s="49"/>
      <c r="J82" s="49"/>
      <c r="K82" s="49"/>
      <c r="L82" s="49"/>
      <c r="M82" s="49"/>
      <c r="N82" s="49"/>
      <c r="O82" s="49"/>
      <c r="P82" s="50"/>
      <c r="Q82" s="49"/>
      <c r="R82" s="49"/>
      <c r="S82" s="49"/>
      <c r="T82" s="65">
        <f>T80+T81</f>
        <v>0</v>
      </c>
      <c r="U82" s="65"/>
      <c r="V82" s="65">
        <f>V80+V81</f>
        <v>1</v>
      </c>
      <c r="W82" s="65"/>
      <c r="X82" s="65" t="e">
        <f>X80+X81</f>
        <v>#REF!</v>
      </c>
      <c r="Y82" s="65"/>
      <c r="Z82" s="65" t="e">
        <f>Z80+Z81</f>
        <v>#REF!</v>
      </c>
      <c r="AA82" s="65"/>
      <c r="AB82" s="65" t="e">
        <f>AB80+AB81</f>
        <v>#REF!</v>
      </c>
      <c r="AC82" s="65"/>
      <c r="AD82" s="65" t="e">
        <f>AD80+AD81</f>
        <v>#REF!</v>
      </c>
      <c r="AE82" s="65"/>
      <c r="AF82" s="65" t="e">
        <f>AF80+AF81</f>
        <v>#REF!</v>
      </c>
      <c r="AG82" s="65"/>
      <c r="AH82" s="65" t="e">
        <f>AH80+AH81</f>
        <v>#REF!</v>
      </c>
      <c r="AI82" s="65"/>
      <c r="AJ82" s="65" t="e">
        <f>AJ80+AJ81</f>
        <v>#REF!</v>
      </c>
      <c r="AK82" s="65"/>
      <c r="AL82" s="65"/>
      <c r="AM82" s="65"/>
      <c r="AN82" s="65" t="e">
        <f>AN80+AN81</f>
        <v>#REF!</v>
      </c>
      <c r="AO82" t="s">
        <v>2934</v>
      </c>
    </row>
    <row r="83" spans="1:41" x14ac:dyDescent="0.2">
      <c r="A83" s="49"/>
      <c r="B83" s="49"/>
      <c r="C83" s="49" t="s">
        <v>2035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t="s">
        <v>2934</v>
      </c>
    </row>
    <row r="84" spans="1:41" x14ac:dyDescent="0.2">
      <c r="A84" s="49"/>
      <c r="B84" s="50"/>
      <c r="C84" s="50"/>
      <c r="D84" s="50"/>
      <c r="E84" s="50"/>
      <c r="F84" s="50"/>
      <c r="G84" s="49" t="s">
        <v>2039</v>
      </c>
      <c r="H84" s="62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65">
        <v>0</v>
      </c>
      <c r="U84" s="65"/>
      <c r="V84" s="65">
        <v>0</v>
      </c>
      <c r="W84" s="65"/>
      <c r="X84" s="65" t="e">
        <f>#REF!*0.1+#REF!*0.1</f>
        <v>#REF!</v>
      </c>
      <c r="Y84" s="65"/>
      <c r="Z84" s="65" t="e">
        <f>#REF!*0.1+#REF!*0.1</f>
        <v>#REF!</v>
      </c>
      <c r="AA84" s="65"/>
      <c r="AB84" s="65" t="e">
        <f>#REF!*0.1+#REF!*0.1</f>
        <v>#REF!</v>
      </c>
      <c r="AC84" s="65"/>
      <c r="AD84" s="65" t="e">
        <f>#REF!*0.1+#REF!*0.1</f>
        <v>#REF!</v>
      </c>
      <c r="AE84" s="65"/>
      <c r="AF84" s="65" t="e">
        <f>#REF!*0.1+#REF!*0.1</f>
        <v>#REF!</v>
      </c>
      <c r="AG84" s="65"/>
      <c r="AH84" s="65" t="e">
        <f>#REF!*0.1+#REF!*0.1</f>
        <v>#REF!</v>
      </c>
      <c r="AI84" s="65"/>
      <c r="AJ84" s="65" t="e">
        <f>#REF!*0.1+#REF!*0.1</f>
        <v>#REF!</v>
      </c>
      <c r="AK84" s="65"/>
      <c r="AL84" s="65"/>
      <c r="AM84" s="65"/>
      <c r="AN84" s="66" t="e">
        <f>SUM(C84:AJ84)</f>
        <v>#REF!</v>
      </c>
      <c r="AO84" t="s">
        <v>2934</v>
      </c>
    </row>
    <row r="85" spans="1:41" x14ac:dyDescent="0.2">
      <c r="A85" s="49"/>
      <c r="B85" s="49"/>
      <c r="C85" s="49"/>
      <c r="D85" s="49"/>
      <c r="E85" s="49"/>
      <c r="F85" s="49"/>
      <c r="G85" s="49" t="s">
        <v>2189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65">
        <v>0</v>
      </c>
      <c r="U85" s="65"/>
      <c r="V85" s="65">
        <v>0</v>
      </c>
      <c r="W85" s="65"/>
      <c r="X85" s="65" t="e">
        <f>#REF!*0.1+#REF!*0.1</f>
        <v>#REF!</v>
      </c>
      <c r="Y85" s="65"/>
      <c r="Z85" s="65" t="e">
        <f>#REF!*0.1+#REF!*0.1</f>
        <v>#REF!</v>
      </c>
      <c r="AA85" s="65"/>
      <c r="AB85" s="65" t="e">
        <f>#REF!*0.1+#REF!*0.1</f>
        <v>#REF!</v>
      </c>
      <c r="AC85" s="65"/>
      <c r="AD85" s="65" t="e">
        <f>#REF!*0.1+#REF!*0.1</f>
        <v>#REF!</v>
      </c>
      <c r="AE85" s="65"/>
      <c r="AF85" s="65" t="e">
        <f>#REF!*0.1+#REF!*0.1</f>
        <v>#REF!</v>
      </c>
      <c r="AG85" s="65"/>
      <c r="AH85" s="65" t="e">
        <f>#REF!*0.1+#REF!*0.1</f>
        <v>#REF!</v>
      </c>
      <c r="AI85" s="65"/>
      <c r="AJ85" s="65" t="e">
        <f>#REF!*0.1+#REF!*0.1</f>
        <v>#REF!</v>
      </c>
      <c r="AK85" s="65"/>
      <c r="AL85" s="65"/>
      <c r="AM85" s="65"/>
      <c r="AN85" s="66" t="e">
        <f>SUM(C85:AJ85)</f>
        <v>#REF!</v>
      </c>
      <c r="AO85" t="s">
        <v>2934</v>
      </c>
    </row>
    <row r="86" spans="1:41" x14ac:dyDescent="0.2">
      <c r="A86" s="49"/>
      <c r="B86" s="49"/>
      <c r="C86" s="49"/>
      <c r="D86" s="49"/>
      <c r="E86" s="49"/>
      <c r="F86" s="49"/>
      <c r="G86" s="49" t="s">
        <v>2190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65">
        <f>T84+T85</f>
        <v>0</v>
      </c>
      <c r="U86" s="65"/>
      <c r="V86" s="65">
        <f>V84+V85</f>
        <v>0</v>
      </c>
      <c r="W86" s="65"/>
      <c r="X86" s="65" t="e">
        <f>X84+X85</f>
        <v>#REF!</v>
      </c>
      <c r="Y86" s="65"/>
      <c r="Z86" s="65" t="e">
        <f>Z84+Z85</f>
        <v>#REF!</v>
      </c>
      <c r="AA86" s="65"/>
      <c r="AB86" s="65" t="e">
        <f>AB84+AB85</f>
        <v>#REF!</v>
      </c>
      <c r="AC86" s="65"/>
      <c r="AD86" s="65" t="e">
        <f>AD84+AD85</f>
        <v>#REF!</v>
      </c>
      <c r="AE86" s="65"/>
      <c r="AF86" s="65" t="e">
        <f>AF84+AF85</f>
        <v>#REF!</v>
      </c>
      <c r="AG86" s="65"/>
      <c r="AH86" s="65" t="e">
        <f>AH84+AH85</f>
        <v>#REF!</v>
      </c>
      <c r="AI86" s="65"/>
      <c r="AJ86" s="65" t="e">
        <f>AJ84+AJ85</f>
        <v>#REF!</v>
      </c>
      <c r="AK86" s="65"/>
      <c r="AL86" s="65"/>
      <c r="AM86" s="65"/>
      <c r="AN86" s="65" t="e">
        <f>AN84+AN85</f>
        <v>#REF!</v>
      </c>
      <c r="AO86" t="s">
        <v>2934</v>
      </c>
    </row>
    <row r="87" spans="1:41" x14ac:dyDescent="0.2">
      <c r="A87" s="49"/>
      <c r="B87" s="49"/>
      <c r="C87" s="49" t="s">
        <v>2503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t="s">
        <v>2934</v>
      </c>
    </row>
    <row r="88" spans="1:41" x14ac:dyDescent="0.2">
      <c r="A88" s="49"/>
      <c r="B88" s="49"/>
      <c r="C88" s="49"/>
      <c r="D88" s="49"/>
      <c r="E88" s="49"/>
      <c r="F88" s="49"/>
      <c r="G88" s="49" t="s">
        <v>2039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65">
        <f>'SheetUSA14 NE USA excl NY,PA'!D1471*0.1</f>
        <v>0</v>
      </c>
      <c r="U88" s="65"/>
      <c r="V88" s="65">
        <f>'SheetUSA14 NE USA excl NY,PA'!F1471*0.1</f>
        <v>0.70000000000000007</v>
      </c>
      <c r="W88" s="65"/>
      <c r="X88" s="65">
        <f>'SheetUSA14 NE USA excl NY,PA'!H1471*0.1</f>
        <v>3.9000000000000004</v>
      </c>
      <c r="Y88" s="65"/>
      <c r="Z88" s="65">
        <f>'SheetUSA14 NE USA excl NY,PA'!J1471*0.1</f>
        <v>10.9</v>
      </c>
      <c r="AA88" s="65"/>
      <c r="AB88" s="65">
        <f>'SheetUSA14 NE USA excl NY,PA'!L1471*0.1</f>
        <v>10.700000000000001</v>
      </c>
      <c r="AC88" s="65"/>
      <c r="AD88" s="65">
        <f>'SheetUSA14 NE USA excl NY,PA'!N1471*0.1</f>
        <v>7.3000000000000007</v>
      </c>
      <c r="AE88" s="65"/>
      <c r="AF88" s="65">
        <f>'SheetUSA14 NE USA excl NY,PA'!P1471*0.1</f>
        <v>3.3000000000000003</v>
      </c>
      <c r="AG88" s="65"/>
      <c r="AH88" s="65">
        <f>'SheetUSA14 NE USA excl NY,PA'!R1471*0.1</f>
        <v>5.5</v>
      </c>
      <c r="AI88" s="65"/>
      <c r="AJ88" s="65">
        <f>'SheetUSA14 NE USA excl NY,PA'!T1471*0.1</f>
        <v>3.8000000000000003</v>
      </c>
      <c r="AK88" s="65"/>
      <c r="AL88" s="65"/>
      <c r="AM88" s="65"/>
      <c r="AN88" s="66">
        <f>SUM(C88:AJ88)</f>
        <v>46.099999999999994</v>
      </c>
      <c r="AO88" t="s">
        <v>2934</v>
      </c>
    </row>
    <row r="89" spans="1:41" x14ac:dyDescent="0.2">
      <c r="A89" s="49"/>
      <c r="B89" s="49"/>
      <c r="C89" s="49"/>
      <c r="D89" s="49"/>
      <c r="E89" s="49"/>
      <c r="F89" s="49"/>
      <c r="G89" s="49" t="s">
        <v>2189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65">
        <f>'SheetUSA14 NE USA excl NY,PA'!D1472*0.1</f>
        <v>0</v>
      </c>
      <c r="U89" s="65"/>
      <c r="V89" s="65">
        <f>'SheetUSA14 NE USA excl NY,PA'!F1472*0.1</f>
        <v>0.30000000000000004</v>
      </c>
      <c r="W89" s="65"/>
      <c r="X89" s="65">
        <f>'SheetUSA14 NE USA excl NY,PA'!H1472*0.1</f>
        <v>0.1</v>
      </c>
      <c r="Y89" s="65"/>
      <c r="Z89" s="65">
        <f>'SheetUSA14 NE USA excl NY,PA'!J1472*0.1</f>
        <v>0.2</v>
      </c>
      <c r="AA89" s="65"/>
      <c r="AB89" s="65">
        <f>'SheetUSA14 NE USA excl NY,PA'!L1472*0.1</f>
        <v>0.30000000000000004</v>
      </c>
      <c r="AC89" s="65"/>
      <c r="AD89" s="65">
        <f>'SheetUSA14 NE USA excl NY,PA'!N1472*0.1</f>
        <v>0.2</v>
      </c>
      <c r="AE89" s="65"/>
      <c r="AF89" s="65">
        <f>'SheetUSA14 NE USA excl NY,PA'!P1472*0.1</f>
        <v>0.70000000000000007</v>
      </c>
      <c r="AG89" s="65"/>
      <c r="AH89" s="65">
        <f>'SheetUSA14 NE USA excl NY,PA'!R1472*0.1</f>
        <v>0.4</v>
      </c>
      <c r="AI89" s="65"/>
      <c r="AJ89" s="65">
        <f>'SheetUSA14 NE USA excl NY,PA'!T1472*0.1</f>
        <v>0.30000000000000004</v>
      </c>
      <c r="AK89" s="65"/>
      <c r="AL89" s="65"/>
      <c r="AM89" s="65"/>
      <c r="AN89" s="66">
        <f>SUM(C89:AJ89)</f>
        <v>2.5</v>
      </c>
      <c r="AO89" t="s">
        <v>2934</v>
      </c>
    </row>
    <row r="90" spans="1:41" x14ac:dyDescent="0.2">
      <c r="A90" s="49"/>
      <c r="B90" s="49"/>
      <c r="C90" s="49"/>
      <c r="D90" s="49"/>
      <c r="E90" s="49"/>
      <c r="F90" s="49"/>
      <c r="G90" s="49" t="s">
        <v>2190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65">
        <f>T88+T89</f>
        <v>0</v>
      </c>
      <c r="U90" s="65"/>
      <c r="V90" s="65">
        <f>V88+V89</f>
        <v>1</v>
      </c>
      <c r="W90" s="65"/>
      <c r="X90" s="65">
        <f>X88+X89</f>
        <v>4</v>
      </c>
      <c r="Y90" s="65"/>
      <c r="Z90" s="65">
        <f>Z88+Z89</f>
        <v>11.1</v>
      </c>
      <c r="AA90" s="65"/>
      <c r="AB90" s="65">
        <f>AB88+AB89</f>
        <v>11.000000000000002</v>
      </c>
      <c r="AC90" s="65"/>
      <c r="AD90" s="65">
        <f>AD88+AD89</f>
        <v>7.5000000000000009</v>
      </c>
      <c r="AE90" s="65"/>
      <c r="AF90" s="65">
        <f>AF88+AF89</f>
        <v>4</v>
      </c>
      <c r="AG90" s="65"/>
      <c r="AH90" s="65">
        <f>AH88+AH89</f>
        <v>5.9</v>
      </c>
      <c r="AI90" s="65"/>
      <c r="AJ90" s="65">
        <f>AJ88+AJ89</f>
        <v>4.1000000000000005</v>
      </c>
      <c r="AK90" s="65"/>
      <c r="AL90" s="65"/>
      <c r="AM90" s="65"/>
      <c r="AN90" s="65">
        <f>AN88+AN89</f>
        <v>48.599999999999994</v>
      </c>
      <c r="AO90" t="s">
        <v>2934</v>
      </c>
    </row>
    <row r="91" spans="1:41" x14ac:dyDescent="0.2">
      <c r="A91" s="49"/>
      <c r="B91" s="49"/>
      <c r="C91" s="49" t="s">
        <v>2958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t="s">
        <v>2934</v>
      </c>
    </row>
    <row r="92" spans="1:41" x14ac:dyDescent="0.2">
      <c r="A92" s="49"/>
      <c r="B92" s="49"/>
      <c r="C92" s="49"/>
      <c r="D92" s="49"/>
      <c r="E92" s="49"/>
      <c r="F92" s="49"/>
      <c r="G92" s="49" t="s">
        <v>2039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6">
        <f>SUM(C92:AJ92)</f>
        <v>0</v>
      </c>
      <c r="AO92" t="s">
        <v>2934</v>
      </c>
    </row>
    <row r="93" spans="1:41" x14ac:dyDescent="0.2">
      <c r="A93" s="49"/>
      <c r="B93" s="49"/>
      <c r="C93" s="49"/>
      <c r="D93" s="49"/>
      <c r="E93" s="49"/>
      <c r="F93" s="49"/>
      <c r="G93" s="49" t="s">
        <v>2189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6">
        <f>SUM(C93:AJ93)</f>
        <v>0</v>
      </c>
      <c r="AO93" t="s">
        <v>2934</v>
      </c>
    </row>
    <row r="94" spans="1:41" x14ac:dyDescent="0.2">
      <c r="A94" s="49"/>
      <c r="B94" s="49"/>
      <c r="C94" s="49"/>
      <c r="D94" s="49"/>
      <c r="E94" s="49"/>
      <c r="F94" s="49"/>
      <c r="G94" s="49" t="s">
        <v>2190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>
        <f>AN92+AN93</f>
        <v>0</v>
      </c>
      <c r="AO94" t="s">
        <v>2934</v>
      </c>
    </row>
    <row r="95" spans="1:41" x14ac:dyDescent="0.2">
      <c r="A95" s="49"/>
      <c r="B95" s="49"/>
      <c r="C95" s="49" t="s">
        <v>2959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t="s">
        <v>2934</v>
      </c>
    </row>
    <row r="96" spans="1:41" x14ac:dyDescent="0.2">
      <c r="A96" s="49"/>
      <c r="B96" s="49"/>
      <c r="C96" s="49"/>
      <c r="D96" s="49"/>
      <c r="E96" s="49"/>
      <c r="F96" s="49"/>
      <c r="G96" s="49" t="s">
        <v>2039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65">
        <f>'SheetUSA14 NE USA excl NY,PA'!D1471*0.1</f>
        <v>0</v>
      </c>
      <c r="U96" s="65"/>
      <c r="V96" s="65">
        <f>'SheetUSA14 NE USA excl NY,PA'!F1471*0.1</f>
        <v>0.70000000000000007</v>
      </c>
      <c r="W96" s="65"/>
      <c r="X96" s="65" t="e">
        <f>#REF!*0.1+'SheetUSA14 NE USA excl NY,PA'!H1471*0.1</f>
        <v>#REF!</v>
      </c>
      <c r="Y96" s="65"/>
      <c r="Z96" s="65" t="e">
        <f>#REF!*0.1+'SheetUSA14 NE USA excl NY,PA'!J1471*0.1</f>
        <v>#REF!</v>
      </c>
      <c r="AA96" s="65"/>
      <c r="AB96" s="65" t="e">
        <f>#REF!*0.1+'SheetUSA14 NE USA excl NY,PA'!L1471*0.1</f>
        <v>#REF!</v>
      </c>
      <c r="AC96" s="65"/>
      <c r="AD96" s="65" t="e">
        <f>#REF!*0.1+'SheetUSA14 NE USA excl NY,PA'!N1471*0.1</f>
        <v>#REF!</v>
      </c>
      <c r="AE96" s="65"/>
      <c r="AF96" s="65" t="e">
        <f>#REF!*0.1+'SheetUSA14 NE USA excl NY,PA'!P1471*0.1</f>
        <v>#REF!</v>
      </c>
      <c r="AG96" s="65"/>
      <c r="AH96" s="65" t="e">
        <f>#REF!*0.1+'SheetUSA14 NE USA excl NY,PA'!R1471*0.1</f>
        <v>#REF!</v>
      </c>
      <c r="AI96" s="65"/>
      <c r="AJ96" s="65" t="e">
        <f>#REF!*0.1+'SheetUSA14 NE USA excl NY,PA'!T1471*0.1</f>
        <v>#REF!</v>
      </c>
      <c r="AK96" s="65"/>
      <c r="AL96" s="65"/>
      <c r="AM96" s="65"/>
      <c r="AN96" s="66" t="e">
        <f>SUM(C96:AJ96)</f>
        <v>#REF!</v>
      </c>
      <c r="AO96" t="s">
        <v>2934</v>
      </c>
    </row>
    <row r="97" spans="1:41" x14ac:dyDescent="0.2">
      <c r="A97" s="49"/>
      <c r="B97" s="49"/>
      <c r="C97" s="49"/>
      <c r="D97" s="49"/>
      <c r="E97" s="49"/>
      <c r="F97" s="49"/>
      <c r="G97" s="49" t="s">
        <v>2189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65">
        <f>'SheetUSA14 NE USA excl NY,PA'!D1472*0.1</f>
        <v>0</v>
      </c>
      <c r="U97" s="65"/>
      <c r="V97" s="65">
        <f>'SheetUSA14 NE USA excl NY,PA'!F1472*0.1</f>
        <v>0.30000000000000004</v>
      </c>
      <c r="W97" s="65"/>
      <c r="X97" s="65" t="e">
        <f>#REF!*0.1+'SheetUSA14 NE USA excl NY,PA'!H1472*0.1</f>
        <v>#REF!</v>
      </c>
      <c r="Y97" s="65"/>
      <c r="Z97" s="65" t="e">
        <f>#REF!*0.1+'SheetUSA14 NE USA excl NY,PA'!J1472*0.1</f>
        <v>#REF!</v>
      </c>
      <c r="AA97" s="65"/>
      <c r="AB97" s="65" t="e">
        <f>#REF!*0.1+'SheetUSA14 NE USA excl NY,PA'!L1472*0.1</f>
        <v>#REF!</v>
      </c>
      <c r="AC97" s="65"/>
      <c r="AD97" s="65" t="e">
        <f>#REF!*0.1+'SheetUSA14 NE USA excl NY,PA'!N1472*0.1</f>
        <v>#REF!</v>
      </c>
      <c r="AE97" s="65"/>
      <c r="AF97" s="65" t="e">
        <f>#REF!*0.1+'SheetUSA14 NE USA excl NY,PA'!P1472*0.1</f>
        <v>#REF!</v>
      </c>
      <c r="AG97" s="65"/>
      <c r="AH97" s="65" t="e">
        <f>#REF!*0.1+'SheetUSA14 NE USA excl NY,PA'!R1472*0.1</f>
        <v>#REF!</v>
      </c>
      <c r="AI97" s="65"/>
      <c r="AJ97" s="65" t="e">
        <f>#REF!*0.1+'SheetUSA14 NE USA excl NY,PA'!T1472*0.1</f>
        <v>#REF!</v>
      </c>
      <c r="AK97" s="65"/>
      <c r="AL97" s="65"/>
      <c r="AM97" s="65"/>
      <c r="AN97" s="66" t="e">
        <f>SUM(C97:AJ97)</f>
        <v>#REF!</v>
      </c>
      <c r="AO97" t="s">
        <v>2934</v>
      </c>
    </row>
    <row r="98" spans="1:41" x14ac:dyDescent="0.2">
      <c r="A98" s="49"/>
      <c r="B98" s="49"/>
      <c r="C98" s="49"/>
      <c r="D98" s="49"/>
      <c r="E98" s="49"/>
      <c r="F98" s="49"/>
      <c r="G98" s="49" t="s">
        <v>2190</v>
      </c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65">
        <f>T96+T97</f>
        <v>0</v>
      </c>
      <c r="U98" s="65"/>
      <c r="V98" s="65">
        <f>V96+V97</f>
        <v>1</v>
      </c>
      <c r="W98" s="65"/>
      <c r="X98" s="65" t="e">
        <f>X96+X97</f>
        <v>#REF!</v>
      </c>
      <c r="Y98" s="65"/>
      <c r="Z98" s="65" t="e">
        <f>Z96+Z97</f>
        <v>#REF!</v>
      </c>
      <c r="AA98" s="65"/>
      <c r="AB98" s="65" t="e">
        <f>AB96+AB97</f>
        <v>#REF!</v>
      </c>
      <c r="AC98" s="65"/>
      <c r="AD98" s="65" t="e">
        <f>AD96+AD97</f>
        <v>#REF!</v>
      </c>
      <c r="AE98" s="65"/>
      <c r="AF98" s="65" t="e">
        <f>AF96+AF97</f>
        <v>#REF!</v>
      </c>
      <c r="AG98" s="65"/>
      <c r="AH98" s="65" t="e">
        <f>AH96+AH97</f>
        <v>#REF!</v>
      </c>
      <c r="AI98" s="65"/>
      <c r="AJ98" s="65" t="e">
        <f>AJ96+AJ97</f>
        <v>#REF!</v>
      </c>
      <c r="AK98" s="65"/>
      <c r="AL98" s="65"/>
      <c r="AM98" s="65"/>
      <c r="AN98" s="65" t="e">
        <f>AN96+AN97</f>
        <v>#REF!</v>
      </c>
      <c r="AO98" t="s">
        <v>2934</v>
      </c>
    </row>
    <row r="99" spans="1:41" x14ac:dyDescent="0.2">
      <c r="A99" s="49"/>
      <c r="B99" s="49"/>
      <c r="C99" s="49" t="s">
        <v>2514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t="s">
        <v>2934</v>
      </c>
    </row>
    <row r="100" spans="1:41" x14ac:dyDescent="0.2">
      <c r="A100" s="49"/>
      <c r="B100" s="49"/>
      <c r="C100" s="49"/>
      <c r="D100" s="49"/>
      <c r="E100" s="49"/>
      <c r="F100" s="49"/>
      <c r="G100" s="49" t="s">
        <v>2039</v>
      </c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65">
        <f>'SheetUSA11 Pennsylvania USA'!E1189*0.4+'SheetUSA12 New York USA'!C1772*0.1+'SheetUSA14 NE USA excl NY,PA'!D1471*0.7</f>
        <v>0.60000000000000009</v>
      </c>
      <c r="U100" s="65"/>
      <c r="V100" s="65">
        <f>'SheetUSA11 Pennsylvania USA'!G1189*0.4+'SheetUSA12 New York USA'!E1772*0.1+'SheetUSA14 NE USA excl NY,PA'!F1471*0.7</f>
        <v>7.7999999999999989</v>
      </c>
      <c r="W100" s="65"/>
      <c r="X100" s="65" t="e">
        <f>#REF!*0.9+#REF!*0.7+'SheetUSA11 Pennsylvania USA'!I1189*0.4+'SheetUSA12 New York USA'!G1772*0.1+#REF!*0.5+'SheetUSA14 NE USA excl NY,PA'!H1471*0.7</f>
        <v>#REF!</v>
      </c>
      <c r="Y100" s="65"/>
      <c r="Z100" s="65" t="e">
        <f>#REF!*0.9+#REF!*0.7+'SheetUSA11 Pennsylvania USA'!K1189*0.4+'SheetUSA12 New York USA'!I1772*0.1+#REF!*0.5+'SheetUSA14 NE USA excl NY,PA'!J1471*0.7</f>
        <v>#REF!</v>
      </c>
      <c r="AA100" s="65"/>
      <c r="AB100" s="65" t="e">
        <f>#REF!*0.9+#REF!*0.7+'SheetUSA11 Pennsylvania USA'!M1189*0.4+'SheetUSA12 New York USA'!K1772*0.1+#REF!*0.5+'SheetUSA14 NE USA excl NY,PA'!L1471*0.7</f>
        <v>#REF!</v>
      </c>
      <c r="AC100" s="65"/>
      <c r="AD100" s="65" t="e">
        <f>#REF!*0.9+#REF!*0.7+'SheetUSA11 Pennsylvania USA'!O1189*0.4+'SheetUSA12 New York USA'!M1772*0.1+#REF!*0.5+'SheetUSA14 NE USA excl NY,PA'!N1471*0.7</f>
        <v>#REF!</v>
      </c>
      <c r="AE100" s="65"/>
      <c r="AF100" s="65" t="e">
        <f>#REF!*0.9+#REF!*0.7+'SheetUSA11 Pennsylvania USA'!Q1189*0.4+'SheetUSA12 New York USA'!O1772*0.1+#REF!*0.5+'SheetUSA14 NE USA excl NY,PA'!P1471*0.7</f>
        <v>#REF!</v>
      </c>
      <c r="AG100" s="65"/>
      <c r="AH100" s="65" t="e">
        <f>#REF!*0.9+#REF!*0.7+'SheetUSA11 Pennsylvania USA'!S1189*0.4+'SheetUSA12 New York USA'!Q1772*0.1+#REF!*0.5+'SheetUSA14 NE USA excl NY,PA'!R1471*0.7</f>
        <v>#REF!</v>
      </c>
      <c r="AI100" s="65"/>
      <c r="AJ100" s="65" t="e">
        <f>#REF!*0.9+#REF!*0.7+'SheetUSA11 Pennsylvania USA'!U1189*0.4+'SheetUSA12 New York USA'!S1772*0.1+#REF!*0.5+'SheetUSA14 NE USA excl NY,PA'!T1471*0.7</f>
        <v>#REF!</v>
      </c>
      <c r="AK100" s="65"/>
      <c r="AL100" s="65"/>
      <c r="AM100" s="65"/>
      <c r="AN100" s="66" t="e">
        <f>SUM(C100:AJ100)</f>
        <v>#REF!</v>
      </c>
      <c r="AO100" t="s">
        <v>2934</v>
      </c>
    </row>
    <row r="101" spans="1:41" x14ac:dyDescent="0.2">
      <c r="A101" s="49"/>
      <c r="B101" s="49"/>
      <c r="C101" s="49"/>
      <c r="D101" s="49"/>
      <c r="E101" s="49"/>
      <c r="F101" s="49"/>
      <c r="G101" s="49" t="s">
        <v>2189</v>
      </c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65">
        <f>'SheetUSA11 Pennsylvania USA'!E1190*0.4+'SheetUSA12 New York USA'!C1773*0.1+'SheetUSA14 NE USA excl NY,PA'!D1472*0.7</f>
        <v>0.4</v>
      </c>
      <c r="U101" s="65"/>
      <c r="V101" s="65">
        <f>'SheetUSA11 Pennsylvania USA'!G1190*0.4+'SheetUSA12 New York USA'!E1773*0.1+'SheetUSA14 NE USA excl NY,PA'!F1472*0.7</f>
        <v>2.9999999999999996</v>
      </c>
      <c r="W101" s="65"/>
      <c r="X101" s="65" t="e">
        <f>#REF!*0.9+#REF!*0.7+'SheetUSA11 Pennsylvania USA'!I1190*0.4+'SheetUSA12 New York USA'!G1773*0.1+#REF!*0.5+'SheetUSA14 NE USA excl NY,PA'!H1472*0.7</f>
        <v>#REF!</v>
      </c>
      <c r="Y101" s="65"/>
      <c r="Z101" s="65" t="e">
        <f>#REF!*0.9+#REF!*0.7+'SheetUSA11 Pennsylvania USA'!K1190*0.4+'SheetUSA12 New York USA'!I1773*0.1+#REF!*0.5+'SheetUSA14 NE USA excl NY,PA'!J1472*0.7</f>
        <v>#REF!</v>
      </c>
      <c r="AA101" s="65"/>
      <c r="AB101" s="65" t="e">
        <f>#REF!*0.9+#REF!*0.7+'SheetUSA11 Pennsylvania USA'!M1190*0.4+'SheetUSA12 New York USA'!K1773*0.1+#REF!*0.5+'SheetUSA14 NE USA excl NY,PA'!L1472*0.7</f>
        <v>#REF!</v>
      </c>
      <c r="AC101" s="65"/>
      <c r="AD101" s="65" t="e">
        <f>#REF!*0.9+#REF!*0.7+'SheetUSA11 Pennsylvania USA'!O1190*0.4+'SheetUSA12 New York USA'!M1773*0.1+#REF!*0.5+'SheetUSA14 NE USA excl NY,PA'!N1472*0.7</f>
        <v>#REF!</v>
      </c>
      <c r="AE101" s="65"/>
      <c r="AF101" s="65" t="e">
        <f>#REF!*0.9+#REF!*0.7+'SheetUSA11 Pennsylvania USA'!Q1190*0.4+'SheetUSA12 New York USA'!O1773*0.1+#REF!*0.5+'SheetUSA14 NE USA excl NY,PA'!P1472*0.7</f>
        <v>#REF!</v>
      </c>
      <c r="AG101" s="65"/>
      <c r="AH101" s="65" t="e">
        <f>#REF!*0.9+#REF!*0.7+'SheetUSA11 Pennsylvania USA'!S1190*0.4+'SheetUSA12 New York USA'!Q1773*0.1+#REF!*0.5+'SheetUSA14 NE USA excl NY,PA'!R1472*0.7</f>
        <v>#REF!</v>
      </c>
      <c r="AI101" s="65"/>
      <c r="AJ101" s="65" t="e">
        <f>#REF!*0.9+#REF!*0.7+'SheetUSA11 Pennsylvania USA'!U1190*0.4+'SheetUSA12 New York USA'!S1773*0.1+#REF!*0.5+'SheetUSA14 NE USA excl NY,PA'!T1472*0.7</f>
        <v>#REF!</v>
      </c>
      <c r="AK101" s="65"/>
      <c r="AL101" s="65"/>
      <c r="AM101" s="65"/>
      <c r="AN101" s="66" t="e">
        <f>SUM(C101:AJ101)</f>
        <v>#REF!</v>
      </c>
      <c r="AO101" t="s">
        <v>2934</v>
      </c>
    </row>
    <row r="102" spans="1:41" x14ac:dyDescent="0.2">
      <c r="A102" s="49"/>
      <c r="B102" s="49"/>
      <c r="C102" s="49"/>
      <c r="D102" s="49"/>
      <c r="E102" s="49"/>
      <c r="F102" s="49"/>
      <c r="G102" s="49" t="s">
        <v>2190</v>
      </c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65">
        <f>T100+T101</f>
        <v>1</v>
      </c>
      <c r="U102" s="65"/>
      <c r="V102" s="65">
        <f>V100+V101</f>
        <v>10.799999999999999</v>
      </c>
      <c r="W102" s="65"/>
      <c r="X102" s="65" t="e">
        <f>X100+X101</f>
        <v>#REF!</v>
      </c>
      <c r="Y102" s="65"/>
      <c r="Z102" s="65" t="e">
        <f>Z100+Z101</f>
        <v>#REF!</v>
      </c>
      <c r="AA102" s="65"/>
      <c r="AB102" s="65" t="e">
        <f>AB100+AB101</f>
        <v>#REF!</v>
      </c>
      <c r="AC102" s="65"/>
      <c r="AD102" s="65" t="e">
        <f>AD100+AD101</f>
        <v>#REF!</v>
      </c>
      <c r="AE102" s="65"/>
      <c r="AF102" s="65" t="e">
        <f>AF100+AF101</f>
        <v>#REF!</v>
      </c>
      <c r="AG102" s="65"/>
      <c r="AH102" s="65" t="e">
        <f>AH100+AH101</f>
        <v>#REF!</v>
      </c>
      <c r="AI102" s="65"/>
      <c r="AJ102" s="65" t="e">
        <f>AJ100+AJ101</f>
        <v>#REF!</v>
      </c>
      <c r="AK102" s="65"/>
      <c r="AL102" s="65"/>
      <c r="AM102" s="65"/>
      <c r="AN102" s="65" t="e">
        <f>AN100+AN101</f>
        <v>#REF!</v>
      </c>
      <c r="AO102" t="s">
        <v>2934</v>
      </c>
    </row>
    <row r="103" spans="1:41" x14ac:dyDescent="0.2">
      <c r="A103" s="49"/>
      <c r="B103" s="49"/>
      <c r="C103" s="49" t="s">
        <v>2515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t="s">
        <v>2934</v>
      </c>
    </row>
    <row r="104" spans="1:41" x14ac:dyDescent="0.2">
      <c r="A104" s="49"/>
      <c r="B104" s="49"/>
      <c r="C104" s="49"/>
      <c r="D104" s="49"/>
      <c r="E104" s="49"/>
      <c r="F104" s="49"/>
      <c r="G104" s="49" t="s">
        <v>2039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6">
        <f>SUM(C104:AJ104)</f>
        <v>0</v>
      </c>
      <c r="AO104" t="s">
        <v>2934</v>
      </c>
    </row>
    <row r="105" spans="1:41" x14ac:dyDescent="0.2">
      <c r="A105" s="49"/>
      <c r="B105" s="49"/>
      <c r="C105" s="49"/>
      <c r="D105" s="49"/>
      <c r="E105" s="49"/>
      <c r="F105" s="49"/>
      <c r="G105" s="49" t="s">
        <v>2189</v>
      </c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6">
        <f>SUM(C105:AJ105)</f>
        <v>0</v>
      </c>
      <c r="AO105" t="s">
        <v>2934</v>
      </c>
    </row>
    <row r="106" spans="1:41" x14ac:dyDescent="0.2">
      <c r="A106" s="49"/>
      <c r="B106" s="49"/>
      <c r="C106" s="49"/>
      <c r="D106" s="49"/>
      <c r="E106" s="49"/>
      <c r="F106" s="49"/>
      <c r="G106" s="49" t="s">
        <v>2190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>
        <f>AN104+AN105</f>
        <v>0</v>
      </c>
      <c r="AO106" t="s">
        <v>2934</v>
      </c>
    </row>
    <row r="107" spans="1:41" x14ac:dyDescent="0.2">
      <c r="A107" s="49"/>
      <c r="B107" s="49"/>
      <c r="C107" s="49" t="s">
        <v>1173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t="s">
        <v>2934</v>
      </c>
    </row>
    <row r="108" spans="1:41" x14ac:dyDescent="0.2">
      <c r="A108" s="49"/>
      <c r="B108" s="49"/>
      <c r="C108" s="49"/>
      <c r="D108" s="49"/>
      <c r="E108" s="49"/>
      <c r="F108" s="49"/>
      <c r="G108" s="49" t="s">
        <v>2039</v>
      </c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6">
        <f>SUM(C108:AJ108)</f>
        <v>0</v>
      </c>
      <c r="AO108" t="s">
        <v>2934</v>
      </c>
    </row>
    <row r="109" spans="1:41" x14ac:dyDescent="0.2">
      <c r="A109" s="49"/>
      <c r="B109" s="49"/>
      <c r="C109" s="49"/>
      <c r="D109" s="49"/>
      <c r="E109" s="49"/>
      <c r="F109" s="49"/>
      <c r="G109" s="49" t="s">
        <v>2189</v>
      </c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6">
        <f>SUM(C109:AJ109)</f>
        <v>0</v>
      </c>
      <c r="AO109" t="s">
        <v>2934</v>
      </c>
    </row>
    <row r="110" spans="1:41" x14ac:dyDescent="0.2">
      <c r="A110" s="49"/>
      <c r="B110" s="49"/>
      <c r="C110" s="49"/>
      <c r="D110" s="49"/>
      <c r="E110" s="49"/>
      <c r="F110" s="49"/>
      <c r="G110" s="49" t="s">
        <v>2190</v>
      </c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>
        <f>AN108+AN109</f>
        <v>0</v>
      </c>
      <c r="AO110" t="s">
        <v>2934</v>
      </c>
    </row>
    <row r="111" spans="1:41" x14ac:dyDescent="0.2">
      <c r="A111" s="49"/>
      <c r="B111" s="49"/>
      <c r="C111" s="49"/>
      <c r="D111" s="49"/>
      <c r="E111" s="49"/>
      <c r="F111" s="49"/>
      <c r="G111" s="49"/>
      <c r="H111" s="42" t="s">
        <v>1749</v>
      </c>
      <c r="I111" s="42"/>
      <c r="J111" s="42" t="s">
        <v>3687</v>
      </c>
      <c r="K111" s="42"/>
      <c r="L111" s="42" t="s">
        <v>3688</v>
      </c>
      <c r="M111" s="42"/>
      <c r="N111" s="42" t="s">
        <v>3380</v>
      </c>
      <c r="O111" s="42"/>
      <c r="P111" s="42" t="s">
        <v>350</v>
      </c>
      <c r="Q111" s="42"/>
      <c r="R111" s="42" t="s">
        <v>351</v>
      </c>
      <c r="S111" s="42"/>
      <c r="T111" s="105" t="s">
        <v>352</v>
      </c>
      <c r="U111" s="105"/>
      <c r="V111" s="105" t="s">
        <v>353</v>
      </c>
      <c r="W111" s="105"/>
      <c r="X111" s="105" t="s">
        <v>354</v>
      </c>
      <c r="Y111" s="105"/>
      <c r="Z111" s="105" t="s">
        <v>355</v>
      </c>
      <c r="AA111" s="105"/>
      <c r="AB111" s="105" t="s">
        <v>356</v>
      </c>
      <c r="AC111" s="105"/>
      <c r="AD111" s="105" t="s">
        <v>357</v>
      </c>
      <c r="AE111" s="105"/>
      <c r="AF111" s="105" t="s">
        <v>358</v>
      </c>
      <c r="AG111" s="105"/>
      <c r="AH111" s="105" t="s">
        <v>359</v>
      </c>
      <c r="AI111" s="105"/>
      <c r="AJ111" s="105" t="s">
        <v>360</v>
      </c>
      <c r="AK111" s="105"/>
      <c r="AL111" s="105"/>
      <c r="AM111" s="42"/>
      <c r="AN111" s="42" t="s">
        <v>361</v>
      </c>
      <c r="AO111" t="s">
        <v>2934</v>
      </c>
    </row>
    <row r="112" spans="1:41" x14ac:dyDescent="0.2">
      <c r="A112" s="49"/>
      <c r="B112" s="49"/>
      <c r="C112" s="60" t="s">
        <v>2079</v>
      </c>
      <c r="D112" s="60"/>
      <c r="E112" s="60"/>
      <c r="F112" s="60"/>
      <c r="G112" s="60" t="s">
        <v>2039</v>
      </c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7">
        <f>T58+T62+T68+T72+T76+T80+T84+T88+T92+T96+T100+T104+T108</f>
        <v>3</v>
      </c>
      <c r="U112" s="60"/>
      <c r="V112" s="67">
        <f>V58+V62+V68+V72+V76+V80+V84+V88+V92+V96+V100+V104+V108</f>
        <v>20.999999999999996</v>
      </c>
      <c r="W112" s="60"/>
      <c r="X112" s="67" t="e">
        <f>X58+X62+X68+X72+X76+X80+X84+X88+X92+X96+X100+X104+X108</f>
        <v>#REF!</v>
      </c>
      <c r="Y112" s="60"/>
      <c r="Z112" s="67" t="e">
        <f>Z58+Z62+Z68+Z72+Z76+Z80+Z84+Z88+Z92+Z96+Z100+Z104+Z108</f>
        <v>#REF!</v>
      </c>
      <c r="AA112" s="60"/>
      <c r="AB112" s="67" t="e">
        <f>AB58+AB62+AB68+AB72+AB76+AB80+AB84+AB88+AB92+AB96+AB100+AB104+AB108</f>
        <v>#REF!</v>
      </c>
      <c r="AC112" s="60"/>
      <c r="AD112" s="67" t="e">
        <f>AD58+AD62+AD68+AD72+AD76+AD80+AD84+AD88+AD92+AD96+AD100+AD104+AD108</f>
        <v>#REF!</v>
      </c>
      <c r="AE112" s="60"/>
      <c r="AF112" s="67" t="e">
        <f>AF58+AF62+AF68+AF72+AF76+AF80+AF84+AF88+AF92+AF96+AF100+AF104+AF108</f>
        <v>#REF!</v>
      </c>
      <c r="AG112" s="60"/>
      <c r="AH112" s="67" t="e">
        <f>AH58+AH62+AH68+AH72+AH76+AH80+AH84+AH88+AH92+AH96+AH100+AH104+AH108</f>
        <v>#REF!</v>
      </c>
      <c r="AI112" s="60"/>
      <c r="AJ112" s="67" t="e">
        <f>AJ58+AJ62+AJ68+AJ72+AJ76+AJ80+AJ84+AJ88+AJ92+AJ96+AJ100+AJ104+AJ108</f>
        <v>#REF!</v>
      </c>
      <c r="AK112" s="67"/>
      <c r="AL112" s="67"/>
      <c r="AM112" s="60"/>
      <c r="AN112" s="68" t="e">
        <f>SUM(C112:AJ112)</f>
        <v>#REF!</v>
      </c>
      <c r="AO112" t="s">
        <v>2934</v>
      </c>
    </row>
    <row r="113" spans="1:41" x14ac:dyDescent="0.2">
      <c r="A113" s="49"/>
      <c r="B113" s="49"/>
      <c r="C113" s="60"/>
      <c r="D113" s="60"/>
      <c r="E113" s="60"/>
      <c r="F113" s="60"/>
      <c r="G113" s="60" t="s">
        <v>2189</v>
      </c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7">
        <f>T59+T63+T69+T73+T77+T81+T85+T89+T93+T97+T101+T105+T109</f>
        <v>1</v>
      </c>
      <c r="U113" s="60"/>
      <c r="V113" s="67">
        <f>V59+V63+V69+V73+V77+V81+V85+V89+V93+V97+V101+V105+V109</f>
        <v>6</v>
      </c>
      <c r="W113" s="60"/>
      <c r="X113" s="67" t="e">
        <f>X59+X63+X69+X73+X77+X81+X85+X89+X93+X97+X101+X105+X109</f>
        <v>#REF!</v>
      </c>
      <c r="Y113" s="60"/>
      <c r="Z113" s="67" t="e">
        <f>Z59+Z63+Z69+Z73+Z77+Z81+Z85+Z89+Z93+Z97+Z101+Z105+Z109</f>
        <v>#REF!</v>
      </c>
      <c r="AA113" s="60"/>
      <c r="AB113" s="67" t="e">
        <f>AB59+AB63+AB69+AB73+AB77+AB81+AB85+AB89+AB93+AB97+AB101+AB105+AB109</f>
        <v>#REF!</v>
      </c>
      <c r="AC113" s="60"/>
      <c r="AD113" s="67" t="e">
        <f>AD59+AD63+AD69+AD73+AD77+AD81+AD85+AD89+AD93+AD97+AD101+AD105+AD109</f>
        <v>#REF!</v>
      </c>
      <c r="AE113" s="60"/>
      <c r="AF113" s="67" t="e">
        <f>AF59+AF63+AF69+AF73+AF77+AF81+AF85+AF89+AF93+AF97+AF101+AF105+AF109</f>
        <v>#REF!</v>
      </c>
      <c r="AG113" s="60"/>
      <c r="AH113" s="67" t="e">
        <f>AH59+AH63+AH69+AH73+AH77+AH81+AH85+AH89+AH93+AH97+AH101+AH105+AH109</f>
        <v>#REF!</v>
      </c>
      <c r="AI113" s="60"/>
      <c r="AJ113" s="67" t="e">
        <f>AJ59+AJ63+AJ69+AJ73+AJ77+AJ81+AJ85+AJ89+AJ93+AJ97+AJ101+AJ105+AJ109</f>
        <v>#REF!</v>
      </c>
      <c r="AK113" s="67"/>
      <c r="AL113" s="67"/>
      <c r="AM113" s="60"/>
      <c r="AN113" s="68" t="e">
        <f>SUM(C113:AJ113)</f>
        <v>#REF!</v>
      </c>
      <c r="AO113" t="s">
        <v>2934</v>
      </c>
    </row>
    <row r="114" spans="1:41" x14ac:dyDescent="0.2">
      <c r="A114" s="49"/>
      <c r="B114" s="49"/>
      <c r="C114" s="60"/>
      <c r="D114" s="60"/>
      <c r="E114" s="60"/>
      <c r="F114" s="60"/>
      <c r="G114" s="60" t="s">
        <v>2190</v>
      </c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7">
        <f>T112+T113</f>
        <v>4</v>
      </c>
      <c r="U114" s="60"/>
      <c r="V114" s="67">
        <f>V112+V113</f>
        <v>26.999999999999996</v>
      </c>
      <c r="W114" s="60"/>
      <c r="X114" s="67" t="e">
        <f>X112+X113</f>
        <v>#REF!</v>
      </c>
      <c r="Y114" s="60"/>
      <c r="Z114" s="67" t="e">
        <f>Z112+Z113</f>
        <v>#REF!</v>
      </c>
      <c r="AA114" s="60"/>
      <c r="AB114" s="67" t="e">
        <f>AB112+AB113</f>
        <v>#REF!</v>
      </c>
      <c r="AC114" s="60"/>
      <c r="AD114" s="67" t="e">
        <f>AD112+AD113</f>
        <v>#REF!</v>
      </c>
      <c r="AE114" s="60"/>
      <c r="AF114" s="67" t="e">
        <f>AF112+AF113</f>
        <v>#REF!</v>
      </c>
      <c r="AG114" s="60"/>
      <c r="AH114" s="67" t="e">
        <f>AH112+AH113</f>
        <v>#REF!</v>
      </c>
      <c r="AI114" s="60"/>
      <c r="AJ114" s="67" t="e">
        <f>AJ112+AJ113</f>
        <v>#REF!</v>
      </c>
      <c r="AK114" s="67"/>
      <c r="AL114" s="67"/>
      <c r="AM114" s="60"/>
      <c r="AN114" s="67" t="e">
        <f>AN112+AN113</f>
        <v>#REF!</v>
      </c>
      <c r="AO114" t="s">
        <v>2934</v>
      </c>
    </row>
    <row r="115" spans="1:41" x14ac:dyDescent="0.2">
      <c r="A115" t="s">
        <v>1269</v>
      </c>
      <c r="G115" s="60" t="s">
        <v>1756</v>
      </c>
      <c r="AH115" t="s">
        <v>2933</v>
      </c>
      <c r="AO115" t="s">
        <v>2934</v>
      </c>
    </row>
    <row r="122" spans="1:41" x14ac:dyDescent="0.2">
      <c r="J122" s="2"/>
    </row>
    <row r="137" spans="8:10" x14ac:dyDescent="0.2">
      <c r="H137" s="2"/>
    </row>
    <row r="140" spans="8:10" x14ac:dyDescent="0.2">
      <c r="J140" s="2"/>
    </row>
    <row r="158" spans="20:20" x14ac:dyDescent="0.2">
      <c r="T158" s="2"/>
    </row>
    <row r="161" spans="8:20" x14ac:dyDescent="0.2">
      <c r="T161" s="1"/>
    </row>
    <row r="162" spans="8:20" x14ac:dyDescent="0.2">
      <c r="T162" s="1"/>
    </row>
    <row r="163" spans="8:20" x14ac:dyDescent="0.2">
      <c r="T163" s="1"/>
    </row>
    <row r="164" spans="8:20" x14ac:dyDescent="0.2">
      <c r="T164" s="1"/>
    </row>
    <row r="165" spans="8:20" x14ac:dyDescent="0.2">
      <c r="T165" s="1"/>
    </row>
    <row r="167" spans="8:20" x14ac:dyDescent="0.2">
      <c r="Q167" s="2"/>
    </row>
    <row r="168" spans="8:20" x14ac:dyDescent="0.2">
      <c r="H168" s="7"/>
      <c r="L168" s="2"/>
    </row>
    <row r="169" spans="8:20" x14ac:dyDescent="0.2">
      <c r="L169" s="1"/>
    </row>
    <row r="170" spans="8:20" x14ac:dyDescent="0.2">
      <c r="H170" s="5"/>
    </row>
    <row r="174" spans="8:20" x14ac:dyDescent="0.2">
      <c r="H174" s="3"/>
      <c r="L174" s="2"/>
    </row>
    <row r="175" spans="8:20" x14ac:dyDescent="0.2">
      <c r="H175" s="2"/>
    </row>
    <row r="177" spans="8:18" x14ac:dyDescent="0.2">
      <c r="H177" s="4"/>
      <c r="N177" s="2"/>
      <c r="Q177" s="2"/>
    </row>
    <row r="178" spans="8:18" x14ac:dyDescent="0.2">
      <c r="H178" s="8"/>
      <c r="Q178" s="6"/>
    </row>
    <row r="179" spans="8:18" x14ac:dyDescent="0.2">
      <c r="H179" s="2"/>
    </row>
    <row r="180" spans="8:18" x14ac:dyDescent="0.2">
      <c r="H180" s="2"/>
    </row>
    <row r="182" spans="8:18" x14ac:dyDescent="0.2">
      <c r="H182" s="8"/>
    </row>
    <row r="183" spans="8:18" x14ac:dyDescent="0.2">
      <c r="H183" s="2"/>
    </row>
    <row r="184" spans="8:18" x14ac:dyDescent="0.2">
      <c r="H184" s="1"/>
      <c r="R184" s="2"/>
    </row>
    <row r="186" spans="8:18" x14ac:dyDescent="0.2">
      <c r="H186" s="8"/>
    </row>
    <row r="187" spans="8:18" x14ac:dyDescent="0.2">
      <c r="H187" s="1"/>
      <c r="R187" s="1"/>
    </row>
    <row r="204" spans="10:14" x14ac:dyDescent="0.2">
      <c r="N204" s="5"/>
    </row>
    <row r="208" spans="10:14" x14ac:dyDescent="0.2">
      <c r="J208" s="2"/>
    </row>
    <row r="210" spans="11:18" x14ac:dyDescent="0.2">
      <c r="R210" s="2"/>
    </row>
    <row r="211" spans="11:18" x14ac:dyDescent="0.2">
      <c r="R211" s="2"/>
    </row>
    <row r="213" spans="11:18" x14ac:dyDescent="0.2">
      <c r="R213" s="2"/>
    </row>
    <row r="217" spans="11:18" x14ac:dyDescent="0.2">
      <c r="K217" t="s">
        <v>2104</v>
      </c>
    </row>
    <row r="218" spans="11:18" x14ac:dyDescent="0.2">
      <c r="K218" t="s">
        <v>2470</v>
      </c>
    </row>
    <row r="219" spans="11:18" x14ac:dyDescent="0.2">
      <c r="K219" t="s">
        <v>2104</v>
      </c>
      <c r="L219" s="2"/>
    </row>
    <row r="220" spans="11:18" x14ac:dyDescent="0.2">
      <c r="K220" t="s">
        <v>2104</v>
      </c>
      <c r="L220" s="2"/>
    </row>
    <row r="221" spans="11:18" x14ac:dyDescent="0.2">
      <c r="K221" t="s">
        <v>2104</v>
      </c>
      <c r="L221" s="2"/>
    </row>
  </sheetData>
  <phoneticPr fontId="0" type="noConversion"/>
  <hyperlinks>
    <hyperlink ref="G1" r:id="rId1"/>
  </hyperlinks>
  <printOptions gridLinesSet="0"/>
  <pageMargins left="0.15748031496062992" right="0.15748031496062992" top="0.19685039370078741" bottom="0.39370078740157483" header="0.31496062992125984" footer="0.31496062992125984"/>
  <pageSetup paperSize="9" scale="43" orientation="portrait" r:id="rId2"/>
  <headerFooter alignWithMargins="0">
    <oddHeader>H-AMAFOC.XLS</oddHeader>
    <oddFooter>Page &amp;P&amp;R&amp;A</oddFooter>
  </headerFooter>
  <drawing r:id="rId3"/>
  <webPublishItems count="1">
    <webPublishItem id="17662" divId="H-USA_17662" sourceType="range" sourceRef="A1:AO115" destinationFile="C:\homepage\Htm\familytree\tus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88"/>
  <sheetViews>
    <sheetView showGridLines="0" zoomScale="60" zoomScaleNormal="60" workbookViewId="0">
      <selection activeCell="Q175" sqref="Q175"/>
    </sheetView>
  </sheetViews>
  <sheetFormatPr defaultRowHeight="12.75" x14ac:dyDescent="0.2"/>
  <cols>
    <col min="2" max="2" width="2.7109375" customWidth="1"/>
    <col min="3" max="3" width="32.7109375" customWidth="1"/>
    <col min="4" max="4" width="2.7109375" customWidth="1"/>
    <col min="5" max="5" width="27.7109375" customWidth="1"/>
    <col min="6" max="6" width="2.7109375" customWidth="1"/>
    <col min="7" max="7" width="27.7109375" customWidth="1"/>
    <col min="8" max="8" width="2.7109375" customWidth="1"/>
    <col min="9" max="9" width="31.7109375" customWidth="1"/>
    <col min="10" max="10" width="2.7109375" customWidth="1"/>
    <col min="11" max="11" width="39.7109375" customWidth="1"/>
    <col min="12" max="12" width="2.7109375" customWidth="1"/>
    <col min="13" max="13" width="38.7109375" customWidth="1"/>
    <col min="14" max="14" width="2.7109375" customWidth="1"/>
    <col min="15" max="15" width="39.7109375" customWidth="1"/>
    <col min="16" max="16" width="2.7109375" customWidth="1"/>
    <col min="17" max="17" width="36.7109375" customWidth="1"/>
    <col min="18" max="18" width="2.7109375" customWidth="1"/>
    <col min="19" max="19" width="32.28515625" customWidth="1"/>
    <col min="20" max="20" width="2.7109375" customWidth="1"/>
    <col min="21" max="21" width="29.7109375" customWidth="1"/>
    <col min="22" max="22" width="13" customWidth="1"/>
    <col min="23" max="24" width="2.7109375" customWidth="1"/>
    <col min="25" max="25" width="30.7109375" customWidth="1"/>
    <col min="26" max="26" width="2.7109375" customWidth="1"/>
    <col min="27" max="27" width="30.7109375" customWidth="1"/>
  </cols>
  <sheetData>
    <row r="1" spans="1:23" ht="30" x14ac:dyDescent="0.4">
      <c r="C1" s="22" t="s">
        <v>2649</v>
      </c>
      <c r="D1" s="205" t="s">
        <v>960</v>
      </c>
      <c r="G1" t="s">
        <v>2471</v>
      </c>
      <c r="I1" t="s">
        <v>2471</v>
      </c>
      <c r="K1" t="s">
        <v>2471</v>
      </c>
      <c r="M1" t="s">
        <v>2471</v>
      </c>
      <c r="O1" t="s">
        <v>0</v>
      </c>
      <c r="Q1" t="s">
        <v>2471</v>
      </c>
      <c r="R1" t="s">
        <v>2934</v>
      </c>
      <c r="S1" t="s">
        <v>2471</v>
      </c>
      <c r="U1" t="s">
        <v>2821</v>
      </c>
      <c r="W1" t="s">
        <v>2934</v>
      </c>
    </row>
    <row r="2" spans="1:23" x14ac:dyDescent="0.2">
      <c r="C2" t="s">
        <v>2935</v>
      </c>
      <c r="E2" t="s">
        <v>2936</v>
      </c>
      <c r="G2" t="s">
        <v>3081</v>
      </c>
      <c r="I2" t="s">
        <v>2676</v>
      </c>
      <c r="K2" t="s">
        <v>2677</v>
      </c>
      <c r="M2" t="s">
        <v>2678</v>
      </c>
      <c r="O2" t="s">
        <v>2679</v>
      </c>
      <c r="Q2" t="s">
        <v>1</v>
      </c>
      <c r="S2" t="s">
        <v>2822</v>
      </c>
      <c r="U2" t="s">
        <v>2774</v>
      </c>
      <c r="W2" t="s">
        <v>2934</v>
      </c>
    </row>
    <row r="3" spans="1:23" x14ac:dyDescent="0.2">
      <c r="C3" s="1" t="s">
        <v>351</v>
      </c>
      <c r="E3" s="1" t="s">
        <v>352</v>
      </c>
      <c r="G3" s="1" t="s">
        <v>353</v>
      </c>
      <c r="I3" s="1" t="s">
        <v>354</v>
      </c>
      <c r="K3" s="1" t="s">
        <v>355</v>
      </c>
      <c r="M3" s="1" t="s">
        <v>356</v>
      </c>
      <c r="O3" s="1" t="s">
        <v>357</v>
      </c>
      <c r="Q3" s="1" t="s">
        <v>358</v>
      </c>
      <c r="S3" t="s">
        <v>359</v>
      </c>
      <c r="U3" t="s">
        <v>360</v>
      </c>
      <c r="W3" t="s">
        <v>2934</v>
      </c>
    </row>
    <row r="4" spans="1:23" x14ac:dyDescent="0.2">
      <c r="C4" t="s">
        <v>2900</v>
      </c>
      <c r="D4" t="s">
        <v>3082</v>
      </c>
      <c r="E4" t="s">
        <v>2900</v>
      </c>
      <c r="F4" t="s">
        <v>3082</v>
      </c>
      <c r="G4" t="s">
        <v>2900</v>
      </c>
      <c r="H4" t="s">
        <v>3082</v>
      </c>
      <c r="I4" t="s">
        <v>2900</v>
      </c>
      <c r="K4" t="s">
        <v>2900</v>
      </c>
      <c r="L4" t="s">
        <v>3082</v>
      </c>
      <c r="M4" t="s">
        <v>2900</v>
      </c>
      <c r="N4" t="s">
        <v>3082</v>
      </c>
      <c r="O4" t="s">
        <v>2900</v>
      </c>
      <c r="P4" t="s">
        <v>2474</v>
      </c>
      <c r="Q4" t="s">
        <v>2900</v>
      </c>
      <c r="R4" t="s">
        <v>2474</v>
      </c>
      <c r="S4" t="s">
        <v>2900</v>
      </c>
      <c r="T4" t="s">
        <v>2474</v>
      </c>
      <c r="U4" t="s">
        <v>2</v>
      </c>
      <c r="W4" t="s">
        <v>2934</v>
      </c>
    </row>
    <row r="5" spans="1:23" x14ac:dyDescent="0.2">
      <c r="A5" s="5" t="s">
        <v>1136</v>
      </c>
      <c r="F5" s="33" t="s">
        <v>2062</v>
      </c>
      <c r="P5" s="37" t="s">
        <v>1299</v>
      </c>
      <c r="Q5" s="16"/>
      <c r="R5" s="16"/>
      <c r="S5" s="16"/>
      <c r="T5" s="16"/>
      <c r="W5" t="s">
        <v>2934</v>
      </c>
    </row>
    <row r="6" spans="1:23" x14ac:dyDescent="0.2">
      <c r="A6" s="3" t="s">
        <v>2675</v>
      </c>
      <c r="P6" s="16" t="s">
        <v>2766</v>
      </c>
      <c r="Q6" s="2" t="s">
        <v>1426</v>
      </c>
      <c r="R6" t="s">
        <v>2766</v>
      </c>
      <c r="S6" t="s">
        <v>2120</v>
      </c>
      <c r="T6" s="16"/>
      <c r="W6" t="s">
        <v>2934</v>
      </c>
    </row>
    <row r="7" spans="1:23" x14ac:dyDescent="0.2">
      <c r="A7" s="4" t="s">
        <v>3943</v>
      </c>
      <c r="P7" s="16" t="s">
        <v>2104</v>
      </c>
      <c r="Q7" s="148" t="s">
        <v>551</v>
      </c>
      <c r="R7" t="s">
        <v>2104</v>
      </c>
      <c r="S7" t="s">
        <v>1453</v>
      </c>
      <c r="T7" s="16"/>
      <c r="W7" t="s">
        <v>2934</v>
      </c>
    </row>
    <row r="8" spans="1:23" x14ac:dyDescent="0.2">
      <c r="A8" s="346" t="s">
        <v>7009</v>
      </c>
      <c r="P8" s="16" t="s">
        <v>2104</v>
      </c>
      <c r="Q8" s="27" t="s">
        <v>1801</v>
      </c>
      <c r="R8" t="s">
        <v>2104</v>
      </c>
      <c r="S8" s="148" t="s">
        <v>1657</v>
      </c>
      <c r="T8" s="16"/>
      <c r="W8" t="s">
        <v>2934</v>
      </c>
    </row>
    <row r="9" spans="1:23" x14ac:dyDescent="0.2">
      <c r="A9" t="s">
        <v>726</v>
      </c>
      <c r="P9" s="16" t="s">
        <v>2104</v>
      </c>
      <c r="Q9" t="s">
        <v>483</v>
      </c>
      <c r="R9" t="s">
        <v>2766</v>
      </c>
      <c r="S9" t="s">
        <v>2646</v>
      </c>
      <c r="T9" s="16"/>
      <c r="W9" t="s">
        <v>2934</v>
      </c>
    </row>
    <row r="10" spans="1:23" x14ac:dyDescent="0.2">
      <c r="A10" t="s">
        <v>3565</v>
      </c>
      <c r="P10" s="16" t="s">
        <v>2104</v>
      </c>
      <c r="Q10" t="s">
        <v>484</v>
      </c>
      <c r="R10" t="s">
        <v>2104</v>
      </c>
      <c r="S10" t="s">
        <v>1452</v>
      </c>
      <c r="T10" s="16"/>
      <c r="W10" t="s">
        <v>2934</v>
      </c>
    </row>
    <row r="11" spans="1:23" x14ac:dyDescent="0.2">
      <c r="P11" s="16" t="s">
        <v>2104</v>
      </c>
      <c r="Q11" s="45" t="s">
        <v>5691</v>
      </c>
      <c r="R11" t="s">
        <v>2104</v>
      </c>
      <c r="T11" s="16"/>
      <c r="W11" t="s">
        <v>2934</v>
      </c>
    </row>
    <row r="12" spans="1:23" x14ac:dyDescent="0.2">
      <c r="A12" s="79" t="s">
        <v>2691</v>
      </c>
      <c r="P12" s="16" t="s">
        <v>2104</v>
      </c>
      <c r="Q12" s="118" t="s">
        <v>5690</v>
      </c>
      <c r="R12" t="s">
        <v>2766</v>
      </c>
      <c r="S12" t="s">
        <v>3686</v>
      </c>
      <c r="T12" s="16"/>
      <c r="W12" t="s">
        <v>2934</v>
      </c>
    </row>
    <row r="13" spans="1:23" x14ac:dyDescent="0.2">
      <c r="A13" s="79" t="s">
        <v>2710</v>
      </c>
      <c r="P13" s="16"/>
      <c r="Q13" s="16"/>
      <c r="R13" s="16" t="s">
        <v>2104</v>
      </c>
      <c r="S13" t="s">
        <v>347</v>
      </c>
      <c r="T13" s="16"/>
      <c r="W13" t="s">
        <v>2934</v>
      </c>
    </row>
    <row r="14" spans="1:23" x14ac:dyDescent="0.2">
      <c r="A14" s="79" t="s">
        <v>3619</v>
      </c>
      <c r="Q14" s="107"/>
      <c r="R14" s="16" t="s">
        <v>2104</v>
      </c>
      <c r="T14" s="16"/>
      <c r="W14" t="s">
        <v>2934</v>
      </c>
    </row>
    <row r="15" spans="1:23" x14ac:dyDescent="0.2">
      <c r="R15" s="16" t="s">
        <v>2766</v>
      </c>
      <c r="S15" s="2" t="s">
        <v>1132</v>
      </c>
      <c r="T15" s="16"/>
      <c r="U15" s="42"/>
      <c r="W15" t="s">
        <v>2934</v>
      </c>
    </row>
    <row r="16" spans="1:23" x14ac:dyDescent="0.2">
      <c r="A16" s="24" t="s">
        <v>2298</v>
      </c>
      <c r="R16" s="16" t="s">
        <v>2104</v>
      </c>
      <c r="S16" t="s">
        <v>1796</v>
      </c>
      <c r="T16" s="16"/>
      <c r="W16" t="s">
        <v>2934</v>
      </c>
    </row>
    <row r="17" spans="1:23" x14ac:dyDescent="0.2">
      <c r="A17" t="s">
        <v>593</v>
      </c>
      <c r="F17" s="9" t="s">
        <v>3452</v>
      </c>
      <c r="R17" s="16"/>
      <c r="S17" s="16"/>
      <c r="T17" s="16"/>
      <c r="W17" t="s">
        <v>2934</v>
      </c>
    </row>
    <row r="18" spans="1:23" x14ac:dyDescent="0.2">
      <c r="A18" t="s">
        <v>594</v>
      </c>
      <c r="F18" s="8" t="s">
        <v>1279</v>
      </c>
      <c r="N18" s="37" t="s">
        <v>2224</v>
      </c>
      <c r="O18" s="16"/>
      <c r="P18" s="16"/>
      <c r="R18" s="37" t="s">
        <v>1299</v>
      </c>
      <c r="S18" s="16"/>
      <c r="T18" s="16"/>
      <c r="W18" t="s">
        <v>2934</v>
      </c>
    </row>
    <row r="19" spans="1:23" x14ac:dyDescent="0.2">
      <c r="A19" t="s">
        <v>3553</v>
      </c>
      <c r="N19" s="16" t="s">
        <v>2766</v>
      </c>
      <c r="O19" t="s">
        <v>477</v>
      </c>
      <c r="P19" s="16"/>
      <c r="R19" s="16" t="s">
        <v>2766</v>
      </c>
      <c r="S19" s="149" t="s">
        <v>554</v>
      </c>
      <c r="T19" s="16"/>
      <c r="W19" t="s">
        <v>2934</v>
      </c>
    </row>
    <row r="20" spans="1:23" x14ac:dyDescent="0.2">
      <c r="A20" t="s">
        <v>874</v>
      </c>
      <c r="N20" s="16" t="s">
        <v>2104</v>
      </c>
      <c r="O20" s="148" t="s">
        <v>755</v>
      </c>
      <c r="P20" s="16"/>
      <c r="R20" s="16" t="s">
        <v>2104</v>
      </c>
      <c r="S20" s="2" t="s">
        <v>1541</v>
      </c>
      <c r="T20" s="16"/>
      <c r="W20" t="s">
        <v>2934</v>
      </c>
    </row>
    <row r="21" spans="1:23" x14ac:dyDescent="0.2">
      <c r="A21" t="s">
        <v>760</v>
      </c>
      <c r="N21" s="16" t="s">
        <v>2104</v>
      </c>
      <c r="O21" s="111" t="s">
        <v>2231</v>
      </c>
      <c r="P21" s="16"/>
      <c r="R21" s="16" t="s">
        <v>2104</v>
      </c>
      <c r="S21" s="4" t="s">
        <v>5689</v>
      </c>
      <c r="T21" s="16"/>
      <c r="W21" t="s">
        <v>2934</v>
      </c>
    </row>
    <row r="22" spans="1:23" x14ac:dyDescent="0.2">
      <c r="A22" t="s">
        <v>761</v>
      </c>
      <c r="N22" s="16" t="s">
        <v>2104</v>
      </c>
      <c r="O22" t="s">
        <v>1389</v>
      </c>
      <c r="P22" s="16"/>
      <c r="R22" s="16"/>
      <c r="S22" s="16"/>
      <c r="T22" s="16"/>
      <c r="W22" t="s">
        <v>2934</v>
      </c>
    </row>
    <row r="23" spans="1:23" x14ac:dyDescent="0.2">
      <c r="N23" s="16" t="s">
        <v>2104</v>
      </c>
      <c r="O23" t="s">
        <v>3063</v>
      </c>
      <c r="P23" s="16"/>
      <c r="W23" t="s">
        <v>2934</v>
      </c>
    </row>
    <row r="24" spans="1:23" x14ac:dyDescent="0.2">
      <c r="A24" s="24" t="s">
        <v>3566</v>
      </c>
      <c r="N24" s="16" t="s">
        <v>2104</v>
      </c>
      <c r="O24" s="218" t="s">
        <v>5703</v>
      </c>
      <c r="P24" s="16"/>
      <c r="S24" s="70"/>
      <c r="W24" t="s">
        <v>2934</v>
      </c>
    </row>
    <row r="25" spans="1:23" x14ac:dyDescent="0.2">
      <c r="A25" t="s">
        <v>3077</v>
      </c>
      <c r="N25" s="16" t="s">
        <v>2104</v>
      </c>
      <c r="O25" s="118" t="s">
        <v>5738</v>
      </c>
      <c r="P25" s="16"/>
      <c r="Q25" s="27"/>
      <c r="S25" s="72"/>
      <c r="W25" t="s">
        <v>2934</v>
      </c>
    </row>
    <row r="26" spans="1:23" x14ac:dyDescent="0.2">
      <c r="A26" s="10" t="s">
        <v>3209</v>
      </c>
      <c r="F26" s="9" t="s">
        <v>3452</v>
      </c>
      <c r="N26" s="16"/>
      <c r="O26" s="16"/>
      <c r="P26" s="16"/>
      <c r="S26" s="69"/>
      <c r="W26" t="s">
        <v>2934</v>
      </c>
    </row>
    <row r="27" spans="1:23" x14ac:dyDescent="0.2">
      <c r="A27" t="s">
        <v>3326</v>
      </c>
      <c r="F27" s="8" t="s">
        <v>5447</v>
      </c>
      <c r="S27" s="69"/>
      <c r="W27" t="s">
        <v>2934</v>
      </c>
    </row>
    <row r="28" spans="1:23" x14ac:dyDescent="0.2">
      <c r="A28" t="s">
        <v>2496</v>
      </c>
      <c r="F28" t="s">
        <v>2766</v>
      </c>
      <c r="G28" s="281" t="s">
        <v>5848</v>
      </c>
      <c r="H28" t="s">
        <v>2766</v>
      </c>
      <c r="I28" s="301" t="s">
        <v>5844</v>
      </c>
      <c r="S28" s="69"/>
      <c r="W28" t="s">
        <v>2934</v>
      </c>
    </row>
    <row r="29" spans="1:23" x14ac:dyDescent="0.2">
      <c r="A29" t="s">
        <v>377</v>
      </c>
      <c r="F29" s="1">
        <v>1</v>
      </c>
      <c r="G29" s="281" t="s">
        <v>5448</v>
      </c>
      <c r="H29" s="1">
        <v>1</v>
      </c>
      <c r="I29" s="301" t="s">
        <v>5845</v>
      </c>
      <c r="S29" s="69"/>
      <c r="W29" t="s">
        <v>2934</v>
      </c>
    </row>
    <row r="30" spans="1:23" x14ac:dyDescent="0.2">
      <c r="A30" s="2" t="s">
        <v>378</v>
      </c>
      <c r="F30" t="s">
        <v>2104</v>
      </c>
      <c r="G30" s="271" t="s">
        <v>5451</v>
      </c>
      <c r="H30" t="s">
        <v>2104</v>
      </c>
      <c r="I30" s="301" t="s">
        <v>5846</v>
      </c>
      <c r="S30" s="69"/>
      <c r="W30" t="s">
        <v>2934</v>
      </c>
    </row>
    <row r="31" spans="1:23" x14ac:dyDescent="0.2">
      <c r="A31" s="25" t="s">
        <v>2038</v>
      </c>
      <c r="F31" t="s">
        <v>2104</v>
      </c>
      <c r="G31" s="281" t="s">
        <v>5449</v>
      </c>
      <c r="S31" s="69"/>
      <c r="W31" t="s">
        <v>2934</v>
      </c>
    </row>
    <row r="32" spans="1:23" x14ac:dyDescent="0.2">
      <c r="A32" s="10" t="s">
        <v>2105</v>
      </c>
      <c r="F32" s="1">
        <v>1</v>
      </c>
      <c r="G32" s="271" t="s">
        <v>5450</v>
      </c>
      <c r="S32" s="69"/>
      <c r="W32" t="s">
        <v>2934</v>
      </c>
    </row>
    <row r="33" spans="1:23" x14ac:dyDescent="0.2">
      <c r="A33" s="25" t="s">
        <v>1316</v>
      </c>
      <c r="F33" s="9" t="s">
        <v>3452</v>
      </c>
      <c r="S33" s="69"/>
      <c r="W33" t="s">
        <v>2934</v>
      </c>
    </row>
    <row r="34" spans="1:23" x14ac:dyDescent="0.2">
      <c r="F34" s="33" t="s">
        <v>1619</v>
      </c>
      <c r="P34" s="37" t="s">
        <v>3172</v>
      </c>
      <c r="Q34" s="16"/>
      <c r="R34" s="16"/>
      <c r="S34" s="16"/>
      <c r="T34" s="16"/>
      <c r="W34" t="s">
        <v>2934</v>
      </c>
    </row>
    <row r="35" spans="1:23" x14ac:dyDescent="0.2">
      <c r="P35" s="16" t="s">
        <v>2766</v>
      </c>
      <c r="Q35" s="2" t="s">
        <v>174</v>
      </c>
      <c r="R35" t="s">
        <v>2766</v>
      </c>
      <c r="S35" s="2" t="s">
        <v>2574</v>
      </c>
      <c r="T35" s="16"/>
      <c r="W35" t="s">
        <v>2934</v>
      </c>
    </row>
    <row r="36" spans="1:23" x14ac:dyDescent="0.2">
      <c r="A36" s="148" t="s">
        <v>876</v>
      </c>
      <c r="P36" s="16" t="s">
        <v>2104</v>
      </c>
      <c r="Q36" s="148" t="s">
        <v>552</v>
      </c>
      <c r="R36" t="s">
        <v>2104</v>
      </c>
      <c r="S36" s="148" t="s">
        <v>553</v>
      </c>
      <c r="T36" s="16"/>
      <c r="W36" t="s">
        <v>2934</v>
      </c>
    </row>
    <row r="37" spans="1:23" x14ac:dyDescent="0.2">
      <c r="A37" s="154" t="s">
        <v>3288</v>
      </c>
      <c r="P37" s="16" t="s">
        <v>2104</v>
      </c>
      <c r="Q37" s="4" t="s">
        <v>5847</v>
      </c>
      <c r="R37" t="s">
        <v>2104</v>
      </c>
      <c r="S37" s="218" t="s">
        <v>5535</v>
      </c>
      <c r="T37" s="16"/>
      <c r="W37" t="s">
        <v>2934</v>
      </c>
    </row>
    <row r="38" spans="1:23" x14ac:dyDescent="0.2">
      <c r="A38" s="148" t="s">
        <v>1060</v>
      </c>
      <c r="P38" s="16" t="s">
        <v>2104</v>
      </c>
      <c r="Q38" t="s">
        <v>2793</v>
      </c>
      <c r="R38" t="s">
        <v>2104</v>
      </c>
      <c r="S38" s="45" t="s">
        <v>3177</v>
      </c>
      <c r="T38" s="16"/>
      <c r="W38" t="s">
        <v>2934</v>
      </c>
    </row>
    <row r="39" spans="1:23" x14ac:dyDescent="0.2">
      <c r="A39" s="148" t="s">
        <v>3287</v>
      </c>
      <c r="P39" s="16" t="s">
        <v>2104</v>
      </c>
      <c r="Q39" s="218" t="s">
        <v>5692</v>
      </c>
      <c r="R39" t="s">
        <v>2104</v>
      </c>
      <c r="T39" s="16"/>
      <c r="W39" t="s">
        <v>2934</v>
      </c>
    </row>
    <row r="40" spans="1:23" x14ac:dyDescent="0.2">
      <c r="A40" s="148" t="s">
        <v>1657</v>
      </c>
      <c r="P40" s="16"/>
      <c r="Q40" s="113"/>
      <c r="R40" t="s">
        <v>2766</v>
      </c>
      <c r="S40" s="107" t="s">
        <v>2602</v>
      </c>
      <c r="T40" s="16"/>
      <c r="W40" t="s">
        <v>2934</v>
      </c>
    </row>
    <row r="41" spans="1:23" x14ac:dyDescent="0.2">
      <c r="A41" s="148" t="s">
        <v>1811</v>
      </c>
      <c r="P41" s="16"/>
      <c r="R41" t="s">
        <v>2104</v>
      </c>
      <c r="S41" s="107" t="s">
        <v>862</v>
      </c>
      <c r="T41" s="16"/>
      <c r="W41" t="s">
        <v>2934</v>
      </c>
    </row>
    <row r="42" spans="1:23" x14ac:dyDescent="0.2">
      <c r="A42" s="148" t="s">
        <v>3270</v>
      </c>
      <c r="P42" s="16"/>
      <c r="R42" t="s">
        <v>2104</v>
      </c>
      <c r="T42" s="16"/>
      <c r="W42" t="s">
        <v>2934</v>
      </c>
    </row>
    <row r="43" spans="1:23" x14ac:dyDescent="0.2">
      <c r="P43" s="16"/>
      <c r="R43" t="s">
        <v>2766</v>
      </c>
      <c r="S43" t="s">
        <v>2592</v>
      </c>
      <c r="T43" s="16"/>
      <c r="W43" t="s">
        <v>2934</v>
      </c>
    </row>
    <row r="44" spans="1:23" x14ac:dyDescent="0.2">
      <c r="P44" s="16"/>
      <c r="R44" t="s">
        <v>2104</v>
      </c>
      <c r="S44" t="s">
        <v>3577</v>
      </c>
      <c r="T44" s="16"/>
      <c r="W44" t="s">
        <v>2934</v>
      </c>
    </row>
    <row r="45" spans="1:23" x14ac:dyDescent="0.2">
      <c r="A45" s="42" t="s">
        <v>815</v>
      </c>
      <c r="P45" s="16"/>
      <c r="R45" t="s">
        <v>2104</v>
      </c>
      <c r="S45" s="218" t="s">
        <v>5535</v>
      </c>
      <c r="T45" s="16"/>
      <c r="W45" t="s">
        <v>2934</v>
      </c>
    </row>
    <row r="46" spans="1:23" x14ac:dyDescent="0.2">
      <c r="A46" s="45" t="s">
        <v>400</v>
      </c>
      <c r="F46" s="9" t="s">
        <v>3452</v>
      </c>
      <c r="P46" s="16"/>
      <c r="Q46" s="16"/>
      <c r="R46" s="16"/>
      <c r="S46" s="16"/>
      <c r="T46" s="16"/>
      <c r="W46" t="s">
        <v>2934</v>
      </c>
    </row>
    <row r="47" spans="1:23" x14ac:dyDescent="0.2">
      <c r="A47" s="43" t="s">
        <v>1369</v>
      </c>
      <c r="F47" s="127" t="s">
        <v>3168</v>
      </c>
      <c r="L47" t="s">
        <v>2766</v>
      </c>
      <c r="M47" s="85" t="s">
        <v>1291</v>
      </c>
      <c r="N47" t="s">
        <v>2766</v>
      </c>
      <c r="O47" s="83" t="s">
        <v>816</v>
      </c>
      <c r="W47" t="s">
        <v>2934</v>
      </c>
    </row>
    <row r="48" spans="1:23" x14ac:dyDescent="0.2">
      <c r="A48" s="43" t="s">
        <v>1371</v>
      </c>
      <c r="L48" s="1">
        <v>1</v>
      </c>
      <c r="M48" s="145" t="s">
        <v>2670</v>
      </c>
      <c r="N48" s="1">
        <v>1</v>
      </c>
      <c r="O48" s="137" t="s">
        <v>86</v>
      </c>
      <c r="W48" t="s">
        <v>2934</v>
      </c>
    </row>
    <row r="49" spans="1:23" x14ac:dyDescent="0.2">
      <c r="L49" t="s">
        <v>2104</v>
      </c>
      <c r="M49" s="239" t="s">
        <v>4828</v>
      </c>
      <c r="N49" t="s">
        <v>2104</v>
      </c>
      <c r="O49" s="239" t="s">
        <v>4825</v>
      </c>
      <c r="W49" t="s">
        <v>2934</v>
      </c>
    </row>
    <row r="50" spans="1:23" x14ac:dyDescent="0.2">
      <c r="A50" s="43" t="s">
        <v>1314</v>
      </c>
      <c r="L50" t="s">
        <v>2104</v>
      </c>
      <c r="M50" s="280" t="s">
        <v>5257</v>
      </c>
      <c r="N50" t="s">
        <v>2104</v>
      </c>
      <c r="O50" s="239"/>
      <c r="W50" t="s">
        <v>2934</v>
      </c>
    </row>
    <row r="51" spans="1:23" x14ac:dyDescent="0.2">
      <c r="A51" s="69" t="s">
        <v>1392</v>
      </c>
      <c r="L51" t="s">
        <v>2104</v>
      </c>
      <c r="M51" s="144" t="s">
        <v>4707</v>
      </c>
      <c r="N51" t="s">
        <v>2104</v>
      </c>
      <c r="O51" s="42"/>
      <c r="W51" t="s">
        <v>2934</v>
      </c>
    </row>
    <row r="52" spans="1:23" x14ac:dyDescent="0.2">
      <c r="A52" s="83" t="s">
        <v>1806</v>
      </c>
      <c r="L52" t="s">
        <v>2104</v>
      </c>
      <c r="M52" s="161" t="s">
        <v>4690</v>
      </c>
      <c r="N52" t="s">
        <v>2766</v>
      </c>
      <c r="O52" s="198" t="s">
        <v>813</v>
      </c>
      <c r="W52" t="s">
        <v>2934</v>
      </c>
    </row>
    <row r="53" spans="1:23" x14ac:dyDescent="0.2">
      <c r="A53" s="107" t="s">
        <v>468</v>
      </c>
      <c r="L53" t="s">
        <v>2104</v>
      </c>
      <c r="M53" s="86" t="s">
        <v>2335</v>
      </c>
      <c r="N53" s="1">
        <v>1</v>
      </c>
      <c r="O53" s="201" t="s">
        <v>2258</v>
      </c>
      <c r="W53" t="s">
        <v>2934</v>
      </c>
    </row>
    <row r="54" spans="1:23" x14ac:dyDescent="0.2">
      <c r="A54" s="118" t="s">
        <v>1888</v>
      </c>
      <c r="L54" t="s">
        <v>2104</v>
      </c>
      <c r="M54" s="88" t="s">
        <v>3076</v>
      </c>
      <c r="N54" t="s">
        <v>2104</v>
      </c>
      <c r="O54" s="201" t="s">
        <v>1843</v>
      </c>
      <c r="W54" t="s">
        <v>2934</v>
      </c>
    </row>
    <row r="55" spans="1:23" x14ac:dyDescent="0.2">
      <c r="A55" s="137" t="s">
        <v>2046</v>
      </c>
      <c r="L55" t="s">
        <v>2104</v>
      </c>
      <c r="M55" s="138" t="s">
        <v>105</v>
      </c>
      <c r="N55" t="s">
        <v>2104</v>
      </c>
      <c r="O55" s="201" t="s">
        <v>812</v>
      </c>
      <c r="W55" t="s">
        <v>2934</v>
      </c>
    </row>
    <row r="56" spans="1:23" x14ac:dyDescent="0.2">
      <c r="A56" s="193" t="s">
        <v>3569</v>
      </c>
      <c r="L56" s="1">
        <v>1</v>
      </c>
      <c r="M56" s="138" t="s">
        <v>104</v>
      </c>
      <c r="N56" t="s">
        <v>2104</v>
      </c>
      <c r="W56" t="s">
        <v>2934</v>
      </c>
    </row>
    <row r="57" spans="1:23" x14ac:dyDescent="0.2">
      <c r="A57" s="201" t="s">
        <v>1777</v>
      </c>
      <c r="L57" s="1">
        <v>1</v>
      </c>
      <c r="M57" s="110" t="s">
        <v>2801</v>
      </c>
      <c r="N57" t="s">
        <v>2766</v>
      </c>
      <c r="O57" s="83" t="s">
        <v>824</v>
      </c>
      <c r="W57" t="s">
        <v>2934</v>
      </c>
    </row>
    <row r="58" spans="1:23" x14ac:dyDescent="0.2">
      <c r="A58" s="99" t="s">
        <v>2732</v>
      </c>
      <c r="L58" s="37" t="s">
        <v>771</v>
      </c>
      <c r="M58" s="16"/>
      <c r="N58" s="1">
        <v>1</v>
      </c>
      <c r="O58" s="262" t="s">
        <v>5251</v>
      </c>
      <c r="W58" t="s">
        <v>2934</v>
      </c>
    </row>
    <row r="59" spans="1:23" x14ac:dyDescent="0.2">
      <c r="A59" s="143" t="s">
        <v>842</v>
      </c>
      <c r="L59" s="16" t="s">
        <v>2766</v>
      </c>
      <c r="M59" s="2" t="s">
        <v>814</v>
      </c>
      <c r="N59" t="s">
        <v>2104</v>
      </c>
      <c r="O59" s="265" t="s">
        <v>5253</v>
      </c>
      <c r="W59" t="s">
        <v>2934</v>
      </c>
    </row>
    <row r="60" spans="1:23" x14ac:dyDescent="0.2">
      <c r="A60" s="224" t="s">
        <v>3831</v>
      </c>
      <c r="L60" s="16" t="s">
        <v>2104</v>
      </c>
      <c r="M60" s="2" t="s">
        <v>136</v>
      </c>
      <c r="N60" t="s">
        <v>2104</v>
      </c>
      <c r="O60" s="280" t="s">
        <v>978</v>
      </c>
      <c r="W60" t="s">
        <v>2934</v>
      </c>
    </row>
    <row r="61" spans="1:23" x14ac:dyDescent="0.2">
      <c r="A61" s="238" t="s">
        <v>4246</v>
      </c>
      <c r="L61" s="16" t="s">
        <v>2104</v>
      </c>
      <c r="M61" t="s">
        <v>3714</v>
      </c>
      <c r="N61" t="s">
        <v>2104</v>
      </c>
      <c r="O61" s="262" t="s">
        <v>5252</v>
      </c>
      <c r="W61" t="s">
        <v>2934</v>
      </c>
    </row>
    <row r="62" spans="1:23" x14ac:dyDescent="0.2">
      <c r="A62" s="262" t="s">
        <v>4735</v>
      </c>
      <c r="L62" s="16" t="s">
        <v>2104</v>
      </c>
      <c r="M62" s="73" t="s">
        <v>1235</v>
      </c>
      <c r="N62" s="16"/>
      <c r="W62" t="s">
        <v>2934</v>
      </c>
    </row>
    <row r="63" spans="1:23" x14ac:dyDescent="0.2">
      <c r="A63" s="281" t="s">
        <v>5285</v>
      </c>
      <c r="L63" s="16" t="s">
        <v>2104</v>
      </c>
      <c r="M63" s="140" t="s">
        <v>1381</v>
      </c>
      <c r="N63" s="16"/>
      <c r="W63" t="s">
        <v>2934</v>
      </c>
    </row>
    <row r="64" spans="1:23" x14ac:dyDescent="0.2">
      <c r="A64" s="301" t="s">
        <v>5580</v>
      </c>
      <c r="L64" s="16" t="s">
        <v>2104</v>
      </c>
      <c r="M64" s="161" t="s">
        <v>4690</v>
      </c>
      <c r="N64" s="16"/>
      <c r="W64" t="s">
        <v>2934</v>
      </c>
    </row>
    <row r="65" spans="1:23" x14ac:dyDescent="0.2">
      <c r="A65" s="316" t="s">
        <v>6037</v>
      </c>
      <c r="F65" s="9" t="s">
        <v>3452</v>
      </c>
      <c r="L65" s="16"/>
      <c r="M65" s="16"/>
      <c r="N65" s="16"/>
      <c r="W65" t="s">
        <v>2934</v>
      </c>
    </row>
    <row r="66" spans="1:23" x14ac:dyDescent="0.2">
      <c r="A66" s="332" t="s">
        <v>6453</v>
      </c>
      <c r="F66" s="33" t="s">
        <v>2927</v>
      </c>
      <c r="R66" t="s">
        <v>2766</v>
      </c>
      <c r="S66" s="326" t="s">
        <v>6892</v>
      </c>
      <c r="T66" t="s">
        <v>2766</v>
      </c>
      <c r="U66" s="345" t="s">
        <v>6865</v>
      </c>
      <c r="V66" s="17"/>
      <c r="W66" t="s">
        <v>2934</v>
      </c>
    </row>
    <row r="67" spans="1:23" x14ac:dyDescent="0.2">
      <c r="A67" s="345" t="s">
        <v>6782</v>
      </c>
      <c r="F67" s="5" t="s">
        <v>6399</v>
      </c>
      <c r="R67" t="s">
        <v>2104</v>
      </c>
      <c r="S67" s="137" t="s">
        <v>6396</v>
      </c>
      <c r="T67" s="1">
        <v>1</v>
      </c>
      <c r="U67" s="316" t="s">
        <v>6397</v>
      </c>
      <c r="W67" t="s">
        <v>2934</v>
      </c>
    </row>
    <row r="68" spans="1:23" x14ac:dyDescent="0.2">
      <c r="F68" s="8" t="s">
        <v>6488</v>
      </c>
      <c r="R68" s="1">
        <v>1</v>
      </c>
      <c r="S68" t="s">
        <v>695</v>
      </c>
      <c r="T68" t="s">
        <v>2104</v>
      </c>
      <c r="U68" s="316" t="s">
        <v>6398</v>
      </c>
      <c r="W68" t="s">
        <v>2934</v>
      </c>
    </row>
    <row r="69" spans="1:23" x14ac:dyDescent="0.2">
      <c r="R69" t="s">
        <v>2104</v>
      </c>
      <c r="S69" s="201" t="s">
        <v>6393</v>
      </c>
      <c r="T69" t="s">
        <v>2104</v>
      </c>
      <c r="W69" t="s">
        <v>2934</v>
      </c>
    </row>
    <row r="70" spans="1:23" x14ac:dyDescent="0.2">
      <c r="R70" t="s">
        <v>2104</v>
      </c>
      <c r="S70" s="201" t="s">
        <v>6394</v>
      </c>
      <c r="T70" t="s">
        <v>2766</v>
      </c>
      <c r="U70" s="316" t="s">
        <v>6400</v>
      </c>
      <c r="W70" t="s">
        <v>2934</v>
      </c>
    </row>
    <row r="71" spans="1:23" x14ac:dyDescent="0.2">
      <c r="R71" t="s">
        <v>2104</v>
      </c>
      <c r="S71" s="99" t="s">
        <v>3409</v>
      </c>
      <c r="T71" s="1">
        <v>1</v>
      </c>
      <c r="U71" s="316" t="s">
        <v>3854</v>
      </c>
      <c r="W71" t="s">
        <v>2934</v>
      </c>
    </row>
    <row r="72" spans="1:23" x14ac:dyDescent="0.2">
      <c r="A72" s="128" t="s">
        <v>1789</v>
      </c>
      <c r="S72" s="99"/>
      <c r="T72" t="s">
        <v>2104</v>
      </c>
      <c r="W72" t="s">
        <v>2934</v>
      </c>
    </row>
    <row r="73" spans="1:23" x14ac:dyDescent="0.2">
      <c r="A73" s="129" t="s">
        <v>2062</v>
      </c>
      <c r="S73" s="99"/>
      <c r="T73" t="s">
        <v>2766</v>
      </c>
      <c r="U73" s="316" t="s">
        <v>6386</v>
      </c>
      <c r="W73" t="s">
        <v>2934</v>
      </c>
    </row>
    <row r="74" spans="1:23" x14ac:dyDescent="0.2">
      <c r="A74" s="130" t="s">
        <v>1279</v>
      </c>
      <c r="S74" s="99"/>
      <c r="T74" s="1">
        <v>1</v>
      </c>
      <c r="U74" s="316" t="s">
        <v>4345</v>
      </c>
      <c r="W74" t="s">
        <v>2934</v>
      </c>
    </row>
    <row r="75" spans="1:23" x14ac:dyDescent="0.2">
      <c r="S75" s="99"/>
      <c r="T75" t="s">
        <v>2104</v>
      </c>
      <c r="U75" s="316" t="s">
        <v>6395</v>
      </c>
      <c r="W75" t="s">
        <v>2934</v>
      </c>
    </row>
    <row r="76" spans="1:23" x14ac:dyDescent="0.2">
      <c r="A76" s="129" t="s">
        <v>1619</v>
      </c>
      <c r="S76" s="99"/>
      <c r="T76" t="s">
        <v>2104</v>
      </c>
      <c r="U76" s="332" t="s">
        <v>6487</v>
      </c>
      <c r="W76" t="s">
        <v>2934</v>
      </c>
    </row>
    <row r="77" spans="1:23" x14ac:dyDescent="0.2">
      <c r="F77" s="9" t="s">
        <v>3452</v>
      </c>
      <c r="W77" t="s">
        <v>2934</v>
      </c>
    </row>
    <row r="78" spans="1:23" x14ac:dyDescent="0.2">
      <c r="F78" s="33" t="s">
        <v>1688</v>
      </c>
      <c r="R78" t="s">
        <v>2766</v>
      </c>
      <c r="S78" t="s">
        <v>1788</v>
      </c>
      <c r="W78" t="s">
        <v>2934</v>
      </c>
    </row>
    <row r="79" spans="1:23" x14ac:dyDescent="0.2">
      <c r="A79" s="130" t="s">
        <v>3168</v>
      </c>
      <c r="R79" s="1">
        <v>1</v>
      </c>
      <c r="S79" t="s">
        <v>2416</v>
      </c>
      <c r="W79" t="s">
        <v>2934</v>
      </c>
    </row>
    <row r="80" spans="1:23" x14ac:dyDescent="0.2">
      <c r="A80" s="234" t="s">
        <v>4992</v>
      </c>
      <c r="R80" t="s">
        <v>2104</v>
      </c>
      <c r="S80" t="s">
        <v>2878</v>
      </c>
      <c r="W80" t="s">
        <v>2934</v>
      </c>
    </row>
    <row r="81" spans="1:23" x14ac:dyDescent="0.2">
      <c r="A81" s="129" t="s">
        <v>2927</v>
      </c>
      <c r="R81" t="s">
        <v>2104</v>
      </c>
      <c r="S81" t="s">
        <v>1968</v>
      </c>
      <c r="W81" t="s">
        <v>2934</v>
      </c>
    </row>
    <row r="82" spans="1:23" x14ac:dyDescent="0.2">
      <c r="G82" s="8"/>
      <c r="W82" t="s">
        <v>2934</v>
      </c>
    </row>
    <row r="83" spans="1:23" x14ac:dyDescent="0.2">
      <c r="A83" s="129" t="s">
        <v>1688</v>
      </c>
      <c r="N83" t="s">
        <v>2766</v>
      </c>
      <c r="O83" t="s">
        <v>16</v>
      </c>
      <c r="W83" t="s">
        <v>2934</v>
      </c>
    </row>
    <row r="84" spans="1:23" x14ac:dyDescent="0.2">
      <c r="A84" s="130" t="s">
        <v>1064</v>
      </c>
      <c r="N84" s="1">
        <v>1</v>
      </c>
      <c r="O84" t="s">
        <v>871</v>
      </c>
      <c r="W84" t="s">
        <v>2934</v>
      </c>
    </row>
    <row r="85" spans="1:23" x14ac:dyDescent="0.2">
      <c r="A85" s="129" t="s">
        <v>2912</v>
      </c>
      <c r="N85" t="s">
        <v>2104</v>
      </c>
      <c r="O85" s="2" t="s">
        <v>2107</v>
      </c>
      <c r="W85" t="s">
        <v>2934</v>
      </c>
    </row>
    <row r="86" spans="1:23" x14ac:dyDescent="0.2">
      <c r="A86" s="129" t="s">
        <v>1353</v>
      </c>
      <c r="F86" s="9" t="s">
        <v>3452</v>
      </c>
      <c r="W86" t="s">
        <v>2934</v>
      </c>
    </row>
    <row r="87" spans="1:23" x14ac:dyDescent="0.2">
      <c r="A87" s="79" t="s">
        <v>1861</v>
      </c>
      <c r="F87" s="127" t="s">
        <v>1064</v>
      </c>
      <c r="P87" s="37" t="s">
        <v>1299</v>
      </c>
      <c r="Q87" s="16"/>
      <c r="R87" s="16"/>
      <c r="S87" s="16"/>
      <c r="T87" s="16"/>
      <c r="W87" t="s">
        <v>2934</v>
      </c>
    </row>
    <row r="88" spans="1:23" x14ac:dyDescent="0.2">
      <c r="A88" s="129" t="s">
        <v>2171</v>
      </c>
      <c r="P88" s="16" t="s">
        <v>2766</v>
      </c>
      <c r="Q88" t="s">
        <v>1397</v>
      </c>
      <c r="R88" t="s">
        <v>2766</v>
      </c>
      <c r="S88" t="s">
        <v>2545</v>
      </c>
      <c r="T88" s="16"/>
      <c r="W88" t="s">
        <v>2934</v>
      </c>
    </row>
    <row r="89" spans="1:23" x14ac:dyDescent="0.2">
      <c r="A89" s="79" t="s">
        <v>2833</v>
      </c>
      <c r="P89" s="16" t="s">
        <v>2104</v>
      </c>
      <c r="Q89" s="148" t="s">
        <v>555</v>
      </c>
      <c r="R89" t="s">
        <v>2104</v>
      </c>
      <c r="S89" s="218" t="s">
        <v>3880</v>
      </c>
      <c r="T89" s="16"/>
      <c r="W89" t="s">
        <v>2934</v>
      </c>
    </row>
    <row r="90" spans="1:23" x14ac:dyDescent="0.2">
      <c r="A90" s="130" t="s">
        <v>3603</v>
      </c>
      <c r="P90" s="16" t="s">
        <v>2104</v>
      </c>
      <c r="Q90" s="43" t="s">
        <v>819</v>
      </c>
      <c r="R90" t="s">
        <v>2104</v>
      </c>
      <c r="S90" s="27" t="s">
        <v>999</v>
      </c>
      <c r="T90" s="16"/>
      <c r="W90" t="s">
        <v>2934</v>
      </c>
    </row>
    <row r="91" spans="1:23" x14ac:dyDescent="0.2">
      <c r="A91" s="234" t="s">
        <v>6488</v>
      </c>
      <c r="P91" s="16" t="s">
        <v>2104</v>
      </c>
      <c r="Q91" t="s">
        <v>1268</v>
      </c>
      <c r="R91" t="s">
        <v>2104</v>
      </c>
      <c r="S91" s="4" t="s">
        <v>2698</v>
      </c>
      <c r="T91" s="16"/>
      <c r="W91" t="s">
        <v>2934</v>
      </c>
    </row>
    <row r="92" spans="1:23" x14ac:dyDescent="0.2">
      <c r="A92" s="268" t="s">
        <v>6532</v>
      </c>
      <c r="P92" s="16" t="s">
        <v>2104</v>
      </c>
      <c r="Q92" s="218" t="s">
        <v>5838</v>
      </c>
      <c r="R92" t="s">
        <v>2104</v>
      </c>
      <c r="S92" t="s">
        <v>1691</v>
      </c>
      <c r="T92" s="16"/>
      <c r="W92" t="s">
        <v>2934</v>
      </c>
    </row>
    <row r="93" spans="1:23" x14ac:dyDescent="0.2">
      <c r="A93" s="79" t="s">
        <v>1280</v>
      </c>
      <c r="P93" s="16" t="s">
        <v>2104</v>
      </c>
      <c r="Q93" s="218" t="s">
        <v>5851</v>
      </c>
      <c r="R93" t="s">
        <v>2104</v>
      </c>
      <c r="S93" s="122" t="s">
        <v>5985</v>
      </c>
      <c r="T93" s="16"/>
      <c r="W93" t="s">
        <v>2934</v>
      </c>
    </row>
    <row r="94" spans="1:23" x14ac:dyDescent="0.2">
      <c r="A94" s="234" t="s">
        <v>4609</v>
      </c>
      <c r="F94" s="9" t="s">
        <v>3452</v>
      </c>
      <c r="H94" s="9"/>
      <c r="P94" s="16"/>
      <c r="Q94" s="16"/>
      <c r="R94" s="16"/>
      <c r="S94" s="16"/>
      <c r="T94" s="16"/>
      <c r="W94" t="s">
        <v>2934</v>
      </c>
    </row>
    <row r="95" spans="1:23" x14ac:dyDescent="0.2">
      <c r="A95" s="79" t="s">
        <v>3593</v>
      </c>
      <c r="F95" s="33" t="s">
        <v>2912</v>
      </c>
      <c r="W95" t="s">
        <v>2934</v>
      </c>
    </row>
    <row r="96" spans="1:23" x14ac:dyDescent="0.2">
      <c r="A96" s="252" t="s">
        <v>6117</v>
      </c>
      <c r="J96" s="37" t="s">
        <v>1797</v>
      </c>
      <c r="K96" s="16"/>
      <c r="L96" s="16"/>
      <c r="W96" t="s">
        <v>2934</v>
      </c>
    </row>
    <row r="97" spans="1:23" x14ac:dyDescent="0.2">
      <c r="A97" s="225" t="s">
        <v>6351</v>
      </c>
      <c r="J97" s="16" t="s">
        <v>2766</v>
      </c>
      <c r="K97" s="69" t="s">
        <v>570</v>
      </c>
      <c r="L97" s="16"/>
      <c r="W97" t="s">
        <v>2934</v>
      </c>
    </row>
    <row r="98" spans="1:23" x14ac:dyDescent="0.2">
      <c r="A98" s="79" t="s">
        <v>1281</v>
      </c>
      <c r="J98" s="16" t="s">
        <v>2104</v>
      </c>
      <c r="K98" s="72" t="s">
        <v>1633</v>
      </c>
      <c r="L98" s="16"/>
      <c r="W98" t="s">
        <v>2934</v>
      </c>
    </row>
    <row r="99" spans="1:23" x14ac:dyDescent="0.2">
      <c r="A99" s="79" t="s">
        <v>1253</v>
      </c>
      <c r="J99" s="16" t="s">
        <v>2104</v>
      </c>
      <c r="K99" s="88" t="s">
        <v>1317</v>
      </c>
      <c r="L99" s="16"/>
      <c r="W99" t="s">
        <v>2934</v>
      </c>
    </row>
    <row r="100" spans="1:23" x14ac:dyDescent="0.2">
      <c r="A100" s="268" t="s">
        <v>6533</v>
      </c>
      <c r="J100" s="16" t="s">
        <v>2104</v>
      </c>
      <c r="K100" t="s">
        <v>571</v>
      </c>
      <c r="L100" s="16"/>
      <c r="W100" t="s">
        <v>2934</v>
      </c>
    </row>
    <row r="101" spans="1:23" x14ac:dyDescent="0.2">
      <c r="A101" s="79" t="s">
        <v>457</v>
      </c>
      <c r="J101" s="16" t="s">
        <v>2104</v>
      </c>
      <c r="K101" s="1" t="s">
        <v>569</v>
      </c>
      <c r="L101" s="16"/>
      <c r="W101" t="s">
        <v>2934</v>
      </c>
    </row>
    <row r="102" spans="1:23" x14ac:dyDescent="0.2">
      <c r="A102" s="130" t="s">
        <v>1282</v>
      </c>
      <c r="F102" s="9" t="s">
        <v>3452</v>
      </c>
      <c r="J102" s="16"/>
      <c r="K102" s="16"/>
      <c r="L102" s="16"/>
      <c r="W102" t="s">
        <v>2934</v>
      </c>
    </row>
    <row r="103" spans="1:23" x14ac:dyDescent="0.2">
      <c r="F103" s="33" t="s">
        <v>1353</v>
      </c>
      <c r="R103" s="37" t="s">
        <v>1299</v>
      </c>
      <c r="S103" s="16"/>
      <c r="T103" s="16"/>
      <c r="U103" s="16"/>
      <c r="V103" s="16"/>
      <c r="W103" t="s">
        <v>2934</v>
      </c>
    </row>
    <row r="104" spans="1:23" x14ac:dyDescent="0.2">
      <c r="R104" s="16" t="s">
        <v>2766</v>
      </c>
      <c r="S104" t="s">
        <v>1180</v>
      </c>
      <c r="T104" t="s">
        <v>2766</v>
      </c>
      <c r="U104" t="s">
        <v>2577</v>
      </c>
      <c r="W104" t="s">
        <v>2934</v>
      </c>
    </row>
    <row r="105" spans="1:23" x14ac:dyDescent="0.2">
      <c r="R105" s="16" t="s">
        <v>2104</v>
      </c>
      <c r="S105" s="148" t="s">
        <v>556</v>
      </c>
      <c r="T105" t="s">
        <v>2104</v>
      </c>
      <c r="U105" s="218" t="s">
        <v>3790</v>
      </c>
      <c r="W105" t="s">
        <v>2934</v>
      </c>
    </row>
    <row r="106" spans="1:23" x14ac:dyDescent="0.2">
      <c r="R106" s="16" t="s">
        <v>2104</v>
      </c>
      <c r="S106" s="27" t="s">
        <v>3665</v>
      </c>
      <c r="T106" t="s">
        <v>2104</v>
      </c>
      <c r="W106" t="s">
        <v>2934</v>
      </c>
    </row>
    <row r="107" spans="1:23" x14ac:dyDescent="0.2">
      <c r="A107" s="357" t="s">
        <v>7000</v>
      </c>
      <c r="R107" s="16" t="s">
        <v>2104</v>
      </c>
      <c r="S107" t="s">
        <v>2201</v>
      </c>
      <c r="T107" t="s">
        <v>2766</v>
      </c>
      <c r="U107" t="s">
        <v>1267</v>
      </c>
      <c r="W107" t="s">
        <v>2934</v>
      </c>
    </row>
    <row r="108" spans="1:23" x14ac:dyDescent="0.2">
      <c r="R108" s="16" t="s">
        <v>2104</v>
      </c>
      <c r="S108" t="s">
        <v>180</v>
      </c>
      <c r="T108" t="s">
        <v>2104</v>
      </c>
      <c r="U108" s="4" t="s">
        <v>708</v>
      </c>
      <c r="W108" t="s">
        <v>2934</v>
      </c>
    </row>
    <row r="109" spans="1:23" x14ac:dyDescent="0.2">
      <c r="A109" s="130" t="s">
        <v>2834</v>
      </c>
      <c r="R109" s="16" t="s">
        <v>2104</v>
      </c>
      <c r="S109" t="s">
        <v>181</v>
      </c>
      <c r="T109" t="s">
        <v>2104</v>
      </c>
      <c r="W109" t="s">
        <v>2934</v>
      </c>
    </row>
    <row r="110" spans="1:23" x14ac:dyDescent="0.2">
      <c r="A110" s="129" t="s">
        <v>304</v>
      </c>
      <c r="Q110" s="250"/>
      <c r="R110" s="16" t="s">
        <v>2104</v>
      </c>
      <c r="S110" s="118" t="s">
        <v>5755</v>
      </c>
      <c r="T110" t="s">
        <v>2766</v>
      </c>
      <c r="U110" s="42" t="s">
        <v>1428</v>
      </c>
      <c r="W110" t="s">
        <v>2934</v>
      </c>
    </row>
    <row r="111" spans="1:23" x14ac:dyDescent="0.2">
      <c r="A111" s="129" t="s">
        <v>3224</v>
      </c>
      <c r="R111" s="16"/>
      <c r="S111" s="16"/>
      <c r="T111" t="s">
        <v>2104</v>
      </c>
      <c r="U111" s="43" t="s">
        <v>795</v>
      </c>
      <c r="W111" t="s">
        <v>2934</v>
      </c>
    </row>
    <row r="112" spans="1:23" x14ac:dyDescent="0.2">
      <c r="A112" s="252" t="s">
        <v>6187</v>
      </c>
      <c r="F112" s="9" t="s">
        <v>3452</v>
      </c>
      <c r="T112" s="16"/>
      <c r="U112" s="16"/>
      <c r="V112" s="16"/>
      <c r="W112" t="s">
        <v>2934</v>
      </c>
    </row>
    <row r="113" spans="1:23" x14ac:dyDescent="0.2">
      <c r="F113" s="24" t="s">
        <v>1861</v>
      </c>
      <c r="U113" s="43"/>
      <c r="W113" t="s">
        <v>2934</v>
      </c>
    </row>
    <row r="114" spans="1:23" x14ac:dyDescent="0.2">
      <c r="A114" s="130" t="s">
        <v>1071</v>
      </c>
      <c r="J114" t="s">
        <v>2766</v>
      </c>
      <c r="K114" s="262" t="s">
        <v>4983</v>
      </c>
      <c r="U114" s="43"/>
      <c r="W114" t="s">
        <v>2934</v>
      </c>
    </row>
    <row r="115" spans="1:23" x14ac:dyDescent="0.2">
      <c r="A115" s="130" t="s">
        <v>6799</v>
      </c>
      <c r="H115" t="s">
        <v>2766</v>
      </c>
      <c r="I115" s="262" t="s">
        <v>4984</v>
      </c>
      <c r="J115" s="1">
        <v>1</v>
      </c>
      <c r="K115" s="262" t="s">
        <v>4982</v>
      </c>
      <c r="O115" s="99" t="s">
        <v>2147</v>
      </c>
      <c r="U115" s="43"/>
      <c r="W115" t="s">
        <v>2934</v>
      </c>
    </row>
    <row r="116" spans="1:23" x14ac:dyDescent="0.2">
      <c r="A116" s="234" t="s">
        <v>4612</v>
      </c>
      <c r="H116" s="1">
        <v>1</v>
      </c>
      <c r="I116" s="262" t="s">
        <v>4985</v>
      </c>
      <c r="J116" t="s">
        <v>3294</v>
      </c>
      <c r="K116" s="99"/>
      <c r="U116" s="43"/>
      <c r="W116" t="s">
        <v>2934</v>
      </c>
    </row>
    <row r="117" spans="1:23" x14ac:dyDescent="0.2">
      <c r="A117" s="129" t="s">
        <v>2002</v>
      </c>
      <c r="H117" t="s">
        <v>2104</v>
      </c>
      <c r="I117" s="262" t="s">
        <v>4986</v>
      </c>
      <c r="J117" t="s">
        <v>2766</v>
      </c>
      <c r="K117" s="210" t="s">
        <v>2146</v>
      </c>
      <c r="L117" t="s">
        <v>2766</v>
      </c>
      <c r="M117" s="99" t="s">
        <v>2144</v>
      </c>
      <c r="U117" s="43"/>
      <c r="W117" t="s">
        <v>2934</v>
      </c>
    </row>
    <row r="118" spans="1:23" x14ac:dyDescent="0.2">
      <c r="A118" s="79" t="s">
        <v>6536</v>
      </c>
      <c r="J118" t="s">
        <v>2104</v>
      </c>
      <c r="K118" s="99" t="s">
        <v>330</v>
      </c>
      <c r="L118" s="1">
        <v>1</v>
      </c>
      <c r="M118" s="99" t="s">
        <v>2145</v>
      </c>
      <c r="U118" s="43"/>
      <c r="W118" t="s">
        <v>2934</v>
      </c>
    </row>
    <row r="119" spans="1:23" x14ac:dyDescent="0.2">
      <c r="J119" t="s">
        <v>3294</v>
      </c>
      <c r="L119" t="s">
        <v>2104</v>
      </c>
      <c r="U119" s="43"/>
      <c r="W119" t="s">
        <v>2934</v>
      </c>
    </row>
    <row r="120" spans="1:23" x14ac:dyDescent="0.2">
      <c r="A120" s="129" t="s">
        <v>3658</v>
      </c>
      <c r="J120" t="s">
        <v>2766</v>
      </c>
      <c r="K120" s="262" t="s">
        <v>4980</v>
      </c>
      <c r="L120" t="s">
        <v>2766</v>
      </c>
      <c r="M120" s="262" t="s">
        <v>4946</v>
      </c>
      <c r="U120" s="43"/>
      <c r="W120" t="s">
        <v>2934</v>
      </c>
    </row>
    <row r="121" spans="1:23" x14ac:dyDescent="0.2">
      <c r="A121" s="79" t="s">
        <v>1007</v>
      </c>
      <c r="J121" s="1">
        <v>1</v>
      </c>
      <c r="K121" s="262" t="s">
        <v>4981</v>
      </c>
      <c r="L121" s="1">
        <v>1</v>
      </c>
      <c r="M121" s="238" t="s">
        <v>4608</v>
      </c>
      <c r="U121" s="43"/>
      <c r="W121" t="s">
        <v>2934</v>
      </c>
    </row>
    <row r="122" spans="1:23" x14ac:dyDescent="0.2">
      <c r="A122" s="129" t="s">
        <v>1270</v>
      </c>
      <c r="J122" s="1">
        <v>1</v>
      </c>
      <c r="K122" s="99" t="s">
        <v>2148</v>
      </c>
      <c r="U122" s="43"/>
      <c r="W122" t="s">
        <v>2934</v>
      </c>
    </row>
    <row r="123" spans="1:23" x14ac:dyDescent="0.2">
      <c r="F123" s="9" t="s">
        <v>3452</v>
      </c>
      <c r="R123" s="16"/>
      <c r="S123" s="16"/>
      <c r="T123" s="16"/>
      <c r="U123" s="16"/>
      <c r="V123" s="16"/>
      <c r="W123" t="s">
        <v>2934</v>
      </c>
    </row>
    <row r="124" spans="1:23" x14ac:dyDescent="0.2">
      <c r="F124" s="33" t="s">
        <v>2171</v>
      </c>
      <c r="P124" s="37" t="s">
        <v>3172</v>
      </c>
      <c r="Q124" s="16"/>
      <c r="R124" t="s">
        <v>2766</v>
      </c>
      <c r="S124" s="224" t="s">
        <v>4147</v>
      </c>
      <c r="T124" s="16"/>
      <c r="W124" t="s">
        <v>2934</v>
      </c>
    </row>
    <row r="125" spans="1:23" x14ac:dyDescent="0.2">
      <c r="A125" s="129" t="s">
        <v>1072</v>
      </c>
      <c r="P125" s="16"/>
      <c r="Q125" s="46"/>
      <c r="R125" t="s">
        <v>2104</v>
      </c>
      <c r="S125" s="83" t="s">
        <v>1309</v>
      </c>
      <c r="T125" s="16"/>
      <c r="W125" t="s">
        <v>2934</v>
      </c>
    </row>
    <row r="126" spans="1:23" x14ac:dyDescent="0.2">
      <c r="A126" s="129" t="s">
        <v>2262</v>
      </c>
      <c r="P126" s="16"/>
      <c r="Q126" s="42"/>
      <c r="R126" t="s">
        <v>2104</v>
      </c>
      <c r="S126" s="43" t="s">
        <v>75</v>
      </c>
      <c r="T126" s="16"/>
      <c r="W126" t="s">
        <v>2934</v>
      </c>
    </row>
    <row r="127" spans="1:23" x14ac:dyDescent="0.2">
      <c r="A127" s="79" t="s">
        <v>2137</v>
      </c>
      <c r="P127" s="16"/>
      <c r="Q127" s="87"/>
      <c r="R127" t="s">
        <v>2104</v>
      </c>
      <c r="T127" s="16"/>
      <c r="W127" t="s">
        <v>2934</v>
      </c>
    </row>
    <row r="128" spans="1:23" x14ac:dyDescent="0.2">
      <c r="A128" s="129" t="s">
        <v>3279</v>
      </c>
      <c r="P128" s="16" t="s">
        <v>2766</v>
      </c>
      <c r="Q128" s="149" t="s">
        <v>557</v>
      </c>
      <c r="R128" t="s">
        <v>2766</v>
      </c>
      <c r="S128" s="129" t="s">
        <v>3487</v>
      </c>
      <c r="T128" s="16"/>
      <c r="W128" t="s">
        <v>2934</v>
      </c>
    </row>
    <row r="129" spans="1:23" x14ac:dyDescent="0.2">
      <c r="A129" s="79" t="s">
        <v>1944</v>
      </c>
      <c r="P129" s="16" t="s">
        <v>2104</v>
      </c>
      <c r="Q129" t="s">
        <v>3069</v>
      </c>
      <c r="R129" t="s">
        <v>2104</v>
      </c>
      <c r="S129" s="110" t="s">
        <v>2026</v>
      </c>
      <c r="T129" s="16"/>
      <c r="W129" t="s">
        <v>2934</v>
      </c>
    </row>
    <row r="130" spans="1:23" x14ac:dyDescent="0.2">
      <c r="A130" s="129" t="s">
        <v>6537</v>
      </c>
      <c r="P130" s="16" t="s">
        <v>2104</v>
      </c>
      <c r="Q130" s="29" t="s">
        <v>1358</v>
      </c>
      <c r="R130" t="s">
        <v>2104</v>
      </c>
      <c r="S130" s="43" t="s">
        <v>1985</v>
      </c>
      <c r="T130" s="16"/>
      <c r="W130" t="s">
        <v>2934</v>
      </c>
    </row>
    <row r="131" spans="1:23" x14ac:dyDescent="0.2">
      <c r="P131" s="16" t="s">
        <v>2104</v>
      </c>
      <c r="Q131" s="139" t="s">
        <v>276</v>
      </c>
      <c r="R131" t="s">
        <v>2104</v>
      </c>
      <c r="S131" s="316" t="s">
        <v>6325</v>
      </c>
      <c r="T131" s="16"/>
      <c r="W131" t="s">
        <v>2934</v>
      </c>
    </row>
    <row r="132" spans="1:23" x14ac:dyDescent="0.2">
      <c r="A132" s="129" t="s">
        <v>6534</v>
      </c>
      <c r="P132" s="16" t="s">
        <v>2104</v>
      </c>
      <c r="Q132" s="27" t="s">
        <v>3548</v>
      </c>
      <c r="T132" s="16"/>
      <c r="W132" t="s">
        <v>2934</v>
      </c>
    </row>
    <row r="133" spans="1:23" x14ac:dyDescent="0.2">
      <c r="A133" s="79" t="s">
        <v>6793</v>
      </c>
      <c r="P133" s="16" t="s">
        <v>2104</v>
      </c>
      <c r="Q133" s="27" t="s">
        <v>2246</v>
      </c>
      <c r="T133" s="16"/>
      <c r="W133" t="s">
        <v>2934</v>
      </c>
    </row>
    <row r="134" spans="1:23" x14ac:dyDescent="0.2">
      <c r="A134" s="130" t="s">
        <v>488</v>
      </c>
      <c r="P134" s="16" t="s">
        <v>2104</v>
      </c>
      <c r="Q134" s="139" t="s">
        <v>5756</v>
      </c>
      <c r="T134" s="16"/>
      <c r="W134" t="s">
        <v>2934</v>
      </c>
    </row>
    <row r="135" spans="1:23" x14ac:dyDescent="0.2">
      <c r="A135" s="252" t="s">
        <v>5533</v>
      </c>
      <c r="F135" s="9" t="s">
        <v>3452</v>
      </c>
      <c r="P135" s="16"/>
      <c r="Q135" s="16"/>
      <c r="R135" s="16"/>
      <c r="S135" s="16"/>
      <c r="T135" s="16"/>
      <c r="W135" t="s">
        <v>2934</v>
      </c>
    </row>
    <row r="136" spans="1:23" x14ac:dyDescent="0.2">
      <c r="A136" s="234" t="s">
        <v>6118</v>
      </c>
      <c r="F136" s="24" t="s">
        <v>2833</v>
      </c>
      <c r="Q136" s="118"/>
      <c r="R136" t="s">
        <v>2766</v>
      </c>
      <c r="S136" t="s">
        <v>637</v>
      </c>
      <c r="T136" s="16"/>
      <c r="W136" t="s">
        <v>2934</v>
      </c>
    </row>
    <row r="137" spans="1:23" x14ac:dyDescent="0.2">
      <c r="A137" s="79" t="s">
        <v>3003</v>
      </c>
      <c r="P137" s="37" t="s">
        <v>2224</v>
      </c>
      <c r="Q137" s="16"/>
      <c r="R137" t="s">
        <v>2104</v>
      </c>
      <c r="S137" t="s">
        <v>2242</v>
      </c>
      <c r="T137" s="16"/>
      <c r="W137" t="s">
        <v>2934</v>
      </c>
    </row>
    <row r="138" spans="1:23" x14ac:dyDescent="0.2">
      <c r="A138" s="129" t="s">
        <v>2565</v>
      </c>
      <c r="P138" s="16" t="s">
        <v>2766</v>
      </c>
      <c r="Q138" t="s">
        <v>2752</v>
      </c>
      <c r="R138" t="s">
        <v>2104</v>
      </c>
      <c r="S138" s="118" t="s">
        <v>207</v>
      </c>
      <c r="T138" s="16"/>
      <c r="W138" t="s">
        <v>2934</v>
      </c>
    </row>
    <row r="139" spans="1:23" x14ac:dyDescent="0.2">
      <c r="P139" s="16" t="s">
        <v>2104</v>
      </c>
      <c r="Q139" t="s">
        <v>2241</v>
      </c>
      <c r="R139" t="s">
        <v>2104</v>
      </c>
      <c r="S139" s="107" t="s">
        <v>3702</v>
      </c>
      <c r="T139" s="16"/>
      <c r="W139" t="s">
        <v>2934</v>
      </c>
    </row>
    <row r="140" spans="1:23" x14ac:dyDescent="0.2">
      <c r="A140" s="94" t="s">
        <v>1330</v>
      </c>
      <c r="P140" s="16" t="s">
        <v>2104</v>
      </c>
      <c r="Q140" s="107" t="s">
        <v>263</v>
      </c>
      <c r="R140" t="s">
        <v>2104</v>
      </c>
      <c r="S140" s="148" t="s">
        <v>3270</v>
      </c>
      <c r="T140" s="16"/>
      <c r="W140" t="s">
        <v>2934</v>
      </c>
    </row>
    <row r="141" spans="1:23" x14ac:dyDescent="0.2">
      <c r="A141" s="173" t="s">
        <v>2341</v>
      </c>
      <c r="P141" s="16" t="s">
        <v>2104</v>
      </c>
      <c r="Q141" s="118" t="s">
        <v>2723</v>
      </c>
      <c r="R141" t="s">
        <v>2766</v>
      </c>
      <c r="S141" t="s">
        <v>2414</v>
      </c>
      <c r="T141" s="16"/>
      <c r="W141" t="s">
        <v>2934</v>
      </c>
    </row>
    <row r="142" spans="1:23" x14ac:dyDescent="0.2">
      <c r="A142" s="174" t="s">
        <v>2342</v>
      </c>
      <c r="P142" s="16"/>
      <c r="Q142" s="148" t="s">
        <v>3270</v>
      </c>
      <c r="R142" t="s">
        <v>2104</v>
      </c>
      <c r="S142" t="s">
        <v>2070</v>
      </c>
      <c r="T142" s="16"/>
      <c r="W142" t="s">
        <v>2934</v>
      </c>
    </row>
    <row r="143" spans="1:23" x14ac:dyDescent="0.2">
      <c r="A143" s="284" t="s">
        <v>1460</v>
      </c>
      <c r="P143" s="16"/>
      <c r="Q143" s="107"/>
      <c r="R143" t="s">
        <v>2104</v>
      </c>
      <c r="T143" s="16"/>
      <c r="W143" t="s">
        <v>2934</v>
      </c>
    </row>
    <row r="144" spans="1:23" x14ac:dyDescent="0.2">
      <c r="A144" s="186" t="s">
        <v>1461</v>
      </c>
      <c r="P144" s="16"/>
      <c r="R144" t="s">
        <v>2766</v>
      </c>
      <c r="S144" t="s">
        <v>2569</v>
      </c>
      <c r="T144" s="16"/>
      <c r="W144" t="s">
        <v>2934</v>
      </c>
    </row>
    <row r="145" spans="1:23" x14ac:dyDescent="0.2">
      <c r="A145" s="187" t="s">
        <v>2343</v>
      </c>
      <c r="P145" s="16"/>
      <c r="R145" t="s">
        <v>2104</v>
      </c>
      <c r="S145" t="s">
        <v>2135</v>
      </c>
      <c r="T145" s="16"/>
      <c r="W145" t="s">
        <v>2934</v>
      </c>
    </row>
    <row r="146" spans="1:23" x14ac:dyDescent="0.2">
      <c r="A146" s="9" t="s">
        <v>3452</v>
      </c>
      <c r="P146" s="16"/>
      <c r="Q146" s="16"/>
      <c r="R146" s="16"/>
      <c r="S146" s="16"/>
      <c r="T146" s="16"/>
      <c r="W146" t="s">
        <v>2934</v>
      </c>
    </row>
    <row r="147" spans="1:23" x14ac:dyDescent="0.2">
      <c r="A147" s="177" t="s">
        <v>2344</v>
      </c>
      <c r="F147" s="5" t="s">
        <v>4991</v>
      </c>
      <c r="L147" t="s">
        <v>2766</v>
      </c>
      <c r="M147" s="238" t="s">
        <v>4500</v>
      </c>
      <c r="N147" t="s">
        <v>2766</v>
      </c>
      <c r="O147" s="238" t="s">
        <v>4504</v>
      </c>
      <c r="W147" t="s">
        <v>2934</v>
      </c>
    </row>
    <row r="148" spans="1:23" x14ac:dyDescent="0.2">
      <c r="A148" s="175" t="s">
        <v>2345</v>
      </c>
      <c r="L148" s="1">
        <v>1</v>
      </c>
      <c r="M148" s="238" t="s">
        <v>4501</v>
      </c>
      <c r="N148" s="1">
        <v>1</v>
      </c>
      <c r="O148" s="238" t="s">
        <v>2589</v>
      </c>
      <c r="W148" t="s">
        <v>2934</v>
      </c>
    </row>
    <row r="149" spans="1:23" x14ac:dyDescent="0.2">
      <c r="A149" s="188" t="s">
        <v>2346</v>
      </c>
      <c r="L149" s="1">
        <v>1</v>
      </c>
      <c r="M149" s="238" t="s">
        <v>4502</v>
      </c>
      <c r="N149" t="s">
        <v>2104</v>
      </c>
      <c r="W149" t="s">
        <v>2934</v>
      </c>
    </row>
    <row r="150" spans="1:23" x14ac:dyDescent="0.2">
      <c r="A150" s="309" t="s">
        <v>2347</v>
      </c>
      <c r="L150" t="s">
        <v>2104</v>
      </c>
      <c r="M150" s="238" t="s">
        <v>4503</v>
      </c>
      <c r="N150" t="s">
        <v>2766</v>
      </c>
      <c r="O150" s="238" t="s">
        <v>4505</v>
      </c>
      <c r="W150" t="s">
        <v>2934</v>
      </c>
    </row>
    <row r="151" spans="1:23" x14ac:dyDescent="0.2">
      <c r="A151" s="189" t="s">
        <v>2427</v>
      </c>
      <c r="N151" s="1">
        <v>1</v>
      </c>
      <c r="O151" s="238" t="s">
        <v>4506</v>
      </c>
      <c r="W151" t="s">
        <v>2934</v>
      </c>
    </row>
    <row r="152" spans="1:23" x14ac:dyDescent="0.2">
      <c r="A152" s="293" t="s">
        <v>5424</v>
      </c>
      <c r="N152" t="s">
        <v>2104</v>
      </c>
      <c r="W152" t="s">
        <v>2934</v>
      </c>
    </row>
    <row r="153" spans="1:23" x14ac:dyDescent="0.2">
      <c r="A153" s="5" t="s">
        <v>6460</v>
      </c>
      <c r="N153" t="s">
        <v>2766</v>
      </c>
      <c r="O153" s="238" t="s">
        <v>4507</v>
      </c>
      <c r="W153" t="s">
        <v>2934</v>
      </c>
    </row>
    <row r="154" spans="1:23" x14ac:dyDescent="0.2">
      <c r="N154" s="1">
        <v>1</v>
      </c>
      <c r="O154" s="238" t="s">
        <v>2376</v>
      </c>
      <c r="W154" t="s">
        <v>2934</v>
      </c>
    </row>
    <row r="155" spans="1:23" x14ac:dyDescent="0.2">
      <c r="A155" s="5" t="s">
        <v>6844</v>
      </c>
      <c r="N155" t="s">
        <v>2104</v>
      </c>
      <c r="W155" t="s">
        <v>2934</v>
      </c>
    </row>
    <row r="156" spans="1:23" x14ac:dyDescent="0.2">
      <c r="N156" t="s">
        <v>2766</v>
      </c>
      <c r="O156" s="238" t="s">
        <v>4614</v>
      </c>
      <c r="W156" t="s">
        <v>2934</v>
      </c>
    </row>
    <row r="157" spans="1:23" x14ac:dyDescent="0.2">
      <c r="A157" s="5" t="s">
        <v>6909</v>
      </c>
      <c r="N157" s="1">
        <v>1</v>
      </c>
      <c r="O157" s="238" t="s">
        <v>4615</v>
      </c>
      <c r="W157" t="s">
        <v>2934</v>
      </c>
    </row>
    <row r="158" spans="1:23" x14ac:dyDescent="0.2">
      <c r="A158" s="9" t="s">
        <v>3452</v>
      </c>
      <c r="F158" s="9"/>
      <c r="W158" t="s">
        <v>2934</v>
      </c>
    </row>
    <row r="159" spans="1:23" x14ac:dyDescent="0.2">
      <c r="F159" s="127" t="s">
        <v>3603</v>
      </c>
      <c r="R159" s="37" t="s">
        <v>3172</v>
      </c>
      <c r="S159" s="16"/>
      <c r="T159" s="16"/>
      <c r="W159" t="s">
        <v>2934</v>
      </c>
    </row>
    <row r="160" spans="1:23" x14ac:dyDescent="0.2">
      <c r="R160" s="16" t="s">
        <v>2766</v>
      </c>
      <c r="S160" s="153" t="s">
        <v>558</v>
      </c>
      <c r="T160" s="16"/>
      <c r="W160" t="s">
        <v>2934</v>
      </c>
    </row>
    <row r="161" spans="1:23" x14ac:dyDescent="0.2">
      <c r="R161" s="16" t="s">
        <v>2104</v>
      </c>
      <c r="S161" s="17" t="s">
        <v>1429</v>
      </c>
      <c r="T161" s="16"/>
      <c r="W161" t="s">
        <v>2934</v>
      </c>
    </row>
    <row r="162" spans="1:23" x14ac:dyDescent="0.2">
      <c r="R162" s="16" t="s">
        <v>2104</v>
      </c>
      <c r="S162" s="101" t="s">
        <v>2701</v>
      </c>
      <c r="T162" s="16"/>
      <c r="W162" t="s">
        <v>2934</v>
      </c>
    </row>
    <row r="163" spans="1:23" x14ac:dyDescent="0.2">
      <c r="R163" s="16" t="s">
        <v>2104</v>
      </c>
      <c r="S163" s="228" t="s">
        <v>5753</v>
      </c>
      <c r="T163" s="16"/>
      <c r="W163" t="s">
        <v>2934</v>
      </c>
    </row>
    <row r="164" spans="1:23" x14ac:dyDescent="0.2">
      <c r="A164" s="9" t="s">
        <v>3452</v>
      </c>
      <c r="F164" s="9"/>
      <c r="R164" s="16"/>
      <c r="S164" s="16"/>
      <c r="T164" s="16"/>
      <c r="W164" t="s">
        <v>2934</v>
      </c>
    </row>
    <row r="165" spans="1:23" x14ac:dyDescent="0.2">
      <c r="A165" s="9"/>
      <c r="F165" s="3" t="s">
        <v>6532</v>
      </c>
      <c r="R165" t="s">
        <v>2766</v>
      </c>
      <c r="S165" s="230" t="s">
        <v>6637</v>
      </c>
      <c r="T165" t="s">
        <v>2766</v>
      </c>
      <c r="U165" s="224" t="s">
        <v>3878</v>
      </c>
      <c r="W165" t="s">
        <v>2934</v>
      </c>
    </row>
    <row r="166" spans="1:23" x14ac:dyDescent="0.2">
      <c r="A166" s="9"/>
      <c r="P166" t="s">
        <v>2766</v>
      </c>
      <c r="Q166" s="226" t="s">
        <v>3876</v>
      </c>
      <c r="R166" s="1">
        <v>1</v>
      </c>
      <c r="S166" s="184" t="s">
        <v>2339</v>
      </c>
      <c r="T166" s="1">
        <v>1</v>
      </c>
      <c r="U166" s="224" t="s">
        <v>831</v>
      </c>
      <c r="W166" t="s">
        <v>2934</v>
      </c>
    </row>
    <row r="167" spans="1:23" x14ac:dyDescent="0.2">
      <c r="A167" s="9"/>
      <c r="F167" s="9"/>
      <c r="P167" s="1">
        <v>1</v>
      </c>
      <c r="Q167" s="1" t="s">
        <v>3637</v>
      </c>
      <c r="R167" t="s">
        <v>2104</v>
      </c>
      <c r="S167" s="171" t="s">
        <v>3551</v>
      </c>
      <c r="T167" t="s">
        <v>2104</v>
      </c>
      <c r="W167" t="s">
        <v>2934</v>
      </c>
    </row>
    <row r="168" spans="1:23" x14ac:dyDescent="0.2">
      <c r="A168" s="9"/>
      <c r="F168" s="9"/>
      <c r="P168" s="1">
        <v>1</v>
      </c>
      <c r="Q168" s="244" t="s">
        <v>4488</v>
      </c>
      <c r="R168" s="1">
        <v>1</v>
      </c>
      <c r="S168" s="206" t="s">
        <v>2749</v>
      </c>
      <c r="T168" t="s">
        <v>2766</v>
      </c>
      <c r="U168" s="301" t="s">
        <v>5967</v>
      </c>
      <c r="W168" t="s">
        <v>2934</v>
      </c>
    </row>
    <row r="169" spans="1:23" x14ac:dyDescent="0.2">
      <c r="A169" s="9"/>
      <c r="F169" s="9"/>
      <c r="P169" s="10" t="s">
        <v>2104</v>
      </c>
      <c r="Q169" s="134" t="s">
        <v>1408</v>
      </c>
      <c r="R169" t="s">
        <v>2104</v>
      </c>
      <c r="S169" s="228" t="s">
        <v>6112</v>
      </c>
      <c r="T169" s="1">
        <v>1</v>
      </c>
      <c r="U169" s="301" t="s">
        <v>5968</v>
      </c>
      <c r="W169" t="s">
        <v>2934</v>
      </c>
    </row>
    <row r="170" spans="1:23" x14ac:dyDescent="0.2">
      <c r="A170" s="9"/>
      <c r="F170" s="9"/>
      <c r="P170" s="10" t="s">
        <v>2104</v>
      </c>
      <c r="Q170" s="227" t="s">
        <v>5754</v>
      </c>
      <c r="R170" t="s">
        <v>2104</v>
      </c>
      <c r="S170" s="228" t="s">
        <v>6113</v>
      </c>
      <c r="W170" t="s">
        <v>2934</v>
      </c>
    </row>
    <row r="171" spans="1:23" x14ac:dyDescent="0.2">
      <c r="A171" s="9"/>
      <c r="F171" s="9"/>
      <c r="P171" s="10" t="s">
        <v>2104</v>
      </c>
      <c r="R171" t="s">
        <v>2104</v>
      </c>
      <c r="T171" s="37" t="s">
        <v>4405</v>
      </c>
      <c r="U171" s="16"/>
      <c r="V171" s="16"/>
      <c r="W171" t="s">
        <v>2934</v>
      </c>
    </row>
    <row r="172" spans="1:23" x14ac:dyDescent="0.2">
      <c r="A172" s="9"/>
      <c r="F172" s="9"/>
      <c r="P172" t="s">
        <v>2766</v>
      </c>
      <c r="Q172" s="149" t="s">
        <v>6084</v>
      </c>
      <c r="R172" t="s">
        <v>2766</v>
      </c>
      <c r="S172" s="2" t="s">
        <v>1179</v>
      </c>
      <c r="T172" s="16" t="s">
        <v>2766</v>
      </c>
      <c r="U172" s="145" t="s">
        <v>4403</v>
      </c>
      <c r="W172" t="s">
        <v>2934</v>
      </c>
    </row>
    <row r="173" spans="1:23" x14ac:dyDescent="0.2">
      <c r="A173" s="9"/>
      <c r="F173" s="9"/>
      <c r="P173" s="1">
        <v>1</v>
      </c>
      <c r="Q173" s="137" t="s">
        <v>2665</v>
      </c>
      <c r="R173" s="1">
        <v>1</v>
      </c>
      <c r="S173" s="148" t="s">
        <v>1059</v>
      </c>
      <c r="T173" s="16" t="s">
        <v>2104</v>
      </c>
      <c r="U173" s="263" t="s">
        <v>5312</v>
      </c>
      <c r="W173" t="s">
        <v>2934</v>
      </c>
    </row>
    <row r="174" spans="1:23" x14ac:dyDescent="0.2">
      <c r="A174" s="9"/>
      <c r="F174" s="9"/>
      <c r="P174" t="s">
        <v>2104</v>
      </c>
      <c r="Q174" s="42" t="s">
        <v>146</v>
      </c>
      <c r="R174" t="s">
        <v>2104</v>
      </c>
      <c r="S174" s="19" t="s">
        <v>2955</v>
      </c>
      <c r="T174" s="16" t="s">
        <v>2104</v>
      </c>
      <c r="U174" s="322" t="s">
        <v>6385</v>
      </c>
      <c r="W174" t="s">
        <v>2934</v>
      </c>
    </row>
    <row r="175" spans="1:23" x14ac:dyDescent="0.2">
      <c r="P175" t="s">
        <v>2104</v>
      </c>
      <c r="Q175" s="301" t="s">
        <v>6083</v>
      </c>
      <c r="R175" s="1">
        <v>1</v>
      </c>
      <c r="S175" s="237" t="s">
        <v>5686</v>
      </c>
      <c r="T175" s="16" t="s">
        <v>2104</v>
      </c>
      <c r="U175" s="16"/>
      <c r="V175" s="16"/>
      <c r="W175" t="s">
        <v>2934</v>
      </c>
    </row>
    <row r="176" spans="1:23" x14ac:dyDescent="0.2">
      <c r="F176" s="3"/>
      <c r="P176" t="s">
        <v>2104</v>
      </c>
      <c r="R176" t="s">
        <v>2104</v>
      </c>
      <c r="T176" t="s">
        <v>2766</v>
      </c>
      <c r="U176" t="s">
        <v>1676</v>
      </c>
      <c r="W176" s="17" t="s">
        <v>2934</v>
      </c>
    </row>
    <row r="177" spans="14:23" x14ac:dyDescent="0.2">
      <c r="P177" t="s">
        <v>2104</v>
      </c>
      <c r="R177" t="s">
        <v>2766</v>
      </c>
      <c r="S177" s="45" t="s">
        <v>1418</v>
      </c>
      <c r="T177" s="1">
        <v>1</v>
      </c>
      <c r="U177" s="2" t="s">
        <v>3636</v>
      </c>
      <c r="W177" s="17" t="s">
        <v>2934</v>
      </c>
    </row>
    <row r="178" spans="14:23" x14ac:dyDescent="0.2">
      <c r="P178" t="s">
        <v>2104</v>
      </c>
      <c r="R178" s="1">
        <v>1</v>
      </c>
      <c r="S178" s="45" t="s">
        <v>1419</v>
      </c>
      <c r="T178" t="s">
        <v>2104</v>
      </c>
      <c r="U178" s="271" t="s">
        <v>4825</v>
      </c>
      <c r="W178" s="17" t="s">
        <v>2934</v>
      </c>
    </row>
    <row r="179" spans="14:23" x14ac:dyDescent="0.2">
      <c r="P179" t="s">
        <v>2104</v>
      </c>
      <c r="R179" t="s">
        <v>2104</v>
      </c>
      <c r="S179" s="43" t="s">
        <v>3604</v>
      </c>
      <c r="T179" s="16" t="s">
        <v>2104</v>
      </c>
      <c r="U179" s="16"/>
      <c r="V179" s="16"/>
      <c r="W179" s="17" t="s">
        <v>2934</v>
      </c>
    </row>
    <row r="180" spans="14:23" x14ac:dyDescent="0.2">
      <c r="P180" t="s">
        <v>2104</v>
      </c>
      <c r="R180" s="1">
        <v>1</v>
      </c>
      <c r="S180" t="s">
        <v>1420</v>
      </c>
      <c r="T180" s="16" t="s">
        <v>2766</v>
      </c>
      <c r="U180" s="224" t="s">
        <v>800</v>
      </c>
      <c r="W180" s="17" t="s">
        <v>2934</v>
      </c>
    </row>
    <row r="181" spans="14:23" x14ac:dyDescent="0.2">
      <c r="P181" t="s">
        <v>2104</v>
      </c>
      <c r="R181" t="s">
        <v>2104</v>
      </c>
      <c r="S181" s="42" t="s">
        <v>5245</v>
      </c>
      <c r="T181" s="16" t="s">
        <v>2104</v>
      </c>
      <c r="U181" s="224" t="s">
        <v>4404</v>
      </c>
      <c r="W181" s="17" t="s">
        <v>2934</v>
      </c>
    </row>
    <row r="182" spans="14:23" x14ac:dyDescent="0.2">
      <c r="P182" t="s">
        <v>2104</v>
      </c>
      <c r="R182" t="s">
        <v>2104</v>
      </c>
      <c r="S182" s="42" t="s">
        <v>4408</v>
      </c>
      <c r="T182" s="16"/>
      <c r="U182" s="16"/>
      <c r="V182" s="16"/>
      <c r="W182" s="17" t="s">
        <v>2934</v>
      </c>
    </row>
    <row r="183" spans="14:23" x14ac:dyDescent="0.2">
      <c r="O183" s="155" t="s">
        <v>1060</v>
      </c>
      <c r="P183" t="s">
        <v>2104</v>
      </c>
      <c r="R183" t="s">
        <v>2104</v>
      </c>
      <c r="S183" s="118" t="s">
        <v>5687</v>
      </c>
      <c r="W183" s="17" t="s">
        <v>2934</v>
      </c>
    </row>
    <row r="184" spans="14:23" x14ac:dyDescent="0.2">
      <c r="N184" t="s">
        <v>2766</v>
      </c>
      <c r="O184" s="244" t="s">
        <v>4731</v>
      </c>
      <c r="P184" t="s">
        <v>2104</v>
      </c>
      <c r="R184" t="s">
        <v>3294</v>
      </c>
      <c r="W184" s="17" t="s">
        <v>2934</v>
      </c>
    </row>
    <row r="185" spans="14:23" x14ac:dyDescent="0.2">
      <c r="N185" s="1">
        <v>1</v>
      </c>
      <c r="O185" s="4" t="s">
        <v>3717</v>
      </c>
      <c r="P185" t="s">
        <v>2104</v>
      </c>
      <c r="R185" t="s">
        <v>2766</v>
      </c>
      <c r="S185" s="227" t="s">
        <v>3882</v>
      </c>
      <c r="W185" s="17" t="s">
        <v>2934</v>
      </c>
    </row>
    <row r="186" spans="14:23" x14ac:dyDescent="0.2">
      <c r="N186" s="10" t="s">
        <v>2104</v>
      </c>
      <c r="O186" s="271" t="s">
        <v>4825</v>
      </c>
      <c r="P186" t="s">
        <v>2104</v>
      </c>
      <c r="R186" s="1">
        <v>1</v>
      </c>
      <c r="S186" s="316" t="s">
        <v>6245</v>
      </c>
      <c r="W186" s="17" t="s">
        <v>2934</v>
      </c>
    </row>
    <row r="187" spans="14:23" x14ac:dyDescent="0.2">
      <c r="N187" t="s">
        <v>2104</v>
      </c>
      <c r="O187" s="241" t="s">
        <v>4732</v>
      </c>
      <c r="P187" t="s">
        <v>2104</v>
      </c>
      <c r="R187" t="s">
        <v>2104</v>
      </c>
      <c r="S187" s="316" t="s">
        <v>6246</v>
      </c>
      <c r="W187" s="17" t="s">
        <v>2934</v>
      </c>
    </row>
    <row r="188" spans="14:23" x14ac:dyDescent="0.2">
      <c r="N188" t="s">
        <v>2104</v>
      </c>
      <c r="O188" s="2" t="s">
        <v>2813</v>
      </c>
      <c r="P188" t="s">
        <v>2104</v>
      </c>
      <c r="R188" t="s">
        <v>2104</v>
      </c>
      <c r="S188" s="201" t="s">
        <v>3338</v>
      </c>
      <c r="W188" s="17" t="s">
        <v>2934</v>
      </c>
    </row>
    <row r="189" spans="14:23" x14ac:dyDescent="0.2">
      <c r="N189" t="s">
        <v>2104</v>
      </c>
      <c r="O189" s="271" t="s">
        <v>4825</v>
      </c>
      <c r="P189" s="10" t="s">
        <v>2104</v>
      </c>
      <c r="T189" s="17"/>
      <c r="W189" s="17" t="s">
        <v>2934</v>
      </c>
    </row>
    <row r="190" spans="14:23" x14ac:dyDescent="0.2">
      <c r="N190" t="s">
        <v>2104</v>
      </c>
      <c r="P190" t="s">
        <v>2766</v>
      </c>
      <c r="Q190" s="4" t="s">
        <v>6877</v>
      </c>
      <c r="W190" s="17" t="s">
        <v>2934</v>
      </c>
    </row>
    <row r="191" spans="14:23" x14ac:dyDescent="0.2">
      <c r="N191" t="s">
        <v>2104</v>
      </c>
      <c r="P191" s="1">
        <v>1</v>
      </c>
      <c r="Q191" s="304" t="s">
        <v>5987</v>
      </c>
      <c r="W191" s="17" t="s">
        <v>2934</v>
      </c>
    </row>
    <row r="192" spans="14:23" x14ac:dyDescent="0.2">
      <c r="N192" t="s">
        <v>2104</v>
      </c>
      <c r="O192" s="83"/>
      <c r="P192" s="10" t="s">
        <v>2104</v>
      </c>
      <c r="Q192" s="226" t="s">
        <v>5988</v>
      </c>
      <c r="W192" s="17" t="s">
        <v>2934</v>
      </c>
    </row>
    <row r="193" spans="14:23" x14ac:dyDescent="0.2">
      <c r="N193" s="10" t="s">
        <v>2104</v>
      </c>
      <c r="O193" s="83"/>
      <c r="P193" s="10" t="s">
        <v>2104</v>
      </c>
      <c r="W193" s="17" t="s">
        <v>2934</v>
      </c>
    </row>
    <row r="194" spans="14:23" x14ac:dyDescent="0.2">
      <c r="N194" s="10" t="s">
        <v>2104</v>
      </c>
      <c r="O194" s="83"/>
      <c r="P194" t="s">
        <v>2766</v>
      </c>
      <c r="Q194" s="224" t="s">
        <v>3960</v>
      </c>
      <c r="W194" s="17" t="s">
        <v>2934</v>
      </c>
    </row>
    <row r="195" spans="14:23" x14ac:dyDescent="0.2">
      <c r="N195" s="10" t="s">
        <v>2104</v>
      </c>
      <c r="O195" s="83"/>
      <c r="P195" s="1">
        <v>1</v>
      </c>
      <c r="Q195" s="7" t="s">
        <v>4287</v>
      </c>
      <c r="W195" s="17" t="s">
        <v>2934</v>
      </c>
    </row>
    <row r="196" spans="14:23" x14ac:dyDescent="0.2">
      <c r="N196" s="10" t="s">
        <v>2104</v>
      </c>
      <c r="O196" s="83"/>
      <c r="P196" s="10" t="s">
        <v>2104</v>
      </c>
      <c r="Q196" s="7" t="s">
        <v>3968</v>
      </c>
      <c r="S196" s="17"/>
      <c r="W196" s="17" t="s">
        <v>2934</v>
      </c>
    </row>
    <row r="197" spans="14:23" x14ac:dyDescent="0.2">
      <c r="N197" s="10" t="s">
        <v>2104</v>
      </c>
      <c r="O197" s="83"/>
      <c r="P197" s="10" t="s">
        <v>2104</v>
      </c>
      <c r="Q197" s="224" t="s">
        <v>4286</v>
      </c>
      <c r="S197" s="17"/>
      <c r="W197" s="17" t="s">
        <v>2934</v>
      </c>
    </row>
    <row r="198" spans="14:23" x14ac:dyDescent="0.2">
      <c r="N198" s="10" t="s">
        <v>2104</v>
      </c>
      <c r="O198" s="83"/>
      <c r="P198" s="10"/>
      <c r="Q198" s="224"/>
      <c r="S198" s="17"/>
      <c r="W198" s="17" t="s">
        <v>2934</v>
      </c>
    </row>
    <row r="199" spans="14:23" x14ac:dyDescent="0.2">
      <c r="N199" t="s">
        <v>2766</v>
      </c>
      <c r="O199" s="83" t="s">
        <v>570</v>
      </c>
      <c r="P199" t="s">
        <v>2766</v>
      </c>
      <c r="Q199" s="238" t="s">
        <v>3373</v>
      </c>
      <c r="S199" s="17"/>
      <c r="W199" s="17" t="s">
        <v>2934</v>
      </c>
    </row>
    <row r="200" spans="14:23" x14ac:dyDescent="0.2">
      <c r="N200" s="1">
        <v>1</v>
      </c>
      <c r="O200" s="83" t="s">
        <v>3195</v>
      </c>
      <c r="P200" s="1">
        <v>1</v>
      </c>
      <c r="Q200" s="238" t="s">
        <v>4411</v>
      </c>
      <c r="S200" s="17"/>
      <c r="W200" s="17" t="s">
        <v>2934</v>
      </c>
    </row>
    <row r="201" spans="14:23" x14ac:dyDescent="0.2">
      <c r="N201" s="10" t="s">
        <v>2104</v>
      </c>
      <c r="O201" s="83"/>
      <c r="P201" s="10" t="s">
        <v>2104</v>
      </c>
      <c r="Q201" s="224"/>
      <c r="S201" s="17"/>
      <c r="W201" s="17" t="s">
        <v>2934</v>
      </c>
    </row>
    <row r="202" spans="14:23" x14ac:dyDescent="0.2">
      <c r="N202" s="10" t="s">
        <v>2104</v>
      </c>
      <c r="O202" s="83"/>
      <c r="P202" t="s">
        <v>2766</v>
      </c>
      <c r="Q202" s="238" t="s">
        <v>1044</v>
      </c>
      <c r="S202" s="17"/>
      <c r="W202" s="17" t="s">
        <v>2934</v>
      </c>
    </row>
    <row r="203" spans="14:23" x14ac:dyDescent="0.2">
      <c r="N203" s="10" t="s">
        <v>2104</v>
      </c>
      <c r="O203" s="83"/>
      <c r="P203" s="1">
        <v>1</v>
      </c>
      <c r="Q203" s="241" t="s">
        <v>4412</v>
      </c>
      <c r="S203" s="17"/>
      <c r="W203" s="17" t="s">
        <v>2934</v>
      </c>
    </row>
    <row r="204" spans="14:23" x14ac:dyDescent="0.2">
      <c r="N204" s="10" t="s">
        <v>2104</v>
      </c>
      <c r="O204" s="83"/>
      <c r="P204" s="10" t="s">
        <v>2104</v>
      </c>
      <c r="Q204" s="226"/>
      <c r="S204" s="17"/>
      <c r="W204" s="17" t="s">
        <v>2934</v>
      </c>
    </row>
    <row r="205" spans="14:23" x14ac:dyDescent="0.2">
      <c r="N205" s="10" t="s">
        <v>2104</v>
      </c>
      <c r="P205" t="s">
        <v>2766</v>
      </c>
      <c r="Q205" s="218" t="s">
        <v>6078</v>
      </c>
      <c r="S205" s="17"/>
      <c r="W205" s="17" t="s">
        <v>2934</v>
      </c>
    </row>
    <row r="206" spans="14:23" x14ac:dyDescent="0.2">
      <c r="N206" s="10" t="s">
        <v>2104</v>
      </c>
      <c r="P206" s="1">
        <v>1</v>
      </c>
      <c r="Q206" t="s">
        <v>3961</v>
      </c>
      <c r="W206" s="17" t="s">
        <v>2934</v>
      </c>
    </row>
    <row r="207" spans="14:23" x14ac:dyDescent="0.2">
      <c r="N207" s="10" t="s">
        <v>2104</v>
      </c>
      <c r="P207" s="10" t="s">
        <v>2104</v>
      </c>
      <c r="Q207" s="301" t="s">
        <v>6080</v>
      </c>
      <c r="W207" s="17" t="s">
        <v>2934</v>
      </c>
    </row>
    <row r="208" spans="14:23" x14ac:dyDescent="0.2">
      <c r="N208" s="10" t="s">
        <v>2104</v>
      </c>
      <c r="P208" s="1">
        <v>1</v>
      </c>
      <c r="Q208" s="301" t="s">
        <v>3431</v>
      </c>
      <c r="W208" s="17" t="s">
        <v>2934</v>
      </c>
    </row>
    <row r="209" spans="10:23" x14ac:dyDescent="0.2">
      <c r="N209" s="10" t="s">
        <v>2104</v>
      </c>
      <c r="O209" s="83"/>
      <c r="P209" s="10" t="s">
        <v>2104</v>
      </c>
      <c r="Q209" s="112" t="s">
        <v>3962</v>
      </c>
      <c r="W209" s="17" t="s">
        <v>2934</v>
      </c>
    </row>
    <row r="210" spans="10:23" x14ac:dyDescent="0.2">
      <c r="N210" s="10" t="s">
        <v>2104</v>
      </c>
      <c r="O210" s="83"/>
      <c r="P210" s="1">
        <v>1</v>
      </c>
      <c r="Q210" s="7" t="s">
        <v>3963</v>
      </c>
      <c r="W210" s="17" t="s">
        <v>2934</v>
      </c>
    </row>
    <row r="211" spans="10:23" x14ac:dyDescent="0.2">
      <c r="N211" s="10" t="s">
        <v>2104</v>
      </c>
      <c r="O211" s="83"/>
      <c r="P211" s="10" t="s">
        <v>2104</v>
      </c>
      <c r="Q211" s="201" t="s">
        <v>6079</v>
      </c>
      <c r="S211" s="17"/>
      <c r="W211" s="17" t="s">
        <v>2934</v>
      </c>
    </row>
    <row r="212" spans="10:23" x14ac:dyDescent="0.2">
      <c r="N212" s="10" t="s">
        <v>2104</v>
      </c>
      <c r="O212" s="83"/>
      <c r="P212" s="10" t="s">
        <v>2104</v>
      </c>
      <c r="Q212" s="26" t="s">
        <v>3964</v>
      </c>
      <c r="S212" s="17"/>
      <c r="W212" s="17" t="s">
        <v>2934</v>
      </c>
    </row>
    <row r="213" spans="10:23" x14ac:dyDescent="0.2">
      <c r="N213" s="10" t="s">
        <v>2104</v>
      </c>
      <c r="O213" s="83"/>
      <c r="P213" s="10" t="s">
        <v>2104</v>
      </c>
      <c r="Q213" s="79" t="s">
        <v>3965</v>
      </c>
      <c r="S213" s="17"/>
      <c r="W213" s="17" t="s">
        <v>2934</v>
      </c>
    </row>
    <row r="214" spans="10:23" x14ac:dyDescent="0.2">
      <c r="N214" s="10" t="s">
        <v>2104</v>
      </c>
      <c r="O214" s="83"/>
      <c r="P214" s="10" t="s">
        <v>2104</v>
      </c>
      <c r="Q214" s="111" t="s">
        <v>3966</v>
      </c>
      <c r="S214" s="17"/>
      <c r="W214" s="17" t="s">
        <v>2934</v>
      </c>
    </row>
    <row r="215" spans="10:23" x14ac:dyDescent="0.2">
      <c r="N215" s="10" t="s">
        <v>2104</v>
      </c>
      <c r="O215" s="83"/>
      <c r="P215" s="10" t="s">
        <v>2104</v>
      </c>
      <c r="Q215" s="224" t="s">
        <v>3967</v>
      </c>
      <c r="W215" s="17" t="s">
        <v>2934</v>
      </c>
    </row>
    <row r="216" spans="10:23" x14ac:dyDescent="0.2">
      <c r="N216" s="10" t="s">
        <v>2104</v>
      </c>
      <c r="O216" s="83"/>
      <c r="P216" s="10"/>
      <c r="Q216" s="224"/>
      <c r="W216" s="17" t="s">
        <v>2934</v>
      </c>
    </row>
    <row r="217" spans="10:23" x14ac:dyDescent="0.2">
      <c r="N217" t="s">
        <v>2104</v>
      </c>
      <c r="P217" t="s">
        <v>2766</v>
      </c>
      <c r="Q217" t="s">
        <v>670</v>
      </c>
      <c r="W217" s="17" t="s">
        <v>2934</v>
      </c>
    </row>
    <row r="218" spans="10:23" x14ac:dyDescent="0.2">
      <c r="J218" s="16"/>
      <c r="K218" s="36" t="s">
        <v>2579</v>
      </c>
      <c r="L218" s="16" t="s">
        <v>2766</v>
      </c>
      <c r="M218" s="148" t="s">
        <v>757</v>
      </c>
      <c r="N218" t="s">
        <v>2104</v>
      </c>
      <c r="P218" s="1">
        <v>1</v>
      </c>
      <c r="Q218" s="316" t="s">
        <v>6247</v>
      </c>
      <c r="W218" s="17" t="s">
        <v>2934</v>
      </c>
    </row>
    <row r="219" spans="10:23" x14ac:dyDescent="0.2">
      <c r="J219" s="16" t="s">
        <v>2766</v>
      </c>
      <c r="K219" s="43" t="s">
        <v>5477</v>
      </c>
      <c r="L219" s="1">
        <v>1</v>
      </c>
      <c r="M219" s="43" t="s">
        <v>3570</v>
      </c>
      <c r="N219" t="s">
        <v>2766</v>
      </c>
      <c r="O219" s="4" t="s">
        <v>5481</v>
      </c>
      <c r="P219" t="s">
        <v>2104</v>
      </c>
      <c r="Q219" s="280" t="s">
        <v>978</v>
      </c>
      <c r="W219" s="17" t="s">
        <v>2934</v>
      </c>
    </row>
    <row r="220" spans="10:23" x14ac:dyDescent="0.2">
      <c r="J220" s="16" t="s">
        <v>2104</v>
      </c>
      <c r="K220" s="149" t="s">
        <v>756</v>
      </c>
      <c r="L220" s="16" t="s">
        <v>2104</v>
      </c>
      <c r="M220" s="72" t="s">
        <v>3571</v>
      </c>
      <c r="N220" s="1">
        <v>1</v>
      </c>
      <c r="O220" s="2" t="s">
        <v>671</v>
      </c>
      <c r="P220" t="s">
        <v>2104</v>
      </c>
      <c r="Q220" s="332" t="s">
        <v>6648</v>
      </c>
      <c r="W220" s="17" t="s">
        <v>2934</v>
      </c>
    </row>
    <row r="221" spans="10:23" x14ac:dyDescent="0.2">
      <c r="J221" s="16" t="s">
        <v>2104</v>
      </c>
      <c r="K221" s="69" t="s">
        <v>5</v>
      </c>
      <c r="L221" s="16" t="s">
        <v>2104</v>
      </c>
      <c r="M221" s="43" t="s">
        <v>1776</v>
      </c>
      <c r="N221" t="s">
        <v>2104</v>
      </c>
      <c r="O221" s="315" t="s">
        <v>1664</v>
      </c>
      <c r="W221" s="17" t="s">
        <v>2934</v>
      </c>
    </row>
    <row r="222" spans="10:23" x14ac:dyDescent="0.2">
      <c r="J222" s="16" t="s">
        <v>2104</v>
      </c>
      <c r="K222" s="46" t="s">
        <v>672</v>
      </c>
      <c r="L222" s="16" t="s">
        <v>2104</v>
      </c>
      <c r="M222" s="69" t="s">
        <v>233</v>
      </c>
      <c r="N222" t="s">
        <v>2104</v>
      </c>
      <c r="O222" s="157" t="s">
        <v>338</v>
      </c>
      <c r="P222" t="s">
        <v>2766</v>
      </c>
      <c r="Q222" t="s">
        <v>3827</v>
      </c>
      <c r="R222" t="s">
        <v>2766</v>
      </c>
      <c r="S222" s="137" t="s">
        <v>3293</v>
      </c>
      <c r="W222" s="17" t="s">
        <v>2934</v>
      </c>
    </row>
    <row r="223" spans="10:23" x14ac:dyDescent="0.2">
      <c r="J223" s="16" t="s">
        <v>2104</v>
      </c>
      <c r="K223" s="46" t="s">
        <v>2526</v>
      </c>
      <c r="L223" s="16" t="s">
        <v>2104</v>
      </c>
      <c r="M223" s="45" t="s">
        <v>182</v>
      </c>
      <c r="N223" t="s">
        <v>2104</v>
      </c>
      <c r="O223" s="27" t="s">
        <v>1532</v>
      </c>
      <c r="P223" s="1">
        <v>1</v>
      </c>
      <c r="Q223" t="s">
        <v>565</v>
      </c>
      <c r="R223" s="1">
        <v>1</v>
      </c>
      <c r="S223" s="137" t="s">
        <v>1255</v>
      </c>
      <c r="W223" s="17" t="s">
        <v>2934</v>
      </c>
    </row>
    <row r="224" spans="10:23" x14ac:dyDescent="0.2">
      <c r="J224" s="16" t="s">
        <v>2104</v>
      </c>
      <c r="K224" s="142" t="s">
        <v>1129</v>
      </c>
      <c r="L224" s="16" t="s">
        <v>2104</v>
      </c>
      <c r="M224" s="2"/>
      <c r="N224" t="s">
        <v>2104</v>
      </c>
      <c r="O224" t="s">
        <v>5677</v>
      </c>
      <c r="P224" t="s">
        <v>2104</v>
      </c>
      <c r="Q224" s="43" t="s">
        <v>2851</v>
      </c>
      <c r="R224" t="s">
        <v>2104</v>
      </c>
      <c r="S224" s="139" t="s">
        <v>5536</v>
      </c>
      <c r="W224" s="17" t="s">
        <v>2934</v>
      </c>
    </row>
    <row r="225" spans="10:23" x14ac:dyDescent="0.2">
      <c r="J225" s="16" t="s">
        <v>2104</v>
      </c>
      <c r="K225" s="42" t="s">
        <v>567</v>
      </c>
      <c r="L225" s="16" t="s">
        <v>2766</v>
      </c>
      <c r="M225" s="69" t="s">
        <v>1290</v>
      </c>
      <c r="N225" t="s">
        <v>2104</v>
      </c>
      <c r="O225" t="s">
        <v>841</v>
      </c>
      <c r="P225" s="1">
        <v>1</v>
      </c>
      <c r="Q225" t="s">
        <v>3829</v>
      </c>
      <c r="W225" s="17" t="s">
        <v>2934</v>
      </c>
    </row>
    <row r="226" spans="10:23" x14ac:dyDescent="0.2">
      <c r="J226" s="16" t="s">
        <v>2104</v>
      </c>
      <c r="K226" s="43" t="s">
        <v>2563</v>
      </c>
      <c r="L226" s="1">
        <v>1</v>
      </c>
      <c r="M226" s="69" t="s">
        <v>2077</v>
      </c>
      <c r="N226" s="1">
        <v>1</v>
      </c>
      <c r="O226" s="4" t="s">
        <v>5688</v>
      </c>
      <c r="P226" t="s">
        <v>2104</v>
      </c>
      <c r="Q226" s="27" t="s">
        <v>399</v>
      </c>
      <c r="W226" s="17" t="s">
        <v>2934</v>
      </c>
    </row>
    <row r="227" spans="10:23" x14ac:dyDescent="0.2">
      <c r="J227" s="16" t="s">
        <v>2104</v>
      </c>
      <c r="K227" s="42" t="s">
        <v>78</v>
      </c>
      <c r="L227" s="16" t="s">
        <v>2104</v>
      </c>
      <c r="N227" t="s">
        <v>2104</v>
      </c>
      <c r="O227" s="303" t="s">
        <v>1663</v>
      </c>
      <c r="P227" t="s">
        <v>2104</v>
      </c>
      <c r="Q227" s="323" t="s">
        <v>6248</v>
      </c>
      <c r="W227" s="17" t="s">
        <v>2934</v>
      </c>
    </row>
    <row r="228" spans="10:23" x14ac:dyDescent="0.2">
      <c r="J228" s="16" t="s">
        <v>2104</v>
      </c>
      <c r="K228" s="55" t="s">
        <v>2243</v>
      </c>
      <c r="L228" s="16" t="s">
        <v>2766</v>
      </c>
      <c r="M228" s="69" t="s">
        <v>800</v>
      </c>
      <c r="N228" t="s">
        <v>2104</v>
      </c>
      <c r="P228" t="s">
        <v>2104</v>
      </c>
      <c r="S228" s="155" t="s">
        <v>1060</v>
      </c>
      <c r="T228" t="s">
        <v>568</v>
      </c>
      <c r="U228" s="42" t="s">
        <v>1767</v>
      </c>
      <c r="W228" s="17" t="s">
        <v>2934</v>
      </c>
    </row>
    <row r="229" spans="10:23" x14ac:dyDescent="0.2">
      <c r="J229" s="16" t="s">
        <v>2104</v>
      </c>
      <c r="K229" s="82" t="s">
        <v>2043</v>
      </c>
      <c r="L229" s="1">
        <v>1</v>
      </c>
      <c r="M229" s="69" t="s">
        <v>2078</v>
      </c>
      <c r="N229" t="s">
        <v>2104</v>
      </c>
      <c r="P229" t="s">
        <v>2766</v>
      </c>
      <c r="Q229" s="2" t="s">
        <v>2192</v>
      </c>
      <c r="R229" t="s">
        <v>2766</v>
      </c>
      <c r="S229" s="43" t="s">
        <v>5480</v>
      </c>
      <c r="T229" s="1">
        <v>1</v>
      </c>
      <c r="U229" s="301" t="s">
        <v>5751</v>
      </c>
      <c r="W229" s="17" t="s">
        <v>2934</v>
      </c>
    </row>
    <row r="230" spans="10:23" x14ac:dyDescent="0.2">
      <c r="J230" s="16" t="s">
        <v>2104</v>
      </c>
      <c r="K230" s="19"/>
      <c r="L230" s="16" t="s">
        <v>2104</v>
      </c>
      <c r="N230" t="s">
        <v>2766</v>
      </c>
      <c r="O230" s="4" t="s">
        <v>4073</v>
      </c>
      <c r="P230" s="1">
        <v>1</v>
      </c>
      <c r="Q230" s="238" t="s">
        <v>4074</v>
      </c>
      <c r="R230" s="1">
        <v>1</v>
      </c>
      <c r="S230" s="224" t="s">
        <v>4142</v>
      </c>
      <c r="T230" t="s">
        <v>2104</v>
      </c>
      <c r="U230" s="352" t="s">
        <v>6856</v>
      </c>
      <c r="W230" s="17" t="s">
        <v>2934</v>
      </c>
    </row>
    <row r="231" spans="10:23" x14ac:dyDescent="0.2">
      <c r="J231" s="16" t="s">
        <v>2104</v>
      </c>
      <c r="K231" s="19"/>
      <c r="L231" s="16" t="s">
        <v>2104</v>
      </c>
      <c r="N231" s="1">
        <v>1</v>
      </c>
      <c r="O231" s="69" t="s">
        <v>2967</v>
      </c>
      <c r="P231" t="s">
        <v>2104</v>
      </c>
      <c r="Q231" s="239" t="s">
        <v>5482</v>
      </c>
      <c r="R231" t="s">
        <v>2104</v>
      </c>
      <c r="S231" s="43" t="s">
        <v>2800</v>
      </c>
      <c r="T231" t="s">
        <v>2104</v>
      </c>
      <c r="U231" s="345" t="s">
        <v>6857</v>
      </c>
      <c r="W231" s="17" t="s">
        <v>2934</v>
      </c>
    </row>
    <row r="232" spans="10:23" x14ac:dyDescent="0.2">
      <c r="J232" s="16" t="s">
        <v>2104</v>
      </c>
      <c r="K232" s="19"/>
      <c r="L232" s="16" t="s">
        <v>2766</v>
      </c>
      <c r="M232" s="42" t="s">
        <v>922</v>
      </c>
      <c r="N232" t="s">
        <v>2104</v>
      </c>
      <c r="O232" s="311" t="s">
        <v>2968</v>
      </c>
      <c r="P232" s="1">
        <v>1</v>
      </c>
      <c r="Q232" s="224" t="s">
        <v>4103</v>
      </c>
      <c r="R232" s="1">
        <v>1</v>
      </c>
      <c r="S232" t="s">
        <v>1787</v>
      </c>
      <c r="T232" t="s">
        <v>2104</v>
      </c>
      <c r="W232" s="17" t="s">
        <v>2934</v>
      </c>
    </row>
    <row r="233" spans="10:23" x14ac:dyDescent="0.2">
      <c r="J233" s="16" t="s">
        <v>2104</v>
      </c>
      <c r="K233" s="19"/>
      <c r="L233" s="1">
        <v>1</v>
      </c>
      <c r="M233" s="70" t="s">
        <v>6</v>
      </c>
      <c r="N233" t="s">
        <v>2104</v>
      </c>
      <c r="O233" s="271" t="s">
        <v>4825</v>
      </c>
      <c r="P233" t="s">
        <v>2104</v>
      </c>
      <c r="Q233" s="201" t="s">
        <v>2751</v>
      </c>
      <c r="R233" t="s">
        <v>2104</v>
      </c>
      <c r="S233" s="4" t="s">
        <v>5685</v>
      </c>
      <c r="T233" t="s">
        <v>2766</v>
      </c>
      <c r="U233" s="137" t="s">
        <v>2729</v>
      </c>
      <c r="W233" s="17" t="s">
        <v>2934</v>
      </c>
    </row>
    <row r="234" spans="10:23" x14ac:dyDescent="0.2">
      <c r="J234" s="16" t="s">
        <v>2104</v>
      </c>
      <c r="K234" s="33"/>
      <c r="L234" s="16" t="s">
        <v>2104</v>
      </c>
      <c r="M234" s="137" t="s">
        <v>1850</v>
      </c>
      <c r="N234" t="s">
        <v>2104</v>
      </c>
      <c r="O234" s="88" t="s">
        <v>1088</v>
      </c>
      <c r="P234" t="s">
        <v>2104</v>
      </c>
      <c r="R234" s="218" t="s">
        <v>3294</v>
      </c>
      <c r="T234" s="1">
        <v>1</v>
      </c>
      <c r="U234" s="137" t="s">
        <v>2730</v>
      </c>
      <c r="W234" s="17" t="s">
        <v>2934</v>
      </c>
    </row>
    <row r="235" spans="10:23" x14ac:dyDescent="0.2">
      <c r="J235" s="16" t="s">
        <v>2104</v>
      </c>
      <c r="L235" s="16" t="s">
        <v>2104</v>
      </c>
      <c r="N235" t="s">
        <v>2104</v>
      </c>
      <c r="O235" s="100" t="s">
        <v>3062</v>
      </c>
      <c r="P235" t="s">
        <v>2766</v>
      </c>
      <c r="Q235" s="83" t="s">
        <v>1089</v>
      </c>
      <c r="R235" t="s">
        <v>2766</v>
      </c>
      <c r="S235" s="231" t="s">
        <v>3883</v>
      </c>
      <c r="T235" t="s">
        <v>2104</v>
      </c>
      <c r="W235" s="17" t="s">
        <v>2934</v>
      </c>
    </row>
    <row r="236" spans="10:23" x14ac:dyDescent="0.2">
      <c r="J236" s="16" t="s">
        <v>2104</v>
      </c>
      <c r="L236" s="16" t="s">
        <v>2766</v>
      </c>
      <c r="M236" s="2" t="s">
        <v>5584</v>
      </c>
      <c r="N236" s="1">
        <v>1</v>
      </c>
      <c r="O236" s="202" t="s">
        <v>1696</v>
      </c>
      <c r="P236" s="1">
        <v>1</v>
      </c>
      <c r="Q236" s="83" t="s">
        <v>5621</v>
      </c>
      <c r="R236" t="s">
        <v>2104</v>
      </c>
      <c r="T236" t="s">
        <v>2766</v>
      </c>
      <c r="U236" s="137" t="s">
        <v>2731</v>
      </c>
      <c r="W236" s="17" t="s">
        <v>2934</v>
      </c>
    </row>
    <row r="237" spans="10:23" x14ac:dyDescent="0.2">
      <c r="J237" s="16" t="s">
        <v>2104</v>
      </c>
      <c r="L237" s="1">
        <v>1</v>
      </c>
      <c r="M237" s="70" t="s">
        <v>5585</v>
      </c>
      <c r="N237" t="s">
        <v>2104</v>
      </c>
      <c r="O237" s="320" t="s">
        <v>1178</v>
      </c>
      <c r="P237" t="s">
        <v>2104</v>
      </c>
      <c r="Q237" s="201" t="s">
        <v>5673</v>
      </c>
      <c r="R237" s="218" t="s">
        <v>3294</v>
      </c>
      <c r="T237" s="1">
        <v>1</v>
      </c>
      <c r="U237" s="137" t="s">
        <v>2017</v>
      </c>
      <c r="W237" s="17" t="s">
        <v>2934</v>
      </c>
    </row>
    <row r="238" spans="10:23" x14ac:dyDescent="0.2">
      <c r="J238" s="16" t="s">
        <v>2104</v>
      </c>
      <c r="L238" s="16" t="s">
        <v>2104</v>
      </c>
      <c r="M238" s="271" t="s">
        <v>5586</v>
      </c>
      <c r="N238" t="s">
        <v>2104</v>
      </c>
      <c r="O238" s="4" t="s">
        <v>5684</v>
      </c>
      <c r="P238" t="s">
        <v>2104</v>
      </c>
      <c r="R238" t="s">
        <v>2766</v>
      </c>
      <c r="S238" s="231" t="s">
        <v>3884</v>
      </c>
      <c r="W238" s="17" t="s">
        <v>2934</v>
      </c>
    </row>
    <row r="239" spans="10:23" x14ac:dyDescent="0.2">
      <c r="J239" s="16" t="s">
        <v>2104</v>
      </c>
      <c r="L239" s="16" t="s">
        <v>2104</v>
      </c>
      <c r="M239" s="74" t="s">
        <v>299</v>
      </c>
      <c r="P239" t="s">
        <v>2766</v>
      </c>
      <c r="Q239" s="83" t="s">
        <v>2713</v>
      </c>
      <c r="R239" t="s">
        <v>2104</v>
      </c>
      <c r="W239" s="17" t="s">
        <v>2934</v>
      </c>
    </row>
    <row r="240" spans="10:23" x14ac:dyDescent="0.2">
      <c r="J240" s="16" t="s">
        <v>2104</v>
      </c>
      <c r="L240" s="16" t="s">
        <v>2104</v>
      </c>
      <c r="M240" s="88" t="s">
        <v>1622</v>
      </c>
      <c r="P240" s="1">
        <v>1</v>
      </c>
      <c r="Q240" s="83" t="s">
        <v>2428</v>
      </c>
      <c r="W240" s="17" t="s">
        <v>2934</v>
      </c>
    </row>
    <row r="241" spans="10:23" x14ac:dyDescent="0.2">
      <c r="J241" s="16" t="s">
        <v>2104</v>
      </c>
      <c r="L241" s="16" t="s">
        <v>2104</v>
      </c>
      <c r="M241" s="161" t="s">
        <v>4690</v>
      </c>
      <c r="N241" t="s">
        <v>2766</v>
      </c>
      <c r="O241" s="2" t="s">
        <v>1261</v>
      </c>
      <c r="P241" t="s">
        <v>2104</v>
      </c>
      <c r="Q241" s="201" t="s">
        <v>5672</v>
      </c>
      <c r="W241" s="17" t="s">
        <v>2934</v>
      </c>
    </row>
    <row r="242" spans="10:23" x14ac:dyDescent="0.2">
      <c r="J242" s="16" t="s">
        <v>2104</v>
      </c>
      <c r="L242" s="16" t="s">
        <v>2104</v>
      </c>
      <c r="M242" s="138" t="s">
        <v>3215</v>
      </c>
      <c r="N242" s="1">
        <v>1</v>
      </c>
      <c r="O242" s="43" t="s">
        <v>1262</v>
      </c>
      <c r="P242" t="s">
        <v>2104</v>
      </c>
      <c r="W242" s="17" t="s">
        <v>2934</v>
      </c>
    </row>
    <row r="243" spans="10:23" x14ac:dyDescent="0.2">
      <c r="J243" s="16" t="s">
        <v>2104</v>
      </c>
      <c r="L243" s="1">
        <v>1</v>
      </c>
      <c r="M243" s="2" t="s">
        <v>1531</v>
      </c>
      <c r="N243" t="s">
        <v>2104</v>
      </c>
      <c r="O243" s="42" t="s">
        <v>3607</v>
      </c>
      <c r="P243" t="s">
        <v>2766</v>
      </c>
      <c r="Q243" s="202" t="s">
        <v>429</v>
      </c>
      <c r="W243" s="17" t="s">
        <v>2934</v>
      </c>
    </row>
    <row r="244" spans="10:23" x14ac:dyDescent="0.2">
      <c r="J244" s="16" t="s">
        <v>2104</v>
      </c>
      <c r="L244" s="16" t="s">
        <v>2104</v>
      </c>
      <c r="M244" s="296" t="s">
        <v>5587</v>
      </c>
      <c r="P244" s="1">
        <v>1</v>
      </c>
      <c r="Q244" s="1" t="s">
        <v>2397</v>
      </c>
      <c r="W244" s="17" t="s">
        <v>2934</v>
      </c>
    </row>
    <row r="245" spans="10:23" x14ac:dyDescent="0.2">
      <c r="J245" s="16" t="s">
        <v>2104</v>
      </c>
      <c r="L245" s="16" t="s">
        <v>2104</v>
      </c>
      <c r="N245" t="s">
        <v>2766</v>
      </c>
      <c r="O245" s="87" t="s">
        <v>3152</v>
      </c>
      <c r="P245" t="s">
        <v>2104</v>
      </c>
      <c r="Q245" s="156" t="s">
        <v>5671</v>
      </c>
      <c r="W245" s="17" t="s">
        <v>2934</v>
      </c>
    </row>
    <row r="246" spans="10:23" x14ac:dyDescent="0.2">
      <c r="J246" s="16" t="s">
        <v>2104</v>
      </c>
      <c r="L246" s="16" t="s">
        <v>2766</v>
      </c>
      <c r="M246" s="42" t="s">
        <v>3267</v>
      </c>
      <c r="N246" s="1">
        <v>1</v>
      </c>
      <c r="O246" s="87" t="s">
        <v>3715</v>
      </c>
      <c r="P246" t="s">
        <v>2104</v>
      </c>
      <c r="R246" t="s">
        <v>2766</v>
      </c>
      <c r="S246" s="83" t="s">
        <v>2711</v>
      </c>
      <c r="W246" s="17" t="s">
        <v>2934</v>
      </c>
    </row>
    <row r="247" spans="10:23" x14ac:dyDescent="0.2">
      <c r="J247" s="16" t="s">
        <v>2104</v>
      </c>
      <c r="L247" s="1">
        <v>1</v>
      </c>
      <c r="M247" s="43" t="s">
        <v>5849</v>
      </c>
      <c r="N247" t="s">
        <v>2104</v>
      </c>
      <c r="O247" s="2" t="s">
        <v>1264</v>
      </c>
      <c r="P247" t="s">
        <v>2766</v>
      </c>
      <c r="Q247" t="s">
        <v>4607</v>
      </c>
      <c r="R247" s="1">
        <v>1</v>
      </c>
      <c r="S247" s="83" t="s">
        <v>332</v>
      </c>
      <c r="W247" s="17" t="s">
        <v>2934</v>
      </c>
    </row>
    <row r="248" spans="10:23" x14ac:dyDescent="0.2">
      <c r="J248" s="16" t="s">
        <v>2104</v>
      </c>
      <c r="L248" s="16" t="s">
        <v>2104</v>
      </c>
      <c r="M248" s="43" t="s">
        <v>901</v>
      </c>
      <c r="N248" t="s">
        <v>2104</v>
      </c>
      <c r="O248" s="218" t="s">
        <v>5752</v>
      </c>
      <c r="P248" s="1">
        <v>1</v>
      </c>
      <c r="Q248" t="s">
        <v>619</v>
      </c>
      <c r="R248" t="s">
        <v>2104</v>
      </c>
      <c r="W248" s="17" t="s">
        <v>2934</v>
      </c>
    </row>
    <row r="249" spans="10:23" x14ac:dyDescent="0.2">
      <c r="J249" s="16" t="s">
        <v>2104</v>
      </c>
      <c r="L249" s="16" t="s">
        <v>2104</v>
      </c>
      <c r="M249" s="45" t="s">
        <v>1540</v>
      </c>
      <c r="N249" t="s">
        <v>2104</v>
      </c>
      <c r="P249" t="s">
        <v>2104</v>
      </c>
      <c r="Q249" s="87" t="s">
        <v>331</v>
      </c>
      <c r="R249" t="s">
        <v>2766</v>
      </c>
      <c r="S249" s="224" t="s">
        <v>3988</v>
      </c>
      <c r="W249" s="17" t="s">
        <v>2934</v>
      </c>
    </row>
    <row r="250" spans="10:23" x14ac:dyDescent="0.2">
      <c r="J250" s="16" t="s">
        <v>2104</v>
      </c>
      <c r="L250" s="16" t="s">
        <v>2104</v>
      </c>
      <c r="M250" s="72" t="s">
        <v>5674</v>
      </c>
      <c r="N250" t="s">
        <v>2104</v>
      </c>
      <c r="P250" s="1">
        <v>1</v>
      </c>
      <c r="Q250" t="s">
        <v>1766</v>
      </c>
      <c r="R250" s="1">
        <v>1</v>
      </c>
      <c r="S250" s="224" t="s">
        <v>3941</v>
      </c>
      <c r="W250" s="17" t="s">
        <v>2934</v>
      </c>
    </row>
    <row r="251" spans="10:23" x14ac:dyDescent="0.2">
      <c r="J251" s="16" t="s">
        <v>2104</v>
      </c>
      <c r="L251" s="16" t="s">
        <v>2104</v>
      </c>
      <c r="M251" s="86" t="s">
        <v>2974</v>
      </c>
      <c r="N251" t="s">
        <v>568</v>
      </c>
      <c r="O251" s="216" t="s">
        <v>3718</v>
      </c>
      <c r="P251" t="s">
        <v>2104</v>
      </c>
      <c r="Q251" s="201" t="s">
        <v>5670</v>
      </c>
      <c r="R251" t="s">
        <v>2104</v>
      </c>
      <c r="W251" s="17" t="s">
        <v>2934</v>
      </c>
    </row>
    <row r="252" spans="10:23" x14ac:dyDescent="0.2">
      <c r="J252" s="16" t="s">
        <v>2104</v>
      </c>
      <c r="L252" s="16" t="s">
        <v>2104</v>
      </c>
      <c r="M252" s="86"/>
      <c r="N252" s="1">
        <v>1</v>
      </c>
      <c r="O252" s="217" t="s">
        <v>3719</v>
      </c>
      <c r="Q252" s="42"/>
      <c r="R252" t="s">
        <v>2766</v>
      </c>
      <c r="S252" s="224" t="s">
        <v>3989</v>
      </c>
      <c r="W252" s="17" t="s">
        <v>2934</v>
      </c>
    </row>
    <row r="253" spans="10:23" x14ac:dyDescent="0.2">
      <c r="J253" s="16" t="s">
        <v>2104</v>
      </c>
      <c r="L253" s="16" t="s">
        <v>2104</v>
      </c>
      <c r="N253" t="s">
        <v>2104</v>
      </c>
      <c r="O253" s="280" t="s">
        <v>978</v>
      </c>
      <c r="P253" t="s">
        <v>2766</v>
      </c>
      <c r="Q253" s="1" t="s">
        <v>1804</v>
      </c>
      <c r="R253" s="1">
        <v>1</v>
      </c>
      <c r="S253" s="332" t="s">
        <v>6613</v>
      </c>
      <c r="W253" s="17" t="s">
        <v>2934</v>
      </c>
    </row>
    <row r="254" spans="10:23" x14ac:dyDescent="0.2">
      <c r="J254" s="16" t="s">
        <v>2104</v>
      </c>
      <c r="L254" s="16" t="s">
        <v>2766</v>
      </c>
      <c r="M254" s="85" t="s">
        <v>2352</v>
      </c>
      <c r="N254" t="s">
        <v>2104</v>
      </c>
      <c r="O254" s="218" t="s">
        <v>3720</v>
      </c>
      <c r="P254" s="1">
        <v>1</v>
      </c>
      <c r="Q254" s="2" t="s">
        <v>2849</v>
      </c>
      <c r="W254" s="17" t="s">
        <v>2934</v>
      </c>
    </row>
    <row r="255" spans="10:23" x14ac:dyDescent="0.2">
      <c r="J255" s="16" t="s">
        <v>2104</v>
      </c>
      <c r="L255" s="1">
        <v>1</v>
      </c>
      <c r="M255" s="72" t="s">
        <v>67</v>
      </c>
      <c r="N255" t="s">
        <v>2104</v>
      </c>
      <c r="O255" s="218" t="s">
        <v>5679</v>
      </c>
      <c r="P255" t="s">
        <v>2104</v>
      </c>
      <c r="Q255" s="72" t="s">
        <v>313</v>
      </c>
      <c r="W255" s="17" t="s">
        <v>2934</v>
      </c>
    </row>
    <row r="256" spans="10:23" x14ac:dyDescent="0.2">
      <c r="J256" s="16" t="s">
        <v>2104</v>
      </c>
      <c r="L256" s="16" t="s">
        <v>2104</v>
      </c>
      <c r="M256" s="122" t="s">
        <v>1851</v>
      </c>
      <c r="N256" t="s">
        <v>2104</v>
      </c>
      <c r="P256" t="s">
        <v>2104</v>
      </c>
      <c r="Q256" s="69" t="s">
        <v>314</v>
      </c>
      <c r="W256" s="17" t="s">
        <v>2934</v>
      </c>
    </row>
    <row r="257" spans="10:23" x14ac:dyDescent="0.2">
      <c r="J257" s="16" t="s">
        <v>2104</v>
      </c>
      <c r="L257" s="16" t="s">
        <v>2104</v>
      </c>
      <c r="M257" s="43" t="s">
        <v>5693</v>
      </c>
      <c r="N257" t="s">
        <v>2766</v>
      </c>
      <c r="O257" s="306" t="s">
        <v>6052</v>
      </c>
      <c r="P257" t="s">
        <v>2104</v>
      </c>
      <c r="Q257" s="219" t="s">
        <v>5681</v>
      </c>
      <c r="W257" s="17" t="s">
        <v>2934</v>
      </c>
    </row>
    <row r="258" spans="10:23" x14ac:dyDescent="0.2">
      <c r="J258" s="16" t="s">
        <v>2104</v>
      </c>
      <c r="L258" s="16" t="s">
        <v>2104</v>
      </c>
      <c r="N258" s="1">
        <v>1</v>
      </c>
      <c r="O258" s="2" t="s">
        <v>2232</v>
      </c>
      <c r="P258" t="s">
        <v>2104</v>
      </c>
      <c r="S258" s="69"/>
      <c r="W258" s="17" t="s">
        <v>2934</v>
      </c>
    </row>
    <row r="259" spans="10:23" x14ac:dyDescent="0.2">
      <c r="J259" s="16" t="s">
        <v>2766</v>
      </c>
      <c r="K259" s="333" t="s">
        <v>6578</v>
      </c>
      <c r="L259" s="16" t="s">
        <v>2766</v>
      </c>
      <c r="M259" s="4" t="s">
        <v>5658</v>
      </c>
      <c r="N259" t="s">
        <v>2104</v>
      </c>
      <c r="O259" s="303" t="s">
        <v>2233</v>
      </c>
      <c r="P259" t="s">
        <v>2766</v>
      </c>
      <c r="Q259" t="s">
        <v>3373</v>
      </c>
      <c r="W259" s="17" t="s">
        <v>2934</v>
      </c>
    </row>
    <row r="260" spans="10:23" x14ac:dyDescent="0.2">
      <c r="J260" s="16" t="s">
        <v>2104</v>
      </c>
      <c r="K260" s="139" t="s">
        <v>3157</v>
      </c>
      <c r="L260" s="1">
        <v>1</v>
      </c>
      <c r="M260" s="226" t="s">
        <v>4078</v>
      </c>
      <c r="N260" t="s">
        <v>2104</v>
      </c>
      <c r="O260" s="162" t="s">
        <v>3672</v>
      </c>
      <c r="P260" s="1">
        <v>1</v>
      </c>
      <c r="Q260" s="218" t="s">
        <v>3721</v>
      </c>
      <c r="W260" s="17" t="s">
        <v>2934</v>
      </c>
    </row>
    <row r="261" spans="10:23" x14ac:dyDescent="0.2">
      <c r="J261" s="16" t="s">
        <v>2104</v>
      </c>
      <c r="K261" s="53" t="s">
        <v>2866</v>
      </c>
      <c r="L261" s="16" t="s">
        <v>2104</v>
      </c>
      <c r="M261" s="74" t="s">
        <v>77</v>
      </c>
      <c r="N261" t="s">
        <v>2104</v>
      </c>
      <c r="O261" s="218" t="s">
        <v>4684</v>
      </c>
      <c r="P261" t="s">
        <v>2104</v>
      </c>
      <c r="Q261" s="216" t="s">
        <v>5678</v>
      </c>
      <c r="W261" s="17" t="s">
        <v>2934</v>
      </c>
    </row>
    <row r="262" spans="10:23" x14ac:dyDescent="0.2">
      <c r="J262" s="16" t="s">
        <v>2104</v>
      </c>
      <c r="K262" s="74" t="s">
        <v>2183</v>
      </c>
      <c r="L262" s="16" t="s">
        <v>2104</v>
      </c>
      <c r="M262" s="161" t="s">
        <v>4690</v>
      </c>
      <c r="N262" s="1">
        <v>1</v>
      </c>
      <c r="O262" s="282" t="s">
        <v>5169</v>
      </c>
      <c r="P262" t="s">
        <v>2104</v>
      </c>
      <c r="W262" s="17" t="s">
        <v>2934</v>
      </c>
    </row>
    <row r="263" spans="10:23" x14ac:dyDescent="0.2">
      <c r="J263" s="16" t="s">
        <v>2104</v>
      </c>
      <c r="K263" s="88" t="s">
        <v>1398</v>
      </c>
      <c r="L263" s="16" t="s">
        <v>2104</v>
      </c>
      <c r="M263" s="88" t="s">
        <v>525</v>
      </c>
      <c r="N263" t="s">
        <v>2104</v>
      </c>
      <c r="O263" s="118" t="s">
        <v>5168</v>
      </c>
      <c r="P263" t="s">
        <v>2766</v>
      </c>
      <c r="Q263" t="s">
        <v>2867</v>
      </c>
      <c r="W263" s="17" t="s">
        <v>2934</v>
      </c>
    </row>
    <row r="264" spans="10:23" x14ac:dyDescent="0.2">
      <c r="J264" s="16" t="s">
        <v>2104</v>
      </c>
      <c r="K264" t="s">
        <v>1853</v>
      </c>
      <c r="L264" s="16" t="s">
        <v>2104</v>
      </c>
      <c r="M264" t="s">
        <v>1057</v>
      </c>
      <c r="N264" s="1">
        <v>1</v>
      </c>
      <c r="O264" s="262" t="s">
        <v>5170</v>
      </c>
      <c r="P264" s="1">
        <v>1</v>
      </c>
      <c r="Q264" t="s">
        <v>7</v>
      </c>
      <c r="W264" s="17" t="s">
        <v>2934</v>
      </c>
    </row>
    <row r="265" spans="10:23" x14ac:dyDescent="0.2">
      <c r="J265" s="16" t="s">
        <v>2104</v>
      </c>
      <c r="K265" s="226" t="s">
        <v>4077</v>
      </c>
      <c r="L265" s="1">
        <v>1</v>
      </c>
      <c r="M265" t="s">
        <v>1991</v>
      </c>
      <c r="N265" t="s">
        <v>2104</v>
      </c>
      <c r="P265" t="s">
        <v>2104</v>
      </c>
      <c r="Q265" s="216" t="s">
        <v>5676</v>
      </c>
      <c r="W265" s="17" t="s">
        <v>2934</v>
      </c>
    </row>
    <row r="266" spans="10:23" x14ac:dyDescent="0.2">
      <c r="J266" s="16" t="s">
        <v>2104</v>
      </c>
      <c r="K266" s="142" t="s">
        <v>1399</v>
      </c>
      <c r="L266" t="s">
        <v>2104</v>
      </c>
      <c r="M266" s="262" t="s">
        <v>6050</v>
      </c>
      <c r="N266" t="s">
        <v>2766</v>
      </c>
      <c r="O266" s="2" t="s">
        <v>14</v>
      </c>
      <c r="W266" s="17" t="s">
        <v>2934</v>
      </c>
    </row>
    <row r="267" spans="10:23" x14ac:dyDescent="0.2">
      <c r="J267" s="16" t="s">
        <v>2104</v>
      </c>
      <c r="K267" s="69" t="s">
        <v>2726</v>
      </c>
      <c r="L267" s="1">
        <v>1</v>
      </c>
      <c r="M267" s="301" t="s">
        <v>6051</v>
      </c>
      <c r="N267" s="1">
        <v>1</v>
      </c>
      <c r="O267" s="4" t="s">
        <v>3903</v>
      </c>
      <c r="W267" s="17" t="s">
        <v>2934</v>
      </c>
    </row>
    <row r="268" spans="10:23" x14ac:dyDescent="0.2">
      <c r="J268" s="16" t="s">
        <v>2104</v>
      </c>
      <c r="L268" s="16" t="s">
        <v>2104</v>
      </c>
      <c r="N268" t="s">
        <v>2104</v>
      </c>
      <c r="O268" t="s">
        <v>2336</v>
      </c>
      <c r="P268" t="s">
        <v>2766</v>
      </c>
      <c r="Q268" s="2" t="s">
        <v>1263</v>
      </c>
      <c r="W268" s="17" t="s">
        <v>2934</v>
      </c>
    </row>
    <row r="269" spans="10:23" x14ac:dyDescent="0.2">
      <c r="J269" s="16" t="s">
        <v>2104</v>
      </c>
      <c r="L269" s="16" t="s">
        <v>2766</v>
      </c>
      <c r="M269" s="83" t="s">
        <v>2712</v>
      </c>
      <c r="N269" t="s">
        <v>2104</v>
      </c>
      <c r="O269" t="s">
        <v>5680</v>
      </c>
      <c r="P269" s="1">
        <v>1</v>
      </c>
      <c r="Q269" s="2" t="s">
        <v>3606</v>
      </c>
      <c r="W269" s="17" t="s">
        <v>2934</v>
      </c>
    </row>
    <row r="270" spans="10:23" x14ac:dyDescent="0.2">
      <c r="J270" s="16" t="s">
        <v>2104</v>
      </c>
      <c r="L270" s="1">
        <v>1</v>
      </c>
      <c r="M270" s="304" t="s">
        <v>6066</v>
      </c>
      <c r="N270" s="16" t="s">
        <v>2104</v>
      </c>
      <c r="O270" s="37" t="s">
        <v>3987</v>
      </c>
      <c r="P270" t="s">
        <v>2104</v>
      </c>
      <c r="Q270" t="s">
        <v>5675</v>
      </c>
      <c r="W270" s="17" t="s">
        <v>2934</v>
      </c>
    </row>
    <row r="271" spans="10:23" x14ac:dyDescent="0.2">
      <c r="J271" s="16" t="s">
        <v>2104</v>
      </c>
      <c r="L271" s="16" t="s">
        <v>2104</v>
      </c>
      <c r="M271" s="301" t="s">
        <v>6067</v>
      </c>
      <c r="N271" s="16" t="s">
        <v>2104</v>
      </c>
      <c r="O271" s="107" t="s">
        <v>4282</v>
      </c>
      <c r="P271" t="s">
        <v>2104</v>
      </c>
      <c r="W271" s="17" t="s">
        <v>2934</v>
      </c>
    </row>
    <row r="272" spans="10:23" x14ac:dyDescent="0.2">
      <c r="J272" s="16" t="s">
        <v>2104</v>
      </c>
      <c r="L272" s="16" t="s">
        <v>2104</v>
      </c>
      <c r="M272" s="110" t="s">
        <v>716</v>
      </c>
      <c r="N272" s="16" t="s">
        <v>2104</v>
      </c>
      <c r="O272" s="224" t="s">
        <v>4283</v>
      </c>
      <c r="P272" t="s">
        <v>2766</v>
      </c>
      <c r="Q272" s="2" t="s">
        <v>5682</v>
      </c>
      <c r="R272" t="s">
        <v>2766</v>
      </c>
      <c r="S272" s="42" t="s">
        <v>3608</v>
      </c>
      <c r="W272" s="17" t="s">
        <v>2934</v>
      </c>
    </row>
    <row r="273" spans="10:23" x14ac:dyDescent="0.2">
      <c r="J273" s="16" t="s">
        <v>2104</v>
      </c>
      <c r="L273" s="16" t="s">
        <v>2104</v>
      </c>
      <c r="M273" s="304" t="s">
        <v>6068</v>
      </c>
      <c r="N273" s="16" t="s">
        <v>2104</v>
      </c>
      <c r="O273" s="118" t="s">
        <v>5789</v>
      </c>
      <c r="P273" s="1">
        <v>1</v>
      </c>
      <c r="Q273" s="2" t="s">
        <v>3609</v>
      </c>
      <c r="R273" s="1">
        <v>1</v>
      </c>
      <c r="S273" s="70" t="s">
        <v>2300</v>
      </c>
      <c r="W273" s="17" t="s">
        <v>2934</v>
      </c>
    </row>
    <row r="274" spans="10:23" x14ac:dyDescent="0.2">
      <c r="J274" s="16" t="s">
        <v>2104</v>
      </c>
      <c r="L274" s="16" t="s">
        <v>2104</v>
      </c>
      <c r="N274" s="16" t="s">
        <v>2104</v>
      </c>
      <c r="O274" s="16"/>
      <c r="P274" t="s">
        <v>2104</v>
      </c>
      <c r="Q274" s="304" t="s">
        <v>5683</v>
      </c>
      <c r="W274" s="17" t="s">
        <v>2934</v>
      </c>
    </row>
    <row r="275" spans="10:23" x14ac:dyDescent="0.2">
      <c r="J275" s="16" t="s">
        <v>2104</v>
      </c>
      <c r="L275" s="16" t="s">
        <v>2766</v>
      </c>
      <c r="M275" s="272" t="s">
        <v>5210</v>
      </c>
      <c r="N275" t="s">
        <v>2104</v>
      </c>
      <c r="P275" s="1">
        <v>1</v>
      </c>
      <c r="Q275" s="83" t="s">
        <v>5645</v>
      </c>
      <c r="W275" s="17" t="s">
        <v>2934</v>
      </c>
    </row>
    <row r="276" spans="10:23" x14ac:dyDescent="0.2">
      <c r="J276" s="16" t="s">
        <v>2104</v>
      </c>
      <c r="L276" s="1">
        <v>1</v>
      </c>
      <c r="M276" s="272" t="s">
        <v>5211</v>
      </c>
      <c r="N276" t="s">
        <v>2766</v>
      </c>
      <c r="O276" s="272" t="s">
        <v>5052</v>
      </c>
      <c r="P276" t="s">
        <v>2104</v>
      </c>
      <c r="Q276" s="118" t="s">
        <v>492</v>
      </c>
      <c r="R276" s="16"/>
      <c r="S276" s="20" t="s">
        <v>6436</v>
      </c>
      <c r="T276" s="16"/>
      <c r="W276" s="17" t="s">
        <v>2934</v>
      </c>
    </row>
    <row r="277" spans="10:23" x14ac:dyDescent="0.2">
      <c r="J277" s="16" t="s">
        <v>2104</v>
      </c>
      <c r="L277" s="16" t="s">
        <v>2104</v>
      </c>
      <c r="M277" s="272" t="s">
        <v>5212</v>
      </c>
      <c r="N277" s="1">
        <v>1</v>
      </c>
      <c r="O277" s="43" t="s">
        <v>3951</v>
      </c>
      <c r="Q277" s="118"/>
      <c r="R277" s="16" t="s">
        <v>2766</v>
      </c>
      <c r="S277" s="193" t="s">
        <v>6437</v>
      </c>
      <c r="T277" s="16"/>
      <c r="W277" s="17" t="s">
        <v>2934</v>
      </c>
    </row>
    <row r="278" spans="10:23" x14ac:dyDescent="0.2">
      <c r="J278" s="16" t="s">
        <v>2104</v>
      </c>
      <c r="L278" s="16" t="s">
        <v>2104</v>
      </c>
      <c r="M278" s="2"/>
      <c r="N278" t="s">
        <v>2104</v>
      </c>
      <c r="O278" s="157" t="s">
        <v>337</v>
      </c>
      <c r="P278" t="s">
        <v>2766</v>
      </c>
      <c r="Q278" s="70" t="s">
        <v>4388</v>
      </c>
      <c r="R278" s="16" t="s">
        <v>2104</v>
      </c>
      <c r="S278" s="281" t="s">
        <v>6438</v>
      </c>
      <c r="T278" s="16"/>
      <c r="W278" s="17" t="s">
        <v>2934</v>
      </c>
    </row>
    <row r="279" spans="10:23" x14ac:dyDescent="0.2">
      <c r="J279" s="16" t="s">
        <v>2104</v>
      </c>
      <c r="L279" s="16" t="s">
        <v>2104</v>
      </c>
      <c r="M279" s="2"/>
      <c r="N279" t="s">
        <v>2104</v>
      </c>
      <c r="O279" s="4" t="s">
        <v>4152</v>
      </c>
      <c r="P279" s="1">
        <v>1</v>
      </c>
      <c r="Q279" s="79" t="s">
        <v>3261</v>
      </c>
      <c r="R279" s="16"/>
      <c r="S279" s="16"/>
      <c r="T279" s="16"/>
      <c r="W279" s="17" t="s">
        <v>2934</v>
      </c>
    </row>
    <row r="280" spans="10:23" x14ac:dyDescent="0.2">
      <c r="J280" s="16" t="s">
        <v>2104</v>
      </c>
      <c r="L280" s="16" t="s">
        <v>2104</v>
      </c>
      <c r="M280" s="2"/>
      <c r="N280" s="1">
        <v>1</v>
      </c>
      <c r="O280" s="2" t="s">
        <v>1665</v>
      </c>
      <c r="P280" t="s">
        <v>2104</v>
      </c>
      <c r="Q280" s="169" t="s">
        <v>1338</v>
      </c>
      <c r="W280" s="17" t="s">
        <v>2934</v>
      </c>
    </row>
    <row r="281" spans="10:23" x14ac:dyDescent="0.2">
      <c r="J281" s="16" t="s">
        <v>2104</v>
      </c>
      <c r="L281" s="16" t="s">
        <v>2104</v>
      </c>
      <c r="M281" s="2"/>
      <c r="N281" t="s">
        <v>2104</v>
      </c>
      <c r="O281" s="303" t="s">
        <v>1666</v>
      </c>
      <c r="P281" t="s">
        <v>2104</v>
      </c>
      <c r="Q281" s="180" t="s">
        <v>957</v>
      </c>
      <c r="W281" s="17" t="s">
        <v>2934</v>
      </c>
    </row>
    <row r="282" spans="10:23" x14ac:dyDescent="0.2">
      <c r="J282" s="16" t="s">
        <v>2104</v>
      </c>
      <c r="L282" s="16" t="s">
        <v>2104</v>
      </c>
      <c r="M282" s="2"/>
      <c r="N282" t="s">
        <v>2104</v>
      </c>
      <c r="O282" s="29" t="s">
        <v>481</v>
      </c>
      <c r="P282" t="s">
        <v>2104</v>
      </c>
      <c r="Q282" s="9" t="s">
        <v>451</v>
      </c>
      <c r="W282" s="17" t="s">
        <v>2934</v>
      </c>
    </row>
    <row r="283" spans="10:23" x14ac:dyDescent="0.2">
      <c r="J283" s="16" t="s">
        <v>2104</v>
      </c>
      <c r="L283" s="16" t="s">
        <v>2104</v>
      </c>
      <c r="M283" s="2"/>
      <c r="N283" t="s">
        <v>2104</v>
      </c>
      <c r="O283" s="2" t="s">
        <v>944</v>
      </c>
      <c r="P283" t="s">
        <v>2104</v>
      </c>
      <c r="Q283" s="178" t="s">
        <v>2297</v>
      </c>
      <c r="W283" s="17" t="s">
        <v>2934</v>
      </c>
    </row>
    <row r="284" spans="10:23" x14ac:dyDescent="0.2">
      <c r="J284" s="16" t="s">
        <v>2104</v>
      </c>
      <c r="L284" s="16" t="s">
        <v>2104</v>
      </c>
      <c r="M284" s="2"/>
      <c r="N284" t="s">
        <v>2104</v>
      </c>
      <c r="O284" s="272" t="s">
        <v>6081</v>
      </c>
      <c r="P284" t="s">
        <v>2104</v>
      </c>
      <c r="Q284" s="157" t="s">
        <v>1562</v>
      </c>
      <c r="W284" s="17" t="s">
        <v>2934</v>
      </c>
    </row>
    <row r="285" spans="10:23" x14ac:dyDescent="0.2">
      <c r="J285" s="16" t="s">
        <v>2104</v>
      </c>
      <c r="L285" s="16" t="s">
        <v>2104</v>
      </c>
      <c r="M285" s="2"/>
      <c r="N285" t="s">
        <v>2104</v>
      </c>
      <c r="O285" s="304" t="s">
        <v>6082</v>
      </c>
      <c r="P285" t="s">
        <v>2104</v>
      </c>
      <c r="Q285" s="118" t="s">
        <v>5694</v>
      </c>
      <c r="W285" s="17" t="s">
        <v>2934</v>
      </c>
    </row>
    <row r="286" spans="10:23" x14ac:dyDescent="0.2">
      <c r="J286" s="16" t="s">
        <v>2104</v>
      </c>
      <c r="L286" s="16" t="s">
        <v>2104</v>
      </c>
      <c r="M286" s="2"/>
      <c r="N286" s="1">
        <v>1</v>
      </c>
      <c r="O286" s="43" t="s">
        <v>1667</v>
      </c>
      <c r="P286" t="s">
        <v>2104</v>
      </c>
      <c r="Q286" s="118" t="s">
        <v>5695</v>
      </c>
      <c r="W286" s="17" t="s">
        <v>2934</v>
      </c>
    </row>
    <row r="287" spans="10:23" x14ac:dyDescent="0.2">
      <c r="J287" s="16" t="s">
        <v>2104</v>
      </c>
      <c r="L287" s="16" t="s">
        <v>2104</v>
      </c>
      <c r="M287" s="2"/>
      <c r="N287" s="1"/>
      <c r="O287" s="43"/>
      <c r="P287" s="16" t="s">
        <v>2104</v>
      </c>
      <c r="Q287" s="20" t="s">
        <v>6436</v>
      </c>
      <c r="R287" s="16"/>
      <c r="W287" s="17" t="s">
        <v>2934</v>
      </c>
    </row>
    <row r="288" spans="10:23" x14ac:dyDescent="0.2">
      <c r="J288" s="16" t="s">
        <v>2104</v>
      </c>
      <c r="L288" s="16" t="s">
        <v>2104</v>
      </c>
      <c r="M288" s="2"/>
      <c r="N288" s="1"/>
      <c r="O288" s="43"/>
      <c r="P288" s="16" t="s">
        <v>2104</v>
      </c>
      <c r="Q288" s="193" t="s">
        <v>6432</v>
      </c>
      <c r="R288" s="16"/>
      <c r="W288" s="17" t="s">
        <v>2934</v>
      </c>
    </row>
    <row r="289" spans="10:23" x14ac:dyDescent="0.2">
      <c r="J289" s="16" t="s">
        <v>2104</v>
      </c>
      <c r="L289" s="16" t="s">
        <v>2104</v>
      </c>
      <c r="M289" s="2"/>
      <c r="N289" s="1"/>
      <c r="O289" s="43"/>
      <c r="P289" s="16" t="s">
        <v>2104</v>
      </c>
      <c r="Q289" s="104" t="s">
        <v>6433</v>
      </c>
      <c r="R289" s="16"/>
      <c r="W289" s="17" t="s">
        <v>2934</v>
      </c>
    </row>
    <row r="290" spans="10:23" x14ac:dyDescent="0.2">
      <c r="J290" s="16" t="s">
        <v>2104</v>
      </c>
      <c r="L290" s="16" t="s">
        <v>2104</v>
      </c>
      <c r="M290" s="2"/>
      <c r="N290" s="1"/>
      <c r="O290" s="43"/>
      <c r="P290" s="16" t="s">
        <v>2104</v>
      </c>
      <c r="Q290" s="42" t="s">
        <v>6434</v>
      </c>
      <c r="R290" s="16"/>
      <c r="W290" s="17" t="s">
        <v>2934</v>
      </c>
    </row>
    <row r="291" spans="10:23" x14ac:dyDescent="0.2">
      <c r="J291" s="16" t="s">
        <v>2104</v>
      </c>
      <c r="L291" s="16" t="s">
        <v>2104</v>
      </c>
      <c r="M291" s="2"/>
      <c r="N291" s="1"/>
      <c r="O291" s="43"/>
      <c r="P291" s="16" t="s">
        <v>2104</v>
      </c>
      <c r="Q291" s="42" t="s">
        <v>6435</v>
      </c>
      <c r="R291" s="16"/>
      <c r="W291" s="17" t="s">
        <v>2934</v>
      </c>
    </row>
    <row r="292" spans="10:23" x14ac:dyDescent="0.2">
      <c r="J292" s="16" t="s">
        <v>2766</v>
      </c>
      <c r="K292" t="s">
        <v>3</v>
      </c>
      <c r="L292" s="16" t="s">
        <v>2104</v>
      </c>
      <c r="M292" s="2"/>
      <c r="P292" s="16" t="s">
        <v>2104</v>
      </c>
      <c r="Q292" s="16"/>
      <c r="R292" s="16"/>
      <c r="W292" s="17" t="s">
        <v>2934</v>
      </c>
    </row>
    <row r="293" spans="10:23" x14ac:dyDescent="0.2">
      <c r="J293" s="16" t="s">
        <v>2104</v>
      </c>
      <c r="K293" t="s">
        <v>2604</v>
      </c>
      <c r="L293" s="16" t="s">
        <v>2104</v>
      </c>
      <c r="M293" s="2"/>
      <c r="P293" t="s">
        <v>2104</v>
      </c>
      <c r="W293" s="17" t="s">
        <v>2934</v>
      </c>
    </row>
    <row r="294" spans="10:23" x14ac:dyDescent="0.2">
      <c r="J294" s="16" t="s">
        <v>2104</v>
      </c>
      <c r="K294" s="260" t="s">
        <v>5903</v>
      </c>
      <c r="L294" s="16" t="s">
        <v>2104</v>
      </c>
      <c r="P294" t="s">
        <v>2766</v>
      </c>
      <c r="Q294" s="10" t="s">
        <v>1056</v>
      </c>
      <c r="W294" s="17" t="s">
        <v>2934</v>
      </c>
    </row>
    <row r="295" spans="10:23" x14ac:dyDescent="0.2">
      <c r="J295" s="16" t="s">
        <v>2104</v>
      </c>
      <c r="K295" s="301" t="s">
        <v>5902</v>
      </c>
      <c r="L295" s="16" t="s">
        <v>2104</v>
      </c>
      <c r="P295" s="1">
        <v>1</v>
      </c>
      <c r="Q295" s="129" t="s">
        <v>169</v>
      </c>
      <c r="W295" s="17" t="s">
        <v>2934</v>
      </c>
    </row>
    <row r="296" spans="10:23" x14ac:dyDescent="0.2">
      <c r="J296" s="16" t="s">
        <v>2104</v>
      </c>
      <c r="K296" s="144" t="s">
        <v>6272</v>
      </c>
      <c r="L296" s="16" t="s">
        <v>2104</v>
      </c>
      <c r="P296" t="s">
        <v>2104</v>
      </c>
      <c r="Q296" s="42" t="s">
        <v>3096</v>
      </c>
      <c r="W296" s="17" t="s">
        <v>2934</v>
      </c>
    </row>
    <row r="297" spans="10:23" x14ac:dyDescent="0.2">
      <c r="J297" s="16" t="s">
        <v>2104</v>
      </c>
      <c r="L297" s="16" t="s">
        <v>2104</v>
      </c>
      <c r="P297" t="s">
        <v>2104</v>
      </c>
      <c r="Q297" s="193" t="s">
        <v>3616</v>
      </c>
      <c r="R297" s="16"/>
      <c r="S297" s="20" t="s">
        <v>5327</v>
      </c>
      <c r="T297" s="16"/>
      <c r="W297" s="17" t="s">
        <v>2934</v>
      </c>
    </row>
    <row r="298" spans="10:23" x14ac:dyDescent="0.2">
      <c r="J298" s="16" t="s">
        <v>2104</v>
      </c>
      <c r="L298" s="16" t="s">
        <v>2104</v>
      </c>
      <c r="P298" s="1">
        <v>1</v>
      </c>
      <c r="Q298" s="42" t="s">
        <v>808</v>
      </c>
      <c r="R298" s="16" t="s">
        <v>2766</v>
      </c>
      <c r="S298" s="10" t="s">
        <v>3201</v>
      </c>
      <c r="T298" s="16"/>
      <c r="W298" s="17" t="s">
        <v>2934</v>
      </c>
    </row>
    <row r="299" spans="10:23" x14ac:dyDescent="0.2">
      <c r="J299" s="16" t="s">
        <v>2104</v>
      </c>
      <c r="L299" s="16" t="s">
        <v>2104</v>
      </c>
      <c r="P299" t="s">
        <v>2104</v>
      </c>
      <c r="R299" s="16" t="s">
        <v>2104</v>
      </c>
      <c r="S299" s="201" t="s">
        <v>3202</v>
      </c>
      <c r="T299" s="16"/>
      <c r="W299" s="17" t="s">
        <v>2934</v>
      </c>
    </row>
    <row r="300" spans="10:23" x14ac:dyDescent="0.2">
      <c r="J300" s="16" t="s">
        <v>2104</v>
      </c>
      <c r="L300" s="16" t="s">
        <v>2104</v>
      </c>
      <c r="P300" t="s">
        <v>2766</v>
      </c>
      <c r="Q300" t="s">
        <v>2757</v>
      </c>
      <c r="R300" s="16" t="s">
        <v>2104</v>
      </c>
      <c r="S300" s="201" t="s">
        <v>3203</v>
      </c>
      <c r="T300" s="16"/>
      <c r="W300" s="17" t="s">
        <v>2934</v>
      </c>
    </row>
    <row r="301" spans="10:23" x14ac:dyDescent="0.2">
      <c r="J301" s="16" t="s">
        <v>2104</v>
      </c>
      <c r="L301" s="16" t="s">
        <v>2104</v>
      </c>
      <c r="P301" s="1">
        <v>1</v>
      </c>
      <c r="Q301" t="s">
        <v>638</v>
      </c>
      <c r="R301" t="s">
        <v>2104</v>
      </c>
      <c r="S301" s="37" t="s">
        <v>632</v>
      </c>
      <c r="T301" s="16"/>
      <c r="W301" s="17" t="s">
        <v>2934</v>
      </c>
    </row>
    <row r="302" spans="10:23" x14ac:dyDescent="0.2">
      <c r="J302" s="16" t="s">
        <v>2104</v>
      </c>
      <c r="L302" s="16" t="s">
        <v>2766</v>
      </c>
      <c r="M302" s="4" t="s">
        <v>5464</v>
      </c>
      <c r="N302" t="s">
        <v>2766</v>
      </c>
      <c r="O302" s="4" t="s">
        <v>5317</v>
      </c>
      <c r="P302" t="s">
        <v>2104</v>
      </c>
      <c r="Q302" s="197" t="s">
        <v>3364</v>
      </c>
      <c r="R302" s="16" t="s">
        <v>2766</v>
      </c>
      <c r="S302" s="193" t="s">
        <v>1186</v>
      </c>
      <c r="T302" s="16"/>
      <c r="W302" s="17" t="s">
        <v>2934</v>
      </c>
    </row>
    <row r="303" spans="10:23" x14ac:dyDescent="0.2">
      <c r="J303" s="16" t="s">
        <v>2104</v>
      </c>
      <c r="L303" s="1">
        <v>1</v>
      </c>
      <c r="M303" s="224" t="s">
        <v>4079</v>
      </c>
      <c r="N303" s="1">
        <v>1</v>
      </c>
      <c r="O303" s="2" t="s">
        <v>900</v>
      </c>
      <c r="P303" t="s">
        <v>2104</v>
      </c>
      <c r="Q303" s="156" t="s">
        <v>6353</v>
      </c>
      <c r="R303" s="16" t="s">
        <v>2104</v>
      </c>
      <c r="S303" s="193" t="s">
        <v>3669</v>
      </c>
      <c r="T303" s="16"/>
      <c r="W303" s="17" t="s">
        <v>2934</v>
      </c>
    </row>
    <row r="304" spans="10:23" x14ac:dyDescent="0.2">
      <c r="J304" s="16" t="s">
        <v>2104</v>
      </c>
      <c r="L304" s="16" t="s">
        <v>2104</v>
      </c>
      <c r="M304" s="296" t="s">
        <v>5462</v>
      </c>
      <c r="N304" t="s">
        <v>2104</v>
      </c>
      <c r="O304" s="280" t="s">
        <v>5981</v>
      </c>
      <c r="P304" t="s">
        <v>2104</v>
      </c>
      <c r="Q304" s="202" t="s">
        <v>6354</v>
      </c>
      <c r="R304" t="s">
        <v>2104</v>
      </c>
      <c r="T304" s="16"/>
      <c r="W304" s="17" t="s">
        <v>2934</v>
      </c>
    </row>
    <row r="305" spans="10:23" x14ac:dyDescent="0.2">
      <c r="J305" s="16" t="s">
        <v>2104</v>
      </c>
      <c r="L305" s="16" t="s">
        <v>2104</v>
      </c>
      <c r="M305" s="161" t="s">
        <v>4690</v>
      </c>
      <c r="N305" t="s">
        <v>2104</v>
      </c>
      <c r="O305" s="157" t="s">
        <v>6999</v>
      </c>
      <c r="P305" t="s">
        <v>2104</v>
      </c>
      <c r="Q305" s="2"/>
      <c r="R305" s="16" t="s">
        <v>2766</v>
      </c>
      <c r="S305" s="332" t="s">
        <v>6643</v>
      </c>
      <c r="T305" s="16"/>
      <c r="W305" s="17" t="s">
        <v>2934</v>
      </c>
    </row>
    <row r="306" spans="10:23" x14ac:dyDescent="0.2">
      <c r="J306" s="16" t="s">
        <v>2104</v>
      </c>
      <c r="L306" s="16" t="s">
        <v>2104</v>
      </c>
      <c r="M306" s="88" t="s">
        <v>49</v>
      </c>
      <c r="N306" t="s">
        <v>2104</v>
      </c>
      <c r="O306" s="345" t="s">
        <v>6998</v>
      </c>
      <c r="P306" t="s">
        <v>2766</v>
      </c>
      <c r="Q306" t="s">
        <v>3671</v>
      </c>
      <c r="R306" s="16" t="s">
        <v>2104</v>
      </c>
      <c r="S306" s="193" t="s">
        <v>3670</v>
      </c>
      <c r="T306" s="16"/>
      <c r="W306" s="17" t="s">
        <v>2934</v>
      </c>
    </row>
    <row r="307" spans="10:23" x14ac:dyDescent="0.2">
      <c r="J307" s="16" t="s">
        <v>2104</v>
      </c>
      <c r="L307" s="16" t="s">
        <v>2104</v>
      </c>
      <c r="M307" s="45" t="s">
        <v>1410</v>
      </c>
      <c r="N307" t="s">
        <v>2104</v>
      </c>
      <c r="O307" s="301" t="s">
        <v>5983</v>
      </c>
      <c r="P307" s="1">
        <v>1</v>
      </c>
      <c r="Q307" t="s">
        <v>68</v>
      </c>
      <c r="R307" s="16"/>
      <c r="S307" s="16"/>
      <c r="T307" s="16"/>
      <c r="W307" s="17" t="s">
        <v>2934</v>
      </c>
    </row>
    <row r="308" spans="10:23" x14ac:dyDescent="0.2">
      <c r="J308" s="16" t="s">
        <v>2104</v>
      </c>
      <c r="L308" s="16" t="s">
        <v>2104</v>
      </c>
      <c r="M308" s="2" t="s">
        <v>1411</v>
      </c>
      <c r="N308" s="1">
        <v>1</v>
      </c>
      <c r="O308" s="306" t="s">
        <v>5982</v>
      </c>
      <c r="P308" t="s">
        <v>2104</v>
      </c>
      <c r="Q308" s="197" t="s">
        <v>3365</v>
      </c>
      <c r="W308" s="17" t="s">
        <v>2934</v>
      </c>
    </row>
    <row r="309" spans="10:23" x14ac:dyDescent="0.2">
      <c r="J309" s="16" t="s">
        <v>2104</v>
      </c>
      <c r="L309" s="1">
        <v>1</v>
      </c>
      <c r="M309" s="296" t="s">
        <v>5463</v>
      </c>
      <c r="N309" t="s">
        <v>2104</v>
      </c>
      <c r="O309" s="301" t="s">
        <v>5979</v>
      </c>
      <c r="P309" s="1">
        <v>1</v>
      </c>
      <c r="Q309" s="262" t="s">
        <v>6642</v>
      </c>
      <c r="W309" s="17" t="s">
        <v>2934</v>
      </c>
    </row>
    <row r="310" spans="10:23" x14ac:dyDescent="0.2">
      <c r="J310" s="16" t="s">
        <v>2104</v>
      </c>
      <c r="L310" s="16" t="s">
        <v>2104</v>
      </c>
      <c r="N310" t="s">
        <v>2104</v>
      </c>
      <c r="P310" t="s">
        <v>2104</v>
      </c>
      <c r="Q310" s="201" t="s">
        <v>1952</v>
      </c>
      <c r="W310" s="17" t="s">
        <v>2934</v>
      </c>
    </row>
    <row r="311" spans="10:23" x14ac:dyDescent="0.2">
      <c r="J311" s="16" t="s">
        <v>2104</v>
      </c>
      <c r="L311" s="16" t="s">
        <v>2104</v>
      </c>
      <c r="N311" t="s">
        <v>2104</v>
      </c>
      <c r="P311" t="s">
        <v>2104</v>
      </c>
      <c r="R311" s="16"/>
      <c r="S311" s="20" t="s">
        <v>4570</v>
      </c>
      <c r="T311" s="16"/>
      <c r="W311" s="17" t="s">
        <v>2934</v>
      </c>
    </row>
    <row r="312" spans="10:23" x14ac:dyDescent="0.2">
      <c r="J312" s="16" t="s">
        <v>2104</v>
      </c>
      <c r="L312" s="16" t="s">
        <v>2104</v>
      </c>
      <c r="N312" t="s">
        <v>2104</v>
      </c>
      <c r="P312" t="s">
        <v>2766</v>
      </c>
      <c r="Q312" s="156" t="s">
        <v>1953</v>
      </c>
      <c r="R312" s="16" t="s">
        <v>2766</v>
      </c>
      <c r="S312" s="10" t="s">
        <v>1388</v>
      </c>
      <c r="T312" s="16"/>
      <c r="W312" s="17" t="s">
        <v>2934</v>
      </c>
    </row>
    <row r="313" spans="10:23" x14ac:dyDescent="0.2">
      <c r="J313" s="16" t="s">
        <v>2104</v>
      </c>
      <c r="L313" s="16" t="s">
        <v>2104</v>
      </c>
      <c r="N313" t="s">
        <v>2104</v>
      </c>
      <c r="P313" s="1">
        <v>1</v>
      </c>
      <c r="Q313" t="s">
        <v>3101</v>
      </c>
      <c r="R313" s="16" t="s">
        <v>2104</v>
      </c>
      <c r="S313" s="137" t="s">
        <v>2031</v>
      </c>
      <c r="T313" s="16"/>
      <c r="W313" s="17" t="s">
        <v>2934</v>
      </c>
    </row>
    <row r="314" spans="10:23" x14ac:dyDescent="0.2">
      <c r="J314" s="16" t="s">
        <v>2104</v>
      </c>
      <c r="L314" s="16" t="s">
        <v>2104</v>
      </c>
      <c r="N314" t="s">
        <v>2104</v>
      </c>
      <c r="P314" t="s">
        <v>2104</v>
      </c>
      <c r="Q314" s="193" t="s">
        <v>5652</v>
      </c>
      <c r="R314" s="16" t="s">
        <v>2104</v>
      </c>
      <c r="S314" s="238" t="s">
        <v>4569</v>
      </c>
      <c r="T314" s="16"/>
      <c r="W314" s="17" t="s">
        <v>2934</v>
      </c>
    </row>
    <row r="315" spans="10:23" x14ac:dyDescent="0.2">
      <c r="J315" s="16" t="s">
        <v>2104</v>
      </c>
      <c r="L315" s="16" t="s">
        <v>2104</v>
      </c>
      <c r="N315" t="s">
        <v>2104</v>
      </c>
      <c r="P315" t="s">
        <v>2104</v>
      </c>
      <c r="R315" s="16" t="s">
        <v>2104</v>
      </c>
      <c r="S315" s="238" t="s">
        <v>4486</v>
      </c>
      <c r="T315" s="16"/>
      <c r="W315" s="17" t="s">
        <v>2934</v>
      </c>
    </row>
    <row r="316" spans="10:23" x14ac:dyDescent="0.2">
      <c r="J316" s="16" t="s">
        <v>2104</v>
      </c>
      <c r="L316" s="16" t="s">
        <v>2104</v>
      </c>
      <c r="N316" t="s">
        <v>2104</v>
      </c>
      <c r="P316" t="s">
        <v>2766</v>
      </c>
      <c r="Q316" s="4" t="s">
        <v>5465</v>
      </c>
      <c r="R316" s="16" t="s">
        <v>2104</v>
      </c>
      <c r="T316" s="16"/>
      <c r="W316" s="17" t="s">
        <v>2934</v>
      </c>
    </row>
    <row r="317" spans="10:23" x14ac:dyDescent="0.2">
      <c r="J317" s="16" t="s">
        <v>2104</v>
      </c>
      <c r="L317" s="16" t="s">
        <v>2104</v>
      </c>
      <c r="N317" t="s">
        <v>2104</v>
      </c>
      <c r="P317" s="1">
        <v>1</v>
      </c>
      <c r="Q317" t="s">
        <v>1803</v>
      </c>
      <c r="R317" s="16" t="s">
        <v>2766</v>
      </c>
      <c r="S317" s="193" t="s">
        <v>2524</v>
      </c>
      <c r="T317" s="16"/>
      <c r="W317" s="17" t="s">
        <v>2934</v>
      </c>
    </row>
    <row r="318" spans="10:23" x14ac:dyDescent="0.2">
      <c r="J318" s="16" t="s">
        <v>2104</v>
      </c>
      <c r="L318" s="16" t="s">
        <v>2104</v>
      </c>
      <c r="N318" t="s">
        <v>2104</v>
      </c>
      <c r="P318" t="s">
        <v>2104</v>
      </c>
      <c r="Q318" s="197" t="s">
        <v>2523</v>
      </c>
      <c r="R318" s="16" t="s">
        <v>2104</v>
      </c>
      <c r="S318" s="238" t="s">
        <v>4463</v>
      </c>
      <c r="T318" s="16"/>
      <c r="W318" s="17" t="s">
        <v>2934</v>
      </c>
    </row>
    <row r="319" spans="10:23" x14ac:dyDescent="0.2">
      <c r="J319" s="16" t="s">
        <v>2104</v>
      </c>
      <c r="L319" s="16" t="s">
        <v>2104</v>
      </c>
      <c r="N319" t="s">
        <v>2104</v>
      </c>
      <c r="P319" s="1">
        <v>1</v>
      </c>
      <c r="Q319" s="333" t="s">
        <v>6644</v>
      </c>
      <c r="R319" s="16"/>
      <c r="S319" s="16"/>
      <c r="T319" s="16"/>
      <c r="W319" s="17" t="s">
        <v>2934</v>
      </c>
    </row>
    <row r="320" spans="10:23" x14ac:dyDescent="0.2">
      <c r="J320" s="16" t="s">
        <v>2104</v>
      </c>
      <c r="L320" s="16" t="s">
        <v>2104</v>
      </c>
      <c r="N320" t="s">
        <v>2104</v>
      </c>
      <c r="P320" t="s">
        <v>2104</v>
      </c>
      <c r="Q320" s="202" t="s">
        <v>1076</v>
      </c>
      <c r="W320" s="17" t="s">
        <v>2934</v>
      </c>
    </row>
    <row r="321" spans="10:23" x14ac:dyDescent="0.2">
      <c r="J321" s="16" t="s">
        <v>2104</v>
      </c>
      <c r="L321" s="16" t="s">
        <v>2104</v>
      </c>
      <c r="N321" t="s">
        <v>2104</v>
      </c>
      <c r="P321" t="s">
        <v>2104</v>
      </c>
      <c r="Q321" s="195" t="s">
        <v>5651</v>
      </c>
      <c r="W321" s="17" t="s">
        <v>2934</v>
      </c>
    </row>
    <row r="322" spans="10:23" x14ac:dyDescent="0.2">
      <c r="J322" s="16" t="s">
        <v>2104</v>
      </c>
      <c r="L322" s="16" t="s">
        <v>2104</v>
      </c>
      <c r="N322" t="s">
        <v>2104</v>
      </c>
      <c r="P322" t="s">
        <v>2104</v>
      </c>
      <c r="Q322" s="306" t="s">
        <v>5653</v>
      </c>
      <c r="W322" s="17" t="s">
        <v>2934</v>
      </c>
    </row>
    <row r="323" spans="10:23" x14ac:dyDescent="0.2">
      <c r="J323" s="16" t="s">
        <v>2104</v>
      </c>
      <c r="L323" s="16" t="s">
        <v>2104</v>
      </c>
      <c r="N323" t="s">
        <v>2104</v>
      </c>
      <c r="P323" t="s">
        <v>2104</v>
      </c>
      <c r="Q323" s="43"/>
      <c r="W323" s="17" t="s">
        <v>2934</v>
      </c>
    </row>
    <row r="324" spans="10:23" x14ac:dyDescent="0.2">
      <c r="J324" s="16" t="s">
        <v>2104</v>
      </c>
      <c r="L324" s="16" t="s">
        <v>2104</v>
      </c>
      <c r="N324" t="s">
        <v>2104</v>
      </c>
      <c r="P324" t="s">
        <v>2766</v>
      </c>
      <c r="Q324" t="s">
        <v>3099</v>
      </c>
      <c r="W324" s="17" t="s">
        <v>2934</v>
      </c>
    </row>
    <row r="325" spans="10:23" x14ac:dyDescent="0.2">
      <c r="J325" s="16" t="s">
        <v>2104</v>
      </c>
      <c r="L325" s="16" t="s">
        <v>2104</v>
      </c>
      <c r="N325" t="s">
        <v>2104</v>
      </c>
      <c r="P325" s="1">
        <v>1</v>
      </c>
      <c r="Q325" t="s">
        <v>3100</v>
      </c>
      <c r="W325" s="17" t="s">
        <v>2934</v>
      </c>
    </row>
    <row r="326" spans="10:23" x14ac:dyDescent="0.2">
      <c r="J326" s="16" t="s">
        <v>2104</v>
      </c>
      <c r="L326" s="16" t="s">
        <v>2104</v>
      </c>
      <c r="N326" t="s">
        <v>2104</v>
      </c>
      <c r="P326" t="s">
        <v>2104</v>
      </c>
      <c r="Q326" s="196" t="s">
        <v>3262</v>
      </c>
      <c r="W326" s="17" t="s">
        <v>2934</v>
      </c>
    </row>
    <row r="327" spans="10:23" x14ac:dyDescent="0.2">
      <c r="J327" s="16" t="s">
        <v>2104</v>
      </c>
      <c r="L327" s="16" t="s">
        <v>2104</v>
      </c>
      <c r="N327" t="s">
        <v>2104</v>
      </c>
      <c r="P327" t="s">
        <v>2104</v>
      </c>
      <c r="Q327" s="156" t="s">
        <v>495</v>
      </c>
      <c r="W327" s="17" t="s">
        <v>2934</v>
      </c>
    </row>
    <row r="328" spans="10:23" x14ac:dyDescent="0.2">
      <c r="J328" s="16" t="s">
        <v>2104</v>
      </c>
      <c r="L328" s="16" t="s">
        <v>2104</v>
      </c>
      <c r="N328" t="s">
        <v>2104</v>
      </c>
      <c r="Q328" s="156"/>
      <c r="W328" s="17" t="s">
        <v>2934</v>
      </c>
    </row>
    <row r="329" spans="10:23" x14ac:dyDescent="0.2">
      <c r="J329" s="16" t="s">
        <v>2104</v>
      </c>
      <c r="L329" s="16" t="s">
        <v>2104</v>
      </c>
      <c r="N329" t="s">
        <v>2104</v>
      </c>
      <c r="P329" t="s">
        <v>2766</v>
      </c>
      <c r="Q329" s="42" t="s">
        <v>6429</v>
      </c>
      <c r="R329" t="s">
        <v>2766</v>
      </c>
      <c r="S329" s="326" t="s">
        <v>6430</v>
      </c>
      <c r="W329" s="17" t="s">
        <v>2934</v>
      </c>
    </row>
    <row r="330" spans="10:23" x14ac:dyDescent="0.2">
      <c r="J330" s="16" t="s">
        <v>2104</v>
      </c>
      <c r="L330" s="16" t="s">
        <v>2104</v>
      </c>
      <c r="N330" t="s">
        <v>2766</v>
      </c>
      <c r="O330" s="4" t="s">
        <v>5318</v>
      </c>
      <c r="P330" s="1">
        <v>1</v>
      </c>
      <c r="Q330" s="43" t="s">
        <v>5331</v>
      </c>
      <c r="W330" s="17" t="s">
        <v>2934</v>
      </c>
    </row>
    <row r="331" spans="10:23" x14ac:dyDescent="0.2">
      <c r="J331" s="16" t="s">
        <v>2104</v>
      </c>
      <c r="L331" s="16" t="s">
        <v>2104</v>
      </c>
      <c r="N331" s="1">
        <v>1</v>
      </c>
      <c r="O331" s="69" t="s">
        <v>1781</v>
      </c>
      <c r="P331" t="s">
        <v>2104</v>
      </c>
      <c r="Q331" s="316" t="s">
        <v>6431</v>
      </c>
      <c r="R331" s="16"/>
      <c r="S331" s="20" t="s">
        <v>5328</v>
      </c>
      <c r="T331" s="16"/>
      <c r="W331" s="17" t="s">
        <v>2934</v>
      </c>
    </row>
    <row r="332" spans="10:23" x14ac:dyDescent="0.2">
      <c r="J332" s="16" t="s">
        <v>2104</v>
      </c>
      <c r="L332" s="16" t="s">
        <v>2766</v>
      </c>
      <c r="M332" s="83" t="s">
        <v>1044</v>
      </c>
      <c r="N332" t="s">
        <v>2104</v>
      </c>
      <c r="O332" s="157" t="s">
        <v>2922</v>
      </c>
      <c r="P332" t="s">
        <v>2104</v>
      </c>
      <c r="Q332" s="263" t="s">
        <v>5329</v>
      </c>
      <c r="R332" s="16" t="s">
        <v>2766</v>
      </c>
      <c r="S332" s="295" t="s">
        <v>5439</v>
      </c>
      <c r="T332" s="16"/>
      <c r="W332" s="17" t="s">
        <v>2934</v>
      </c>
    </row>
    <row r="333" spans="10:23" x14ac:dyDescent="0.2">
      <c r="J333" s="16" t="s">
        <v>2104</v>
      </c>
      <c r="L333" s="1">
        <v>1</v>
      </c>
      <c r="M333" s="83" t="s">
        <v>6273</v>
      </c>
      <c r="N333" t="s">
        <v>2104</v>
      </c>
      <c r="O333" s="88" t="s">
        <v>56</v>
      </c>
      <c r="P333" t="s">
        <v>2104</v>
      </c>
      <c r="Q333" s="262" t="s">
        <v>5330</v>
      </c>
      <c r="R333" s="16" t="s">
        <v>2104</v>
      </c>
      <c r="S333" s="206" t="s">
        <v>3297</v>
      </c>
      <c r="T333" s="16"/>
      <c r="W333" s="17" t="s">
        <v>2934</v>
      </c>
    </row>
    <row r="334" spans="10:23" x14ac:dyDescent="0.2">
      <c r="J334" s="16" t="s">
        <v>2104</v>
      </c>
      <c r="L334" s="16" t="s">
        <v>2104</v>
      </c>
      <c r="M334" s="83" t="s">
        <v>1045</v>
      </c>
      <c r="N334" s="1">
        <v>1</v>
      </c>
      <c r="O334" s="43" t="s">
        <v>3748</v>
      </c>
      <c r="P334" t="s">
        <v>2104</v>
      </c>
      <c r="R334" s="16" t="s">
        <v>2104</v>
      </c>
      <c r="S334" s="240" t="s">
        <v>4311</v>
      </c>
      <c r="T334" s="16"/>
      <c r="W334" s="17" t="s">
        <v>2934</v>
      </c>
    </row>
    <row r="335" spans="10:23" x14ac:dyDescent="0.2">
      <c r="J335" s="16" t="s">
        <v>2104</v>
      </c>
      <c r="L335" s="16" t="s">
        <v>2104</v>
      </c>
      <c r="N335" t="s">
        <v>2104</v>
      </c>
      <c r="O335" s="306" t="s">
        <v>5984</v>
      </c>
      <c r="P335" t="s">
        <v>2766</v>
      </c>
      <c r="Q335" s="42" t="s">
        <v>5466</v>
      </c>
      <c r="R335" s="16" t="s">
        <v>2104</v>
      </c>
      <c r="T335" s="16"/>
      <c r="W335" s="17" t="s">
        <v>2934</v>
      </c>
    </row>
    <row r="336" spans="10:23" x14ac:dyDescent="0.2">
      <c r="J336" s="16" t="s">
        <v>2104</v>
      </c>
      <c r="L336" s="16" t="s">
        <v>2104</v>
      </c>
      <c r="N336" t="s">
        <v>2104</v>
      </c>
      <c r="P336" s="1">
        <v>1</v>
      </c>
      <c r="Q336" s="42" t="s">
        <v>2930</v>
      </c>
      <c r="R336" s="16" t="s">
        <v>2766</v>
      </c>
      <c r="S336" s="329" t="s">
        <v>6439</v>
      </c>
      <c r="T336" s="16"/>
      <c r="W336" s="17" t="s">
        <v>2934</v>
      </c>
    </row>
    <row r="337" spans="10:23" x14ac:dyDescent="0.2">
      <c r="J337" s="16" t="s">
        <v>2104</v>
      </c>
      <c r="L337" s="16" t="s">
        <v>2104</v>
      </c>
      <c r="N337" t="s">
        <v>2766</v>
      </c>
      <c r="O337" s="311" t="s">
        <v>883</v>
      </c>
      <c r="P337" s="1">
        <v>1</v>
      </c>
      <c r="Q337" s="224" t="s">
        <v>4028</v>
      </c>
      <c r="R337" s="16" t="s">
        <v>2104</v>
      </c>
      <c r="S337" s="278" t="s">
        <v>5050</v>
      </c>
      <c r="T337" s="16"/>
      <c r="W337" s="17" t="s">
        <v>2934</v>
      </c>
    </row>
    <row r="338" spans="10:23" x14ac:dyDescent="0.2">
      <c r="J338" s="16" t="s">
        <v>2104</v>
      </c>
      <c r="L338" s="16" t="s">
        <v>2104</v>
      </c>
      <c r="N338" s="1">
        <v>1</v>
      </c>
      <c r="O338" s="193" t="s">
        <v>884</v>
      </c>
      <c r="P338" t="s">
        <v>2104</v>
      </c>
      <c r="Q338" s="43" t="s">
        <v>5646</v>
      </c>
      <c r="R338" s="16"/>
      <c r="S338" s="16"/>
      <c r="T338" s="16"/>
      <c r="W338" s="17" t="s">
        <v>2934</v>
      </c>
    </row>
    <row r="339" spans="10:23" x14ac:dyDescent="0.2">
      <c r="J339" s="16" t="s">
        <v>2104</v>
      </c>
      <c r="L339" s="16" t="s">
        <v>2104</v>
      </c>
      <c r="N339" t="s">
        <v>2104</v>
      </c>
      <c r="O339" s="193" t="s">
        <v>885</v>
      </c>
      <c r="P339" t="s">
        <v>2104</v>
      </c>
      <c r="W339" s="17" t="s">
        <v>2934</v>
      </c>
    </row>
    <row r="340" spans="10:23" x14ac:dyDescent="0.2">
      <c r="J340" s="16" t="s">
        <v>2104</v>
      </c>
      <c r="L340" s="16" t="s">
        <v>2104</v>
      </c>
      <c r="N340" t="s">
        <v>2104</v>
      </c>
      <c r="O340" s="193" t="s">
        <v>886</v>
      </c>
      <c r="P340" t="s">
        <v>2766</v>
      </c>
      <c r="Q340" s="42" t="s">
        <v>3586</v>
      </c>
      <c r="R340" s="20" t="s">
        <v>5326</v>
      </c>
      <c r="S340" s="16"/>
      <c r="T340" s="16"/>
      <c r="U340" s="16"/>
      <c r="V340" s="16"/>
      <c r="W340" s="17" t="s">
        <v>2934</v>
      </c>
    </row>
    <row r="341" spans="10:23" x14ac:dyDescent="0.2">
      <c r="J341" s="16" t="s">
        <v>2104</v>
      </c>
      <c r="L341" s="16" t="s">
        <v>2104</v>
      </c>
      <c r="N341" t="s">
        <v>2104</v>
      </c>
      <c r="P341" s="1">
        <v>1</v>
      </c>
      <c r="Q341" s="306" t="s">
        <v>6069</v>
      </c>
      <c r="R341" s="16" t="s">
        <v>2766</v>
      </c>
      <c r="S341" s="226" t="s">
        <v>5319</v>
      </c>
      <c r="T341" t="s">
        <v>2766</v>
      </c>
      <c r="U341" s="262" t="s">
        <v>5320</v>
      </c>
      <c r="W341" s="17" t="s">
        <v>2934</v>
      </c>
    </row>
    <row r="342" spans="10:23" x14ac:dyDescent="0.2">
      <c r="J342" s="16" t="s">
        <v>2104</v>
      </c>
      <c r="L342" s="16" t="s">
        <v>2104</v>
      </c>
      <c r="N342" t="s">
        <v>2766</v>
      </c>
      <c r="O342" s="262" t="s">
        <v>5225</v>
      </c>
      <c r="P342" t="s">
        <v>2104</v>
      </c>
      <c r="Q342" s="45" t="s">
        <v>5647</v>
      </c>
      <c r="R342" s="16" t="s">
        <v>2104</v>
      </c>
      <c r="S342" s="137" t="s">
        <v>5321</v>
      </c>
      <c r="T342" t="s">
        <v>2104</v>
      </c>
      <c r="U342" s="262" t="s">
        <v>5322</v>
      </c>
      <c r="W342" s="17" t="s">
        <v>2934</v>
      </c>
    </row>
    <row r="343" spans="10:23" x14ac:dyDescent="0.2">
      <c r="J343" s="16" t="s">
        <v>2104</v>
      </c>
      <c r="L343" s="16" t="s">
        <v>2104</v>
      </c>
      <c r="N343" s="1">
        <v>1</v>
      </c>
      <c r="O343" s="262" t="s">
        <v>5226</v>
      </c>
      <c r="P343" t="s">
        <v>2104</v>
      </c>
      <c r="Q343" s="45"/>
      <c r="R343" s="16" t="s">
        <v>2104</v>
      </c>
      <c r="S343" s="265" t="s">
        <v>5323</v>
      </c>
      <c r="W343" s="17" t="s">
        <v>2934</v>
      </c>
    </row>
    <row r="344" spans="10:23" x14ac:dyDescent="0.2">
      <c r="J344" s="16" t="s">
        <v>2104</v>
      </c>
      <c r="L344" s="16" t="s">
        <v>2104</v>
      </c>
      <c r="N344" t="s">
        <v>2104</v>
      </c>
      <c r="P344" t="s">
        <v>2766</v>
      </c>
      <c r="Q344" s="42" t="s">
        <v>228</v>
      </c>
      <c r="R344" s="16" t="s">
        <v>2104</v>
      </c>
      <c r="S344" s="262" t="s">
        <v>5324</v>
      </c>
      <c r="W344" s="17" t="s">
        <v>2934</v>
      </c>
    </row>
    <row r="345" spans="10:23" x14ac:dyDescent="0.2">
      <c r="J345" s="16" t="s">
        <v>2104</v>
      </c>
      <c r="L345" s="16" t="s">
        <v>2104</v>
      </c>
      <c r="N345" t="s">
        <v>2766</v>
      </c>
      <c r="O345" s="43" t="s">
        <v>2177</v>
      </c>
      <c r="P345" s="1">
        <v>1</v>
      </c>
      <c r="Q345" s="219" t="s">
        <v>3747</v>
      </c>
      <c r="R345" s="16" t="s">
        <v>2104</v>
      </c>
      <c r="S345" s="262" t="s">
        <v>5325</v>
      </c>
      <c r="W345" s="17" t="s">
        <v>2934</v>
      </c>
    </row>
    <row r="346" spans="10:23" x14ac:dyDescent="0.2">
      <c r="J346" s="16" t="s">
        <v>2104</v>
      </c>
      <c r="L346" s="16" t="s">
        <v>2104</v>
      </c>
      <c r="N346" s="1">
        <v>1</v>
      </c>
      <c r="O346" s="42" t="s">
        <v>3505</v>
      </c>
      <c r="P346" t="s">
        <v>2104</v>
      </c>
      <c r="Q346" s="46" t="s">
        <v>898</v>
      </c>
      <c r="R346" s="16"/>
      <c r="S346" s="16"/>
      <c r="T346" s="16"/>
      <c r="U346" s="16"/>
      <c r="V346" s="16"/>
      <c r="W346" s="17" t="s">
        <v>2934</v>
      </c>
    </row>
    <row r="347" spans="10:23" x14ac:dyDescent="0.2">
      <c r="J347" s="16" t="s">
        <v>2104</v>
      </c>
      <c r="L347" s="16" t="s">
        <v>2104</v>
      </c>
      <c r="N347" t="s">
        <v>2104</v>
      </c>
      <c r="O347" s="43" t="s">
        <v>3014</v>
      </c>
      <c r="P347" t="s">
        <v>2104</v>
      </c>
      <c r="Q347" s="42" t="s">
        <v>4035</v>
      </c>
      <c r="R347" t="s">
        <v>2766</v>
      </c>
      <c r="S347" s="224" t="s">
        <v>6994</v>
      </c>
      <c r="T347" t="s">
        <v>2766</v>
      </c>
      <c r="U347" s="345" t="s">
        <v>6995</v>
      </c>
      <c r="W347" s="17" t="s">
        <v>2934</v>
      </c>
    </row>
    <row r="348" spans="10:23" x14ac:dyDescent="0.2">
      <c r="J348" s="16" t="s">
        <v>2104</v>
      </c>
      <c r="L348" s="16" t="s">
        <v>2104</v>
      </c>
      <c r="N348" t="s">
        <v>2104</v>
      </c>
      <c r="O348" s="83" t="s">
        <v>1651</v>
      </c>
      <c r="P348" t="s">
        <v>2104</v>
      </c>
      <c r="Q348" s="216" t="s">
        <v>3799</v>
      </c>
      <c r="R348" s="1">
        <v>1</v>
      </c>
      <c r="S348" s="83" t="s">
        <v>1309</v>
      </c>
      <c r="T348" s="1">
        <v>1</v>
      </c>
      <c r="U348" s="345" t="s">
        <v>6996</v>
      </c>
      <c r="W348" s="17" t="s">
        <v>2934</v>
      </c>
    </row>
    <row r="349" spans="10:23" x14ac:dyDescent="0.2">
      <c r="J349" s="16" t="s">
        <v>2104</v>
      </c>
      <c r="L349" s="16" t="s">
        <v>2104</v>
      </c>
      <c r="N349" t="s">
        <v>2104</v>
      </c>
      <c r="O349" s="83" t="s">
        <v>3013</v>
      </c>
      <c r="P349" s="1">
        <v>1</v>
      </c>
      <c r="Q349" s="224" t="s">
        <v>4119</v>
      </c>
      <c r="R349" t="s">
        <v>2104</v>
      </c>
      <c r="S349" s="156" t="s">
        <v>2703</v>
      </c>
      <c r="W349" s="17" t="s">
        <v>2934</v>
      </c>
    </row>
    <row r="350" spans="10:23" x14ac:dyDescent="0.2">
      <c r="J350" s="16" t="s">
        <v>2104</v>
      </c>
      <c r="L350" s="16" t="s">
        <v>2104</v>
      </c>
      <c r="M350" s="155" t="s">
        <v>1060</v>
      </c>
      <c r="P350" t="s">
        <v>2104</v>
      </c>
      <c r="Q350" t="s">
        <v>3399</v>
      </c>
      <c r="R350" s="1">
        <v>1</v>
      </c>
      <c r="S350" s="304" t="s">
        <v>5966</v>
      </c>
      <c r="W350" s="17" t="s">
        <v>2934</v>
      </c>
    </row>
    <row r="351" spans="10:23" x14ac:dyDescent="0.2">
      <c r="J351" s="16" t="s">
        <v>2104</v>
      </c>
      <c r="L351" s="16" t="s">
        <v>2766</v>
      </c>
      <c r="M351" s="87" t="s">
        <v>523</v>
      </c>
      <c r="N351" t="s">
        <v>2766</v>
      </c>
      <c r="O351" s="25" t="s">
        <v>274</v>
      </c>
      <c r="P351" s="1">
        <v>1</v>
      </c>
      <c r="Q351" s="289" t="s">
        <v>5877</v>
      </c>
      <c r="R351" t="s">
        <v>2104</v>
      </c>
      <c r="W351" s="17" t="s">
        <v>2934</v>
      </c>
    </row>
    <row r="352" spans="10:23" x14ac:dyDescent="0.2">
      <c r="J352" s="16" t="s">
        <v>2104</v>
      </c>
      <c r="L352" s="1">
        <v>1</v>
      </c>
      <c r="M352" s="139" t="s">
        <v>5737</v>
      </c>
      <c r="N352" s="1">
        <v>1</v>
      </c>
      <c r="O352" s="2" t="s">
        <v>3547</v>
      </c>
      <c r="P352" t="s">
        <v>2104</v>
      </c>
      <c r="Q352" s="301" t="s">
        <v>5876</v>
      </c>
      <c r="R352" t="s">
        <v>2766</v>
      </c>
      <c r="S352" s="43" t="s">
        <v>6073</v>
      </c>
      <c r="T352" t="s">
        <v>2766</v>
      </c>
      <c r="U352" s="316" t="s">
        <v>6367</v>
      </c>
      <c r="W352" s="17" t="s">
        <v>2934</v>
      </c>
    </row>
    <row r="353" spans="10:23" x14ac:dyDescent="0.2">
      <c r="J353" s="16" t="s">
        <v>2104</v>
      </c>
      <c r="L353" s="16" t="s">
        <v>2104</v>
      </c>
      <c r="M353" s="161" t="s">
        <v>4690</v>
      </c>
      <c r="N353" t="s">
        <v>2104</v>
      </c>
      <c r="O353" s="296" t="s">
        <v>5467</v>
      </c>
      <c r="P353" t="s">
        <v>2104</v>
      </c>
      <c r="R353" s="1">
        <v>1</v>
      </c>
      <c r="S353" s="110" t="s">
        <v>2026</v>
      </c>
      <c r="T353" s="1">
        <v>1</v>
      </c>
      <c r="U353" s="345" t="s">
        <v>6893</v>
      </c>
      <c r="W353" s="17" t="s">
        <v>2934</v>
      </c>
    </row>
    <row r="354" spans="10:23" x14ac:dyDescent="0.2">
      <c r="J354" s="16" t="s">
        <v>2104</v>
      </c>
      <c r="L354" s="16" t="s">
        <v>2104</v>
      </c>
      <c r="M354" s="88" t="s">
        <v>2557</v>
      </c>
      <c r="N354" t="s">
        <v>2104</v>
      </c>
      <c r="O354" s="27" t="s">
        <v>2249</v>
      </c>
      <c r="P354" t="s">
        <v>2104</v>
      </c>
      <c r="R354" t="s">
        <v>2104</v>
      </c>
      <c r="S354" s="43" t="s">
        <v>5696</v>
      </c>
      <c r="W354" s="17" t="s">
        <v>2934</v>
      </c>
    </row>
    <row r="355" spans="10:23" x14ac:dyDescent="0.2">
      <c r="J355" s="16" t="s">
        <v>2104</v>
      </c>
      <c r="L355" s="16" t="s">
        <v>2104</v>
      </c>
      <c r="M355" s="303" t="s">
        <v>512</v>
      </c>
      <c r="O355" s="155" t="s">
        <v>1060</v>
      </c>
      <c r="P355" t="s">
        <v>2766</v>
      </c>
      <c r="Q355" s="2" t="s">
        <v>1331</v>
      </c>
      <c r="R355" t="s">
        <v>2104</v>
      </c>
      <c r="S355" s="332" t="s">
        <v>6634</v>
      </c>
      <c r="W355" s="17" t="s">
        <v>2934</v>
      </c>
    </row>
    <row r="356" spans="10:23" x14ac:dyDescent="0.2">
      <c r="J356" s="16" t="s">
        <v>2104</v>
      </c>
      <c r="L356" s="1">
        <v>1</v>
      </c>
      <c r="M356" s="4" t="s">
        <v>5455</v>
      </c>
      <c r="P356" s="1">
        <v>1</v>
      </c>
      <c r="Q356" t="s">
        <v>3069</v>
      </c>
      <c r="R356" t="s">
        <v>2104</v>
      </c>
      <c r="S356" s="301" t="s">
        <v>6074</v>
      </c>
      <c r="W356" s="17" t="s">
        <v>2934</v>
      </c>
    </row>
    <row r="357" spans="10:23" x14ac:dyDescent="0.2">
      <c r="J357" s="16" t="s">
        <v>2104</v>
      </c>
      <c r="L357" s="16" t="s">
        <v>2104</v>
      </c>
      <c r="M357" s="296" t="s">
        <v>5456</v>
      </c>
      <c r="P357" t="s">
        <v>2104</v>
      </c>
      <c r="Q357" s="29" t="s">
        <v>6071</v>
      </c>
      <c r="R357" t="s">
        <v>2104</v>
      </c>
      <c r="S357" s="316" t="s">
        <v>6368</v>
      </c>
      <c r="W357" s="17" t="s">
        <v>2934</v>
      </c>
    </row>
    <row r="358" spans="10:23" x14ac:dyDescent="0.2">
      <c r="J358" s="16" t="s">
        <v>2104</v>
      </c>
      <c r="L358" s="16" t="s">
        <v>2104</v>
      </c>
      <c r="M358" s="27" t="s">
        <v>1772</v>
      </c>
      <c r="P358" t="s">
        <v>2104</v>
      </c>
      <c r="Q358" s="317" t="s">
        <v>6072</v>
      </c>
      <c r="R358" t="s">
        <v>2104</v>
      </c>
      <c r="S358" s="319" t="s">
        <v>6125</v>
      </c>
      <c r="W358" s="17" t="s">
        <v>2934</v>
      </c>
    </row>
    <row r="359" spans="10:23" x14ac:dyDescent="0.2">
      <c r="J359" s="16" t="s">
        <v>2104</v>
      </c>
      <c r="L359" s="16" t="s">
        <v>2104</v>
      </c>
      <c r="P359" s="1">
        <v>1</v>
      </c>
      <c r="Q359" s="306" t="s">
        <v>276</v>
      </c>
      <c r="R359" s="1">
        <v>1</v>
      </c>
      <c r="S359" s="301" t="s">
        <v>1021</v>
      </c>
      <c r="W359" s="17" t="s">
        <v>2934</v>
      </c>
    </row>
    <row r="360" spans="10:23" x14ac:dyDescent="0.2">
      <c r="J360" s="16" t="s">
        <v>2104</v>
      </c>
      <c r="L360" s="16" t="s">
        <v>2766</v>
      </c>
      <c r="M360" s="83" t="s">
        <v>173</v>
      </c>
      <c r="P360" t="s">
        <v>2104</v>
      </c>
      <c r="Q360" s="27" t="s">
        <v>3548</v>
      </c>
      <c r="W360" s="17" t="s">
        <v>2934</v>
      </c>
    </row>
    <row r="361" spans="10:23" x14ac:dyDescent="0.2">
      <c r="J361" s="16" t="s">
        <v>2104</v>
      </c>
      <c r="L361" s="1">
        <v>1</v>
      </c>
      <c r="M361" s="83" t="s">
        <v>6560</v>
      </c>
      <c r="P361" t="s">
        <v>2104</v>
      </c>
      <c r="Q361" s="27" t="s">
        <v>2246</v>
      </c>
      <c r="W361" s="17" t="s">
        <v>2934</v>
      </c>
    </row>
    <row r="362" spans="10:23" x14ac:dyDescent="0.2">
      <c r="J362" s="16" t="s">
        <v>2104</v>
      </c>
      <c r="L362" s="16" t="s">
        <v>2104</v>
      </c>
      <c r="M362" s="336" t="s">
        <v>6555</v>
      </c>
      <c r="P362" t="s">
        <v>2104</v>
      </c>
      <c r="Q362" s="202" t="s">
        <v>6997</v>
      </c>
      <c r="T362" s="20" t="s">
        <v>6889</v>
      </c>
      <c r="U362" s="16"/>
      <c r="V362" s="16"/>
      <c r="W362" s="17" t="s">
        <v>2934</v>
      </c>
    </row>
    <row r="363" spans="10:23" x14ac:dyDescent="0.2">
      <c r="J363" s="16" t="s">
        <v>2104</v>
      </c>
      <c r="L363" s="16" t="s">
        <v>2104</v>
      </c>
      <c r="M363" s="83" t="s">
        <v>1878</v>
      </c>
      <c r="P363" t="s">
        <v>2104</v>
      </c>
      <c r="Q363" s="202" t="s">
        <v>6887</v>
      </c>
      <c r="R363" t="s">
        <v>2766</v>
      </c>
      <c r="S363" s="237" t="s">
        <v>6886</v>
      </c>
      <c r="T363" s="16" t="s">
        <v>2766</v>
      </c>
      <c r="U363" s="345" t="s">
        <v>6882</v>
      </c>
      <c r="W363" s="17" t="s">
        <v>2934</v>
      </c>
    </row>
    <row r="364" spans="10:23" x14ac:dyDescent="0.2">
      <c r="J364" s="16" t="s">
        <v>2104</v>
      </c>
      <c r="L364" s="16" t="s">
        <v>2104</v>
      </c>
      <c r="M364" s="83"/>
      <c r="P364" t="s">
        <v>2104</v>
      </c>
      <c r="Q364" s="202" t="s">
        <v>6888</v>
      </c>
      <c r="R364" s="1">
        <v>1</v>
      </c>
      <c r="S364" s="17" t="s">
        <v>2939</v>
      </c>
      <c r="T364" s="16" t="s">
        <v>2104</v>
      </c>
      <c r="U364" s="345" t="s">
        <v>6885</v>
      </c>
      <c r="W364" s="17" t="s">
        <v>2934</v>
      </c>
    </row>
    <row r="365" spans="10:23" x14ac:dyDescent="0.2">
      <c r="J365" s="16" t="s">
        <v>2104</v>
      </c>
      <c r="L365" s="16" t="s">
        <v>2104</v>
      </c>
      <c r="M365" s="83"/>
      <c r="P365" t="s">
        <v>2104</v>
      </c>
      <c r="Q365" s="2"/>
      <c r="R365" t="s">
        <v>2104</v>
      </c>
      <c r="S365" s="237" t="s">
        <v>5361</v>
      </c>
      <c r="T365" s="16" t="s">
        <v>2104</v>
      </c>
      <c r="W365" s="17" t="s">
        <v>2934</v>
      </c>
    </row>
    <row r="366" spans="10:23" x14ac:dyDescent="0.2">
      <c r="J366" s="16" t="s">
        <v>2104</v>
      </c>
      <c r="L366" s="16" t="s">
        <v>2104</v>
      </c>
      <c r="M366" s="83"/>
      <c r="O366" s="316"/>
      <c r="P366" t="s">
        <v>2766</v>
      </c>
      <c r="Q366" s="1" t="s">
        <v>1773</v>
      </c>
      <c r="R366" s="1">
        <v>1</v>
      </c>
      <c r="S366" s="99" t="s">
        <v>5362</v>
      </c>
      <c r="T366" s="16" t="s">
        <v>2766</v>
      </c>
      <c r="U366" s="345" t="s">
        <v>6700</v>
      </c>
      <c r="W366" s="17" t="s">
        <v>2934</v>
      </c>
    </row>
    <row r="367" spans="10:23" x14ac:dyDescent="0.2">
      <c r="J367" s="16" t="s">
        <v>2104</v>
      </c>
      <c r="L367" s="16" t="s">
        <v>2766</v>
      </c>
      <c r="M367" s="42" t="s">
        <v>1359</v>
      </c>
      <c r="N367" s="1"/>
      <c r="O367" s="316"/>
      <c r="P367" s="1">
        <v>1</v>
      </c>
      <c r="Q367" s="300" t="s">
        <v>6878</v>
      </c>
      <c r="R367" t="s">
        <v>2104</v>
      </c>
      <c r="S367" s="99" t="s">
        <v>4406</v>
      </c>
      <c r="T367" s="16" t="s">
        <v>2104</v>
      </c>
      <c r="U367" s="345" t="s">
        <v>6890</v>
      </c>
      <c r="W367" s="17" t="s">
        <v>2934</v>
      </c>
    </row>
    <row r="368" spans="10:23" x14ac:dyDescent="0.2">
      <c r="J368" s="16" t="s">
        <v>2104</v>
      </c>
      <c r="L368" s="1">
        <v>1</v>
      </c>
      <c r="M368" s="301" t="s">
        <v>5725</v>
      </c>
      <c r="O368" s="316"/>
      <c r="P368" t="s">
        <v>2104</v>
      </c>
      <c r="Q368" s="345" t="s">
        <v>6929</v>
      </c>
      <c r="R368" t="s">
        <v>2104</v>
      </c>
      <c r="S368" s="137" t="s">
        <v>3033</v>
      </c>
      <c r="T368" s="16"/>
      <c r="U368" s="16"/>
      <c r="V368" s="16"/>
      <c r="W368" s="17" t="s">
        <v>2934</v>
      </c>
    </row>
    <row r="369" spans="10:23" x14ac:dyDescent="0.2">
      <c r="J369" s="16" t="s">
        <v>2104</v>
      </c>
      <c r="L369" s="16" t="s">
        <v>2104</v>
      </c>
      <c r="M369" s="88" t="s">
        <v>524</v>
      </c>
      <c r="P369" t="s">
        <v>2104</v>
      </c>
      <c r="Q369" s="316" t="s">
        <v>6352</v>
      </c>
      <c r="R369" t="s">
        <v>2104</v>
      </c>
      <c r="W369" s="17" t="s">
        <v>2934</v>
      </c>
    </row>
    <row r="370" spans="10:23" x14ac:dyDescent="0.2">
      <c r="J370" s="16" t="s">
        <v>2104</v>
      </c>
      <c r="L370" s="16" t="s">
        <v>2104</v>
      </c>
      <c r="M370" s="88" t="s">
        <v>3210</v>
      </c>
      <c r="P370" t="s">
        <v>2104</v>
      </c>
      <c r="Q370" s="2"/>
      <c r="R370" t="s">
        <v>2766</v>
      </c>
      <c r="S370" s="206" t="s">
        <v>2445</v>
      </c>
      <c r="W370" s="17" t="s">
        <v>2934</v>
      </c>
    </row>
    <row r="371" spans="10:23" x14ac:dyDescent="0.2">
      <c r="J371" s="16" t="s">
        <v>2104</v>
      </c>
      <c r="L371" s="16" t="s">
        <v>2104</v>
      </c>
      <c r="M371" s="224" t="s">
        <v>4045</v>
      </c>
      <c r="P371" t="s">
        <v>2766</v>
      </c>
      <c r="Q371" s="1" t="s">
        <v>3328</v>
      </c>
      <c r="R371" s="1">
        <v>1</v>
      </c>
      <c r="S371" s="17" t="s">
        <v>3264</v>
      </c>
      <c r="W371" s="17" t="s">
        <v>2934</v>
      </c>
    </row>
    <row r="372" spans="10:23" x14ac:dyDescent="0.2">
      <c r="J372" s="16" t="s">
        <v>2104</v>
      </c>
      <c r="L372" s="1">
        <v>1</v>
      </c>
      <c r="M372" s="4" t="s">
        <v>5724</v>
      </c>
      <c r="P372" s="1">
        <v>1</v>
      </c>
      <c r="Q372" s="7" t="s">
        <v>4326</v>
      </c>
      <c r="R372" t="s">
        <v>2104</v>
      </c>
      <c r="S372" s="242" t="s">
        <v>4325</v>
      </c>
      <c r="W372" s="17" t="s">
        <v>2934</v>
      </c>
    </row>
    <row r="373" spans="10:23" x14ac:dyDescent="0.2">
      <c r="J373" s="16" t="s">
        <v>2104</v>
      </c>
      <c r="L373" s="16" t="s">
        <v>2104</v>
      </c>
      <c r="M373" s="271" t="s">
        <v>4825</v>
      </c>
      <c r="P373" t="s">
        <v>2104</v>
      </c>
      <c r="Q373" s="7" t="s">
        <v>6070</v>
      </c>
      <c r="R373" s="1">
        <v>1</v>
      </c>
      <c r="S373" s="262" t="s">
        <v>5355</v>
      </c>
      <c r="W373" s="17" t="s">
        <v>2934</v>
      </c>
    </row>
    <row r="374" spans="10:23" x14ac:dyDescent="0.2">
      <c r="J374" s="16" t="s">
        <v>2104</v>
      </c>
      <c r="L374" s="16" t="s">
        <v>2104</v>
      </c>
      <c r="M374" s="2"/>
      <c r="Q374" s="155"/>
      <c r="R374" t="s">
        <v>2104</v>
      </c>
      <c r="S374" s="278" t="s">
        <v>5356</v>
      </c>
      <c r="W374" s="17" t="s">
        <v>2934</v>
      </c>
    </row>
    <row r="375" spans="10:23" x14ac:dyDescent="0.2">
      <c r="J375" s="16" t="s">
        <v>2104</v>
      </c>
      <c r="L375" s="16" t="s">
        <v>2766</v>
      </c>
      <c r="M375" s="83" t="s">
        <v>1567</v>
      </c>
      <c r="P375" t="s">
        <v>2766</v>
      </c>
      <c r="Q375" s="347" t="s">
        <v>6790</v>
      </c>
      <c r="R375" t="s">
        <v>2104</v>
      </c>
      <c r="W375" s="17" t="s">
        <v>2934</v>
      </c>
    </row>
    <row r="376" spans="10:23" x14ac:dyDescent="0.2">
      <c r="J376" s="16" t="s">
        <v>2104</v>
      </c>
      <c r="L376" s="1">
        <v>1</v>
      </c>
      <c r="M376" s="262" t="s">
        <v>5249</v>
      </c>
      <c r="P376" s="1">
        <v>1</v>
      </c>
      <c r="Q376" s="346" t="s">
        <v>6789</v>
      </c>
      <c r="R376" t="s">
        <v>2766</v>
      </c>
      <c r="S376" s="262" t="s">
        <v>1068</v>
      </c>
      <c r="W376" s="17" t="s">
        <v>2934</v>
      </c>
    </row>
    <row r="377" spans="10:23" x14ac:dyDescent="0.2">
      <c r="J377" s="16" t="s">
        <v>2104</v>
      </c>
      <c r="L377" s="16" t="s">
        <v>2104</v>
      </c>
      <c r="M377" s="262" t="s">
        <v>5248</v>
      </c>
      <c r="P377" t="s">
        <v>2104</v>
      </c>
      <c r="Q377" s="280" t="s">
        <v>978</v>
      </c>
      <c r="R377" s="1">
        <v>1</v>
      </c>
      <c r="S377" s="262" t="s">
        <v>5351</v>
      </c>
      <c r="W377" s="17" t="s">
        <v>2934</v>
      </c>
    </row>
    <row r="378" spans="10:23" x14ac:dyDescent="0.2">
      <c r="J378" s="16" t="s">
        <v>2104</v>
      </c>
      <c r="L378" s="16" t="s">
        <v>2104</v>
      </c>
      <c r="P378" t="s">
        <v>2104</v>
      </c>
      <c r="Q378" s="2" t="s">
        <v>2733</v>
      </c>
      <c r="R378" t="s">
        <v>2104</v>
      </c>
      <c r="S378" s="262" t="s">
        <v>5352</v>
      </c>
      <c r="W378" s="17" t="s">
        <v>2934</v>
      </c>
    </row>
    <row r="379" spans="10:23" x14ac:dyDescent="0.2">
      <c r="J379" s="16" t="s">
        <v>2104</v>
      </c>
      <c r="L379" s="16" t="s">
        <v>2766</v>
      </c>
      <c r="M379" t="s">
        <v>3060</v>
      </c>
      <c r="P379" t="s">
        <v>2104</v>
      </c>
      <c r="Q379" s="128" t="s">
        <v>1561</v>
      </c>
      <c r="R379" t="s">
        <v>2104</v>
      </c>
      <c r="S379" s="345" t="s">
        <v>6881</v>
      </c>
      <c r="W379" s="17" t="s">
        <v>2934</v>
      </c>
    </row>
    <row r="380" spans="10:23" x14ac:dyDescent="0.2">
      <c r="J380" s="16" t="s">
        <v>2104</v>
      </c>
      <c r="L380" s="1">
        <v>1</v>
      </c>
      <c r="M380" s="70" t="s">
        <v>5612</v>
      </c>
      <c r="P380" s="1">
        <v>1</v>
      </c>
      <c r="Q380" s="347" t="s">
        <v>6876</v>
      </c>
      <c r="R380" t="s">
        <v>2104</v>
      </c>
      <c r="W380" s="17" t="s">
        <v>2934</v>
      </c>
    </row>
    <row r="381" spans="10:23" x14ac:dyDescent="0.2">
      <c r="J381" s="16" t="s">
        <v>2104</v>
      </c>
      <c r="L381" s="16" t="s">
        <v>2104</v>
      </c>
      <c r="M381" s="72" t="s">
        <v>589</v>
      </c>
      <c r="O381" s="1"/>
      <c r="P381" t="s">
        <v>2104</v>
      </c>
      <c r="Q381" s="345" t="s">
        <v>6880</v>
      </c>
      <c r="R381" t="s">
        <v>2766</v>
      </c>
      <c r="S381" s="262" t="s">
        <v>4450</v>
      </c>
      <c r="W381" s="17" t="s">
        <v>2934</v>
      </c>
    </row>
    <row r="382" spans="10:23" x14ac:dyDescent="0.2">
      <c r="J382" s="16" t="s">
        <v>2104</v>
      </c>
      <c r="L382" s="16" t="s">
        <v>2104</v>
      </c>
      <c r="M382" s="88" t="s">
        <v>3015</v>
      </c>
      <c r="P382" t="s">
        <v>2104</v>
      </c>
      <c r="Q382" s="4" t="s">
        <v>6879</v>
      </c>
      <c r="R382" s="1">
        <v>1</v>
      </c>
      <c r="S382" s="262" t="s">
        <v>5350</v>
      </c>
      <c r="W382" s="17" t="s">
        <v>2934</v>
      </c>
    </row>
    <row r="383" spans="10:23" x14ac:dyDescent="0.2">
      <c r="J383" s="16" t="s">
        <v>2104</v>
      </c>
      <c r="L383" s="16"/>
      <c r="M383" s="88"/>
      <c r="P383" t="s">
        <v>2104</v>
      </c>
      <c r="R383" t="s">
        <v>2104</v>
      </c>
      <c r="S383" s="262" t="s">
        <v>5349</v>
      </c>
      <c r="W383" s="17" t="s">
        <v>2934</v>
      </c>
    </row>
    <row r="384" spans="10:23" x14ac:dyDescent="0.2">
      <c r="J384" s="16" t="s">
        <v>2104</v>
      </c>
      <c r="L384" t="s">
        <v>2766</v>
      </c>
      <c r="M384" s="336" t="s">
        <v>6662</v>
      </c>
      <c r="P384" t="s">
        <v>2766</v>
      </c>
      <c r="Q384" t="s">
        <v>1127</v>
      </c>
      <c r="R384" t="s">
        <v>2104</v>
      </c>
      <c r="W384" s="17" t="s">
        <v>2934</v>
      </c>
    </row>
    <row r="385" spans="8:23" x14ac:dyDescent="0.2">
      <c r="J385" s="16" t="s">
        <v>2104</v>
      </c>
      <c r="L385" s="1">
        <v>1</v>
      </c>
      <c r="M385" s="262" t="s">
        <v>5209</v>
      </c>
      <c r="P385" s="1">
        <v>1</v>
      </c>
      <c r="Q385" s="218" t="s">
        <v>625</v>
      </c>
      <c r="R385" t="s">
        <v>2766</v>
      </c>
      <c r="S385" s="278" t="s">
        <v>4324</v>
      </c>
      <c r="W385" s="17" t="s">
        <v>2934</v>
      </c>
    </row>
    <row r="386" spans="8:23" x14ac:dyDescent="0.2">
      <c r="J386" s="16" t="s">
        <v>2104</v>
      </c>
      <c r="L386" t="s">
        <v>2104</v>
      </c>
      <c r="M386" s="301" t="s">
        <v>6664</v>
      </c>
      <c r="P386" t="s">
        <v>2104</v>
      </c>
      <c r="Q386" s="218" t="s">
        <v>5358</v>
      </c>
      <c r="R386" s="1">
        <v>1</v>
      </c>
      <c r="S386" s="262" t="s">
        <v>5353</v>
      </c>
      <c r="W386" s="17" t="s">
        <v>2934</v>
      </c>
    </row>
    <row r="387" spans="8:23" x14ac:dyDescent="0.2">
      <c r="J387" s="16" t="s">
        <v>2104</v>
      </c>
      <c r="L387" t="s">
        <v>2104</v>
      </c>
      <c r="M387" s="332" t="s">
        <v>6661</v>
      </c>
      <c r="P387" t="s">
        <v>2104</v>
      </c>
      <c r="R387" t="s">
        <v>2104</v>
      </c>
      <c r="S387" s="262" t="s">
        <v>5354</v>
      </c>
      <c r="W387" s="17" t="s">
        <v>2934</v>
      </c>
    </row>
    <row r="388" spans="8:23" x14ac:dyDescent="0.2">
      <c r="J388" s="16" t="s">
        <v>2104</v>
      </c>
      <c r="L388" t="s">
        <v>2104</v>
      </c>
      <c r="M388" s="332"/>
      <c r="P388" t="s">
        <v>2104</v>
      </c>
      <c r="R388" t="s">
        <v>2104</v>
      </c>
      <c r="S388" s="278"/>
      <c r="U388" s="350"/>
      <c r="W388" s="17" t="s">
        <v>2934</v>
      </c>
    </row>
    <row r="389" spans="8:23" x14ac:dyDescent="0.2">
      <c r="J389" s="16" t="s">
        <v>2104</v>
      </c>
      <c r="L389" t="s">
        <v>2104</v>
      </c>
      <c r="M389" s="332"/>
      <c r="P389" t="s">
        <v>2104</v>
      </c>
      <c r="R389" t="s">
        <v>2766</v>
      </c>
      <c r="S389" s="350" t="s">
        <v>6872</v>
      </c>
      <c r="U389" s="345"/>
      <c r="W389" s="17" t="s">
        <v>2934</v>
      </c>
    </row>
    <row r="390" spans="8:23" x14ac:dyDescent="0.2">
      <c r="J390" s="16" t="s">
        <v>2104</v>
      </c>
      <c r="L390" t="s">
        <v>2104</v>
      </c>
      <c r="M390" s="271"/>
      <c r="P390" t="s">
        <v>2104</v>
      </c>
      <c r="R390" t="s">
        <v>2104</v>
      </c>
      <c r="S390" s="345" t="s">
        <v>6873</v>
      </c>
      <c r="W390" s="17" t="s">
        <v>2934</v>
      </c>
    </row>
    <row r="391" spans="8:23" x14ac:dyDescent="0.2">
      <c r="J391" s="16" t="s">
        <v>2104</v>
      </c>
      <c r="L391" t="s">
        <v>2104</v>
      </c>
      <c r="P391" t="s">
        <v>2104</v>
      </c>
      <c r="W391" s="17" t="s">
        <v>2934</v>
      </c>
    </row>
    <row r="392" spans="8:23" x14ac:dyDescent="0.2">
      <c r="J392" s="16" t="s">
        <v>2104</v>
      </c>
      <c r="L392" t="s">
        <v>2766</v>
      </c>
      <c r="M392" s="262" t="s">
        <v>1805</v>
      </c>
      <c r="P392" t="s">
        <v>2104</v>
      </c>
      <c r="S392" s="218"/>
      <c r="W392" s="17" t="s">
        <v>2934</v>
      </c>
    </row>
    <row r="393" spans="8:23" x14ac:dyDescent="0.2">
      <c r="J393" s="16" t="s">
        <v>2766</v>
      </c>
      <c r="K393" s="2" t="s">
        <v>1942</v>
      </c>
      <c r="L393" s="1">
        <v>1</v>
      </c>
      <c r="M393" s="262" t="s">
        <v>5208</v>
      </c>
      <c r="P393" t="s">
        <v>2104</v>
      </c>
      <c r="W393" s="17" t="s">
        <v>2934</v>
      </c>
    </row>
    <row r="394" spans="8:23" x14ac:dyDescent="0.2">
      <c r="I394" s="301"/>
      <c r="J394" s="16" t="s">
        <v>2104</v>
      </c>
      <c r="K394" s="137" t="s">
        <v>3156</v>
      </c>
      <c r="L394" s="16" t="s">
        <v>2104</v>
      </c>
      <c r="P394" t="s">
        <v>2766</v>
      </c>
      <c r="Q394" s="4" t="s">
        <v>5148</v>
      </c>
      <c r="R394" t="s">
        <v>2766</v>
      </c>
      <c r="S394" s="100" t="s">
        <v>2444</v>
      </c>
      <c r="W394" s="17" t="s">
        <v>2934</v>
      </c>
    </row>
    <row r="395" spans="8:23" x14ac:dyDescent="0.2">
      <c r="H395" s="1"/>
      <c r="J395" s="16" t="s">
        <v>2104</v>
      </c>
      <c r="K395" s="90" t="s">
        <v>1363</v>
      </c>
      <c r="L395" t="s">
        <v>2766</v>
      </c>
      <c r="M395" s="42" t="s">
        <v>2763</v>
      </c>
      <c r="P395" s="1">
        <v>1</v>
      </c>
      <c r="Q395" s="79" t="s">
        <v>1386</v>
      </c>
      <c r="R395" s="1">
        <v>1</v>
      </c>
      <c r="S395" t="s">
        <v>913</v>
      </c>
      <c r="W395" s="17" t="s">
        <v>2934</v>
      </c>
    </row>
    <row r="396" spans="8:23" x14ac:dyDescent="0.2">
      <c r="J396" s="16" t="s">
        <v>2104</v>
      </c>
      <c r="K396" s="43" t="s">
        <v>3605</v>
      </c>
      <c r="L396" s="1">
        <v>1</v>
      </c>
      <c r="M396" s="42" t="s">
        <v>1599</v>
      </c>
      <c r="P396" t="s">
        <v>2104</v>
      </c>
      <c r="Q396" s="27" t="s">
        <v>2572</v>
      </c>
      <c r="R396" t="s">
        <v>2104</v>
      </c>
      <c r="S396" s="83" t="s">
        <v>1993</v>
      </c>
      <c r="W396" s="17" t="s">
        <v>2934</v>
      </c>
    </row>
    <row r="397" spans="8:23" x14ac:dyDescent="0.2">
      <c r="J397" s="16" t="s">
        <v>2104</v>
      </c>
      <c r="K397" s="144" t="s">
        <v>1362</v>
      </c>
      <c r="L397" s="16" t="s">
        <v>2104</v>
      </c>
      <c r="M397" s="271" t="s">
        <v>6090</v>
      </c>
      <c r="P397" t="s">
        <v>2104</v>
      </c>
      <c r="Q397" s="137" t="s">
        <v>2507</v>
      </c>
      <c r="R397" t="s">
        <v>2104</v>
      </c>
      <c r="S397" s="83" t="s">
        <v>55</v>
      </c>
      <c r="W397" s="17" t="s">
        <v>2934</v>
      </c>
    </row>
    <row r="398" spans="8:23" x14ac:dyDescent="0.2">
      <c r="J398" s="16" t="s">
        <v>2104</v>
      </c>
      <c r="K398" s="262" t="s">
        <v>5207</v>
      </c>
      <c r="L398" s="16" t="s">
        <v>2104</v>
      </c>
      <c r="M398" s="42" t="s">
        <v>3502</v>
      </c>
      <c r="P398" s="1">
        <v>1</v>
      </c>
      <c r="Q398" s="100" t="s">
        <v>3834</v>
      </c>
      <c r="R398" t="s">
        <v>2104</v>
      </c>
      <c r="S398" s="218" t="s">
        <v>5361</v>
      </c>
      <c r="W398" s="17" t="s">
        <v>2934</v>
      </c>
    </row>
    <row r="399" spans="8:23" x14ac:dyDescent="0.2">
      <c r="J399" s="16" t="s">
        <v>2104</v>
      </c>
      <c r="K399" s="262" t="s">
        <v>5206</v>
      </c>
      <c r="L399" s="16" t="s">
        <v>2104</v>
      </c>
      <c r="P399" t="s">
        <v>2104</v>
      </c>
      <c r="R399" t="s">
        <v>2104</v>
      </c>
      <c r="S399" s="193" t="s">
        <v>1441</v>
      </c>
      <c r="W399" s="17" t="s">
        <v>2934</v>
      </c>
    </row>
    <row r="400" spans="8:23" x14ac:dyDescent="0.2">
      <c r="J400" s="16" t="s">
        <v>2104</v>
      </c>
      <c r="K400" s="137" t="s">
        <v>2996</v>
      </c>
      <c r="L400" t="s">
        <v>2766</v>
      </c>
      <c r="M400" s="45" t="s">
        <v>911</v>
      </c>
      <c r="O400" s="155" t="s">
        <v>1060</v>
      </c>
      <c r="P400" t="s">
        <v>2104</v>
      </c>
      <c r="R400" t="s">
        <v>2104</v>
      </c>
      <c r="S400" s="238" t="s">
        <v>4734</v>
      </c>
      <c r="W400" s="17" t="s">
        <v>2934</v>
      </c>
    </row>
    <row r="401" spans="10:23" x14ac:dyDescent="0.2">
      <c r="J401" s="16" t="s">
        <v>2104</v>
      </c>
      <c r="K401" s="16"/>
      <c r="L401" s="1">
        <v>1</v>
      </c>
      <c r="M401" s="43" t="s">
        <v>914</v>
      </c>
      <c r="N401" t="s">
        <v>2766</v>
      </c>
      <c r="O401" s="83" t="s">
        <v>282</v>
      </c>
      <c r="P401" t="s">
        <v>2766</v>
      </c>
      <c r="Q401" s="2" t="s">
        <v>3353</v>
      </c>
      <c r="R401" t="s">
        <v>2104</v>
      </c>
      <c r="W401" s="17" t="s">
        <v>2934</v>
      </c>
    </row>
    <row r="402" spans="10:23" x14ac:dyDescent="0.2">
      <c r="J402" t="s">
        <v>2104</v>
      </c>
      <c r="K402" s="332" t="s">
        <v>6663</v>
      </c>
      <c r="L402" s="16" t="s">
        <v>2104</v>
      </c>
      <c r="M402" s="271" t="s">
        <v>6091</v>
      </c>
      <c r="N402" s="1">
        <v>1</v>
      </c>
      <c r="O402" s="85" t="s">
        <v>283</v>
      </c>
      <c r="P402" s="1">
        <v>1</v>
      </c>
      <c r="Q402" s="227" t="s">
        <v>4115</v>
      </c>
      <c r="R402" t="s">
        <v>2766</v>
      </c>
      <c r="S402" s="301" t="s">
        <v>5648</v>
      </c>
      <c r="W402" s="17" t="s">
        <v>2934</v>
      </c>
    </row>
    <row r="403" spans="10:23" x14ac:dyDescent="0.2">
      <c r="J403" s="1">
        <v>1</v>
      </c>
      <c r="K403" s="332" t="s">
        <v>1700</v>
      </c>
      <c r="L403" s="16" t="s">
        <v>2104</v>
      </c>
      <c r="M403" s="322" t="s">
        <v>6269</v>
      </c>
      <c r="N403" t="s">
        <v>2104</v>
      </c>
      <c r="O403" s="281" t="s">
        <v>5575</v>
      </c>
      <c r="P403" t="s">
        <v>2104</v>
      </c>
      <c r="Q403" s="7" t="s">
        <v>6092</v>
      </c>
      <c r="R403" s="1">
        <v>1</v>
      </c>
      <c r="S403" s="43" t="s">
        <v>1842</v>
      </c>
      <c r="W403" s="17" t="s">
        <v>2934</v>
      </c>
    </row>
    <row r="404" spans="10:23" x14ac:dyDescent="0.2">
      <c r="J404" s="16" t="s">
        <v>2104</v>
      </c>
      <c r="L404" s="16" t="s">
        <v>2104</v>
      </c>
      <c r="N404" t="s">
        <v>2104</v>
      </c>
      <c r="O404" s="262" t="s">
        <v>5153</v>
      </c>
      <c r="P404" t="s">
        <v>2104</v>
      </c>
      <c r="Q404" s="108" t="s">
        <v>1223</v>
      </c>
      <c r="R404" t="s">
        <v>2104</v>
      </c>
      <c r="S404" s="324" t="s">
        <v>6323</v>
      </c>
      <c r="W404" s="17" t="s">
        <v>2934</v>
      </c>
    </row>
    <row r="405" spans="10:23" x14ac:dyDescent="0.2">
      <c r="J405" s="16" t="s">
        <v>2104</v>
      </c>
      <c r="L405" t="s">
        <v>2766</v>
      </c>
      <c r="M405" s="122" t="s">
        <v>1778</v>
      </c>
      <c r="N405" t="s">
        <v>2104</v>
      </c>
      <c r="P405" s="1">
        <v>1</v>
      </c>
      <c r="Q405" t="s">
        <v>1224</v>
      </c>
      <c r="R405" t="s">
        <v>2104</v>
      </c>
      <c r="S405" s="43" t="s">
        <v>1825</v>
      </c>
      <c r="W405" s="17" t="s">
        <v>2934</v>
      </c>
    </row>
    <row r="406" spans="10:23" x14ac:dyDescent="0.2">
      <c r="J406" s="16" t="s">
        <v>2104</v>
      </c>
      <c r="L406" s="1">
        <v>1</v>
      </c>
      <c r="M406" s="139" t="s">
        <v>2995</v>
      </c>
      <c r="N406" t="s">
        <v>2766</v>
      </c>
      <c r="O406" s="311" t="s">
        <v>882</v>
      </c>
      <c r="P406" t="s">
        <v>2104</v>
      </c>
      <c r="Q406" s="111" t="s">
        <v>1225</v>
      </c>
      <c r="R406" t="s">
        <v>2104</v>
      </c>
      <c r="S406" s="316" t="s">
        <v>6322</v>
      </c>
      <c r="W406" s="17" t="s">
        <v>2934</v>
      </c>
    </row>
    <row r="407" spans="10:23" x14ac:dyDescent="0.2">
      <c r="J407" s="16" t="s">
        <v>2766</v>
      </c>
      <c r="K407" t="s">
        <v>2767</v>
      </c>
      <c r="L407" s="16" t="s">
        <v>2104</v>
      </c>
      <c r="M407" s="161" t="s">
        <v>4690</v>
      </c>
      <c r="N407" s="1">
        <v>1</v>
      </c>
      <c r="O407" s="193" t="s">
        <v>1443</v>
      </c>
      <c r="P407" t="s">
        <v>2104</v>
      </c>
      <c r="Q407" s="112" t="s">
        <v>5359</v>
      </c>
      <c r="R407" t="s">
        <v>2104</v>
      </c>
      <c r="S407" s="263" t="s">
        <v>5146</v>
      </c>
      <c r="W407" s="17" t="s">
        <v>2934</v>
      </c>
    </row>
    <row r="408" spans="10:23" x14ac:dyDescent="0.2">
      <c r="J408" s="16" t="s">
        <v>2104</v>
      </c>
      <c r="K408" t="s">
        <v>3024</v>
      </c>
      <c r="L408" s="16" t="s">
        <v>2104</v>
      </c>
      <c r="M408" s="2"/>
      <c r="N408" t="s">
        <v>2104</v>
      </c>
      <c r="O408" s="193" t="s">
        <v>394</v>
      </c>
      <c r="P408" t="s">
        <v>2104</v>
      </c>
      <c r="R408" t="s">
        <v>2104</v>
      </c>
      <c r="S408" s="301" t="s">
        <v>5649</v>
      </c>
      <c r="W408" s="17" t="s">
        <v>2934</v>
      </c>
    </row>
    <row r="409" spans="10:23" x14ac:dyDescent="0.2">
      <c r="J409" s="16" t="s">
        <v>2104</v>
      </c>
      <c r="K409" s="144" t="s">
        <v>6272</v>
      </c>
      <c r="L409" t="s">
        <v>2766</v>
      </c>
      <c r="M409" s="281" t="s">
        <v>5468</v>
      </c>
      <c r="N409" t="s">
        <v>2104</v>
      </c>
      <c r="P409" t="s">
        <v>2104</v>
      </c>
      <c r="W409" s="17" t="s">
        <v>2934</v>
      </c>
    </row>
    <row r="410" spans="10:23" x14ac:dyDescent="0.2">
      <c r="J410" s="16" t="s">
        <v>2104</v>
      </c>
      <c r="K410" s="54" t="s">
        <v>3354</v>
      </c>
      <c r="L410" s="1">
        <v>1</v>
      </c>
      <c r="M410" s="296" t="s">
        <v>5470</v>
      </c>
      <c r="N410" t="s">
        <v>2104</v>
      </c>
      <c r="P410" t="s">
        <v>2766</v>
      </c>
      <c r="Q410" s="345" t="s">
        <v>4839</v>
      </c>
      <c r="R410" t="s">
        <v>2766</v>
      </c>
      <c r="S410" s="350" t="s">
        <v>3295</v>
      </c>
      <c r="W410" s="17" t="s">
        <v>2934</v>
      </c>
    </row>
    <row r="411" spans="10:23" x14ac:dyDescent="0.2">
      <c r="J411" s="16" t="s">
        <v>2104</v>
      </c>
      <c r="K411" s="54"/>
      <c r="L411" s="16" t="s">
        <v>2104</v>
      </c>
      <c r="M411" s="86" t="s">
        <v>818</v>
      </c>
      <c r="N411" t="s">
        <v>2104</v>
      </c>
      <c r="R411" t="s">
        <v>2104</v>
      </c>
      <c r="S411" s="345" t="s">
        <v>6884</v>
      </c>
      <c r="W411" s="17" t="s">
        <v>2934</v>
      </c>
    </row>
    <row r="412" spans="10:23" x14ac:dyDescent="0.2">
      <c r="J412" s="16" t="s">
        <v>2104</v>
      </c>
      <c r="K412" s="54"/>
      <c r="L412" s="16" t="s">
        <v>2104</v>
      </c>
      <c r="M412" s="193" t="s">
        <v>1442</v>
      </c>
      <c r="N412" t="s">
        <v>2766</v>
      </c>
      <c r="O412" s="156" t="s">
        <v>1326</v>
      </c>
      <c r="P412" t="s">
        <v>2766</v>
      </c>
      <c r="Q412" s="201" t="s">
        <v>1956</v>
      </c>
      <c r="W412" s="17" t="s">
        <v>2934</v>
      </c>
    </row>
    <row r="413" spans="10:23" x14ac:dyDescent="0.2">
      <c r="J413" s="16" t="s">
        <v>2104</v>
      </c>
      <c r="L413" s="1">
        <v>1</v>
      </c>
      <c r="M413" s="271" t="s">
        <v>5469</v>
      </c>
      <c r="N413" s="1">
        <v>1</v>
      </c>
      <c r="O413" s="2" t="s">
        <v>3583</v>
      </c>
      <c r="P413" s="1">
        <v>1</v>
      </c>
      <c r="Q413" s="201" t="s">
        <v>1955</v>
      </c>
      <c r="R413" s="17" t="s">
        <v>2766</v>
      </c>
      <c r="S413" s="136" t="s">
        <v>1653</v>
      </c>
      <c r="W413" s="17" t="s">
        <v>2934</v>
      </c>
    </row>
    <row r="414" spans="10:23" x14ac:dyDescent="0.2">
      <c r="J414" s="16" t="s">
        <v>2766</v>
      </c>
      <c r="K414" t="s">
        <v>3550</v>
      </c>
      <c r="L414" s="16" t="s">
        <v>2104</v>
      </c>
      <c r="N414" t="s">
        <v>2104</v>
      </c>
      <c r="O414" s="303" t="s">
        <v>6883</v>
      </c>
      <c r="P414" t="s">
        <v>3294</v>
      </c>
      <c r="R414" s="17" t="s">
        <v>3294</v>
      </c>
      <c r="W414" s="17" t="s">
        <v>2934</v>
      </c>
    </row>
    <row r="415" spans="10:23" x14ac:dyDescent="0.2">
      <c r="J415" s="16" t="s">
        <v>2104</v>
      </c>
      <c r="K415" t="s">
        <v>2639</v>
      </c>
      <c r="L415" s="16" t="s">
        <v>2104</v>
      </c>
      <c r="N415" t="s">
        <v>2104</v>
      </c>
      <c r="O415" s="303" t="s">
        <v>978</v>
      </c>
      <c r="P415" t="s">
        <v>2104</v>
      </c>
      <c r="R415" s="17" t="s">
        <v>2766</v>
      </c>
      <c r="S415" s="228" t="s">
        <v>3881</v>
      </c>
      <c r="U415" s="323"/>
      <c r="W415" s="17" t="s">
        <v>2934</v>
      </c>
    </row>
    <row r="416" spans="10:23" x14ac:dyDescent="0.2">
      <c r="J416" s="16" t="s">
        <v>2104</v>
      </c>
      <c r="L416" t="s">
        <v>2766</v>
      </c>
      <c r="M416" s="45" t="s">
        <v>1533</v>
      </c>
      <c r="N416" t="s">
        <v>2104</v>
      </c>
      <c r="O416" s="239" t="s">
        <v>4825</v>
      </c>
      <c r="P416" t="s">
        <v>2104</v>
      </c>
      <c r="R416" s="1">
        <v>1</v>
      </c>
      <c r="S416" s="52" t="s">
        <v>1273</v>
      </c>
      <c r="W416" s="17" t="s">
        <v>2934</v>
      </c>
    </row>
    <row r="417" spans="10:23" x14ac:dyDescent="0.2">
      <c r="J417" s="16" t="s">
        <v>2766</v>
      </c>
      <c r="K417" t="s">
        <v>3</v>
      </c>
      <c r="L417" s="1">
        <v>1</v>
      </c>
      <c r="M417" s="336" t="s">
        <v>6512</v>
      </c>
      <c r="N417" t="s">
        <v>2104</v>
      </c>
      <c r="O417" s="128" t="s">
        <v>693</v>
      </c>
      <c r="P417" t="s">
        <v>2766</v>
      </c>
      <c r="Q417" s="4" t="s">
        <v>5075</v>
      </c>
      <c r="R417" s="17" t="s">
        <v>2104</v>
      </c>
      <c r="S417" s="2" t="s">
        <v>5788</v>
      </c>
      <c r="W417" s="17" t="s">
        <v>2934</v>
      </c>
    </row>
    <row r="418" spans="10:23" x14ac:dyDescent="0.2">
      <c r="J418" s="16" t="s">
        <v>2104</v>
      </c>
      <c r="K418" t="s">
        <v>2640</v>
      </c>
      <c r="L418" t="s">
        <v>2104</v>
      </c>
      <c r="M418" s="271" t="s">
        <v>4825</v>
      </c>
      <c r="N418" t="s">
        <v>2104</v>
      </c>
      <c r="O418" s="29" t="s">
        <v>988</v>
      </c>
      <c r="P418" s="1">
        <v>1</v>
      </c>
      <c r="Q418" s="1" t="s">
        <v>3012</v>
      </c>
      <c r="R418" t="s">
        <v>2104</v>
      </c>
      <c r="S418" s="346" t="s">
        <v>6910</v>
      </c>
      <c r="W418" s="17" t="s">
        <v>2934</v>
      </c>
    </row>
    <row r="419" spans="10:23" x14ac:dyDescent="0.2">
      <c r="J419" s="16" t="s">
        <v>2104</v>
      </c>
      <c r="L419" s="16" t="s">
        <v>2104</v>
      </c>
      <c r="M419" s="332" t="s">
        <v>6513</v>
      </c>
      <c r="N419" t="s">
        <v>2104</v>
      </c>
      <c r="O419" s="2" t="s">
        <v>252</v>
      </c>
      <c r="P419" t="s">
        <v>2104</v>
      </c>
      <c r="Q419" s="179" t="s">
        <v>853</v>
      </c>
      <c r="R419" t="s">
        <v>2104</v>
      </c>
      <c r="W419" s="17" t="s">
        <v>2934</v>
      </c>
    </row>
    <row r="420" spans="10:23" x14ac:dyDescent="0.2">
      <c r="J420" s="16" t="s">
        <v>2104</v>
      </c>
      <c r="L420" s="16" t="s">
        <v>2104</v>
      </c>
      <c r="M420" s="2"/>
      <c r="N420" s="1">
        <v>1</v>
      </c>
      <c r="O420" s="43" t="s">
        <v>6874</v>
      </c>
      <c r="P420" t="s">
        <v>2104</v>
      </c>
      <c r="Q420" s="1" t="s">
        <v>1212</v>
      </c>
      <c r="R420" t="s">
        <v>2766</v>
      </c>
      <c r="S420" s="114" t="s">
        <v>2353</v>
      </c>
      <c r="W420" s="17" t="s">
        <v>2934</v>
      </c>
    </row>
    <row r="421" spans="10:23" x14ac:dyDescent="0.2">
      <c r="J421" s="16" t="s">
        <v>2104</v>
      </c>
      <c r="L421" t="s">
        <v>2766</v>
      </c>
      <c r="M421" s="45" t="s">
        <v>1246</v>
      </c>
      <c r="N421" t="s">
        <v>2104</v>
      </c>
      <c r="O421" s="345" t="s">
        <v>6875</v>
      </c>
      <c r="P421" t="s">
        <v>2104</v>
      </c>
      <c r="Q421" s="224" t="s">
        <v>4127</v>
      </c>
      <c r="R421" s="1">
        <v>1</v>
      </c>
      <c r="S421" s="240" t="s">
        <v>4347</v>
      </c>
      <c r="W421" s="17" t="s">
        <v>2934</v>
      </c>
    </row>
    <row r="422" spans="10:23" x14ac:dyDescent="0.2">
      <c r="J422" s="16" t="s">
        <v>2104</v>
      </c>
      <c r="L422" s="1">
        <v>1</v>
      </c>
      <c r="M422" s="45" t="s">
        <v>2285</v>
      </c>
      <c r="N422" s="1">
        <v>1</v>
      </c>
      <c r="O422" s="201" t="s">
        <v>1327</v>
      </c>
      <c r="P422" s="1">
        <v>1</v>
      </c>
      <c r="Q422" s="180" t="s">
        <v>956</v>
      </c>
      <c r="R422" t="s">
        <v>2104</v>
      </c>
      <c r="S422" s="228" t="s">
        <v>4346</v>
      </c>
      <c r="W422" s="17" t="s">
        <v>2934</v>
      </c>
    </row>
    <row r="423" spans="10:23" x14ac:dyDescent="0.2">
      <c r="J423" s="16" t="s">
        <v>2104</v>
      </c>
      <c r="N423" t="s">
        <v>2104</v>
      </c>
      <c r="P423" t="s">
        <v>2104</v>
      </c>
      <c r="Q423" s="120" t="s">
        <v>5787</v>
      </c>
      <c r="R423" t="s">
        <v>2104</v>
      </c>
      <c r="S423" s="228"/>
      <c r="W423" s="17" t="s">
        <v>2934</v>
      </c>
    </row>
    <row r="424" spans="10:23" x14ac:dyDescent="0.2">
      <c r="J424" s="16" t="s">
        <v>2104</v>
      </c>
      <c r="L424" s="16"/>
      <c r="N424" t="s">
        <v>2104</v>
      </c>
      <c r="P424" t="s">
        <v>2104</v>
      </c>
      <c r="R424" t="s">
        <v>2104</v>
      </c>
      <c r="W424" s="17" t="s">
        <v>2934</v>
      </c>
    </row>
    <row r="425" spans="10:23" x14ac:dyDescent="0.2">
      <c r="J425" s="16" t="s">
        <v>2766</v>
      </c>
      <c r="K425" s="4" t="s">
        <v>5478</v>
      </c>
      <c r="L425" s="16" t="s">
        <v>2766</v>
      </c>
      <c r="M425" s="322" t="s">
        <v>6242</v>
      </c>
      <c r="N425" t="s">
        <v>2104</v>
      </c>
      <c r="P425" t="s">
        <v>2104</v>
      </c>
      <c r="R425" t="s">
        <v>2766</v>
      </c>
      <c r="S425" s="10" t="s">
        <v>2296</v>
      </c>
      <c r="W425" s="17" t="s">
        <v>2934</v>
      </c>
    </row>
    <row r="426" spans="10:23" x14ac:dyDescent="0.2">
      <c r="J426" s="16" t="s">
        <v>2104</v>
      </c>
      <c r="K426" s="2" t="s">
        <v>2571</v>
      </c>
      <c r="L426" s="1">
        <v>1</v>
      </c>
      <c r="M426" s="72" t="s">
        <v>3536</v>
      </c>
      <c r="N426" t="s">
        <v>2104</v>
      </c>
      <c r="P426" t="s">
        <v>2104</v>
      </c>
      <c r="R426" s="1">
        <v>1</v>
      </c>
      <c r="S426" s="193" t="s">
        <v>3568</v>
      </c>
      <c r="W426" s="17" t="s">
        <v>2934</v>
      </c>
    </row>
    <row r="427" spans="10:23" x14ac:dyDescent="0.2">
      <c r="J427" s="16" t="s">
        <v>2104</v>
      </c>
      <c r="K427" s="271" t="s">
        <v>5479</v>
      </c>
      <c r="L427" s="16" t="s">
        <v>2104</v>
      </c>
      <c r="M427" s="316" t="s">
        <v>6244</v>
      </c>
      <c r="N427" t="s">
        <v>2766</v>
      </c>
      <c r="O427" s="141" t="s">
        <v>5149</v>
      </c>
      <c r="P427" t="s">
        <v>2104</v>
      </c>
      <c r="R427" t="s">
        <v>2104</v>
      </c>
      <c r="S427" s="118" t="s">
        <v>418</v>
      </c>
      <c r="W427" s="17" t="s">
        <v>2934</v>
      </c>
    </row>
    <row r="428" spans="10:23" x14ac:dyDescent="0.2">
      <c r="J428" s="16" t="s">
        <v>2104</v>
      </c>
      <c r="K428" s="46" t="s">
        <v>2970</v>
      </c>
      <c r="L428" s="16" t="s">
        <v>2104</v>
      </c>
      <c r="N428" s="1">
        <v>1</v>
      </c>
      <c r="O428" s="281" t="s">
        <v>5591</v>
      </c>
      <c r="P428" t="s">
        <v>2766</v>
      </c>
      <c r="Q428" s="201" t="s">
        <v>1954</v>
      </c>
      <c r="R428" t="s">
        <v>2104</v>
      </c>
      <c r="S428" s="99" t="s">
        <v>2492</v>
      </c>
      <c r="W428" s="17" t="s">
        <v>2934</v>
      </c>
    </row>
    <row r="429" spans="10:23" x14ac:dyDescent="0.2">
      <c r="J429" s="16" t="s">
        <v>2104</v>
      </c>
      <c r="K429" s="88" t="s">
        <v>1400</v>
      </c>
      <c r="L429" s="16" t="s">
        <v>2766</v>
      </c>
      <c r="M429" s="4" t="s">
        <v>4695</v>
      </c>
      <c r="N429" t="s">
        <v>2104</v>
      </c>
      <c r="O429" s="303" t="s">
        <v>978</v>
      </c>
      <c r="P429" s="1">
        <v>1</v>
      </c>
      <c r="Q429" s="224" t="s">
        <v>3952</v>
      </c>
      <c r="R429" t="s">
        <v>2104</v>
      </c>
      <c r="S429" s="99" t="s">
        <v>2491</v>
      </c>
      <c r="W429" s="17" t="s">
        <v>2934</v>
      </c>
    </row>
    <row r="430" spans="10:23" x14ac:dyDescent="0.2">
      <c r="J430" s="16" t="s">
        <v>2104</v>
      </c>
      <c r="K430" s="316" t="s">
        <v>6243</v>
      </c>
      <c r="L430" s="1">
        <v>1</v>
      </c>
      <c r="M430" s="139" t="s">
        <v>1383</v>
      </c>
      <c r="N430" t="s">
        <v>2104</v>
      </c>
      <c r="O430" s="271" t="s">
        <v>4822</v>
      </c>
      <c r="P430" t="s">
        <v>2104</v>
      </c>
      <c r="Q430" s="118" t="s">
        <v>2724</v>
      </c>
      <c r="R430" t="s">
        <v>2104</v>
      </c>
      <c r="S430" s="128" t="s">
        <v>3049</v>
      </c>
      <c r="W430" s="17" t="s">
        <v>2934</v>
      </c>
    </row>
    <row r="431" spans="10:23" x14ac:dyDescent="0.2">
      <c r="J431" s="16" t="s">
        <v>2104</v>
      </c>
      <c r="K431" s="271" t="s">
        <v>5457</v>
      </c>
      <c r="L431" s="16" t="s">
        <v>2104</v>
      </c>
      <c r="M431" s="239" t="s">
        <v>5484</v>
      </c>
      <c r="N431" t="s">
        <v>2104</v>
      </c>
      <c r="O431" s="260" t="s">
        <v>5593</v>
      </c>
      <c r="P431" s="1">
        <v>1</v>
      </c>
      <c r="Q431" s="301" t="s">
        <v>5857</v>
      </c>
      <c r="W431" s="17" t="s">
        <v>2934</v>
      </c>
    </row>
    <row r="432" spans="10:23" x14ac:dyDescent="0.2">
      <c r="J432" s="16" t="s">
        <v>2104</v>
      </c>
      <c r="K432" s="144" t="s">
        <v>2804</v>
      </c>
      <c r="L432" s="16" t="s">
        <v>2104</v>
      </c>
      <c r="M432" s="161" t="s">
        <v>4690</v>
      </c>
      <c r="N432" t="s">
        <v>2104</v>
      </c>
      <c r="O432" s="141" t="s">
        <v>151</v>
      </c>
      <c r="P432" t="s">
        <v>2104</v>
      </c>
      <c r="R432" t="s">
        <v>2766</v>
      </c>
      <c r="S432" s="137" t="s">
        <v>1652</v>
      </c>
      <c r="T432" t="s">
        <v>2766</v>
      </c>
      <c r="U432" s="350" t="s">
        <v>6851</v>
      </c>
      <c r="W432" s="17" t="s">
        <v>2934</v>
      </c>
    </row>
    <row r="433" spans="1:23" x14ac:dyDescent="0.2">
      <c r="J433" s="16" t="s">
        <v>2104</v>
      </c>
      <c r="K433" s="2"/>
      <c r="L433" s="16" t="s">
        <v>2104</v>
      </c>
      <c r="M433" s="88" t="s">
        <v>2398</v>
      </c>
      <c r="N433" s="1">
        <v>1</v>
      </c>
      <c r="O433" s="262" t="s">
        <v>5592</v>
      </c>
      <c r="P433" t="s">
        <v>2766</v>
      </c>
      <c r="Q433" s="201" t="s">
        <v>1227</v>
      </c>
      <c r="R433" s="1">
        <v>1</v>
      </c>
      <c r="S433" s="42" t="s">
        <v>256</v>
      </c>
      <c r="T433" t="s">
        <v>2104</v>
      </c>
      <c r="U433" s="345" t="s">
        <v>6852</v>
      </c>
      <c r="W433" s="17" t="s">
        <v>2934</v>
      </c>
    </row>
    <row r="434" spans="1:23" x14ac:dyDescent="0.2">
      <c r="J434" s="16"/>
      <c r="K434" s="16"/>
      <c r="L434" s="16" t="s">
        <v>2104</v>
      </c>
      <c r="M434" t="s">
        <v>614</v>
      </c>
      <c r="N434" t="s">
        <v>2104</v>
      </c>
      <c r="O434" s="2" t="s">
        <v>5786</v>
      </c>
      <c r="P434" s="1">
        <v>1</v>
      </c>
      <c r="Q434" s="79" t="s">
        <v>3260</v>
      </c>
      <c r="R434" t="s">
        <v>2104</v>
      </c>
      <c r="S434" s="43" t="s">
        <v>2172</v>
      </c>
      <c r="W434" s="17" t="s">
        <v>2934</v>
      </c>
    </row>
    <row r="435" spans="1:23" x14ac:dyDescent="0.2">
      <c r="L435" s="1">
        <v>1</v>
      </c>
      <c r="M435" t="s">
        <v>3098</v>
      </c>
      <c r="P435" s="1">
        <v>1</v>
      </c>
      <c r="Q435" t="s">
        <v>613</v>
      </c>
      <c r="R435" t="s">
        <v>2104</v>
      </c>
      <c r="S435" s="83" t="s">
        <v>2525</v>
      </c>
      <c r="W435" s="17" t="s">
        <v>2934</v>
      </c>
    </row>
    <row r="436" spans="1:23" x14ac:dyDescent="0.2">
      <c r="L436" t="s">
        <v>2104</v>
      </c>
      <c r="M436" s="256" t="s">
        <v>5485</v>
      </c>
      <c r="P436" t="s">
        <v>2104</v>
      </c>
      <c r="Q436" s="345" t="s">
        <v>6911</v>
      </c>
      <c r="R436" t="s">
        <v>2104</v>
      </c>
      <c r="S436" s="281" t="s">
        <v>5594</v>
      </c>
      <c r="W436" s="17" t="s">
        <v>2934</v>
      </c>
    </row>
    <row r="437" spans="1:23" x14ac:dyDescent="0.2">
      <c r="P437" t="s">
        <v>3294</v>
      </c>
      <c r="W437" s="17" t="s">
        <v>2934</v>
      </c>
    </row>
    <row r="438" spans="1:23" x14ac:dyDescent="0.2">
      <c r="L438" t="s">
        <v>2766</v>
      </c>
      <c r="M438" s="137" t="s">
        <v>1740</v>
      </c>
      <c r="P438" t="s">
        <v>2766</v>
      </c>
      <c r="Q438" s="329" t="s">
        <v>6295</v>
      </c>
      <c r="W438" s="17" t="s">
        <v>2934</v>
      </c>
    </row>
    <row r="439" spans="1:23" x14ac:dyDescent="0.2">
      <c r="L439" t="s">
        <v>2104</v>
      </c>
      <c r="M439" s="301" t="s">
        <v>5782</v>
      </c>
      <c r="P439" s="1">
        <v>1</v>
      </c>
      <c r="Q439" s="228" t="s">
        <v>4114</v>
      </c>
      <c r="W439" s="17" t="s">
        <v>2934</v>
      </c>
    </row>
    <row r="440" spans="1:23" x14ac:dyDescent="0.2">
      <c r="L440" s="1">
        <v>1</v>
      </c>
      <c r="M440" s="137" t="s">
        <v>2997</v>
      </c>
      <c r="P440" t="s">
        <v>2104</v>
      </c>
      <c r="Q440" s="228" t="s">
        <v>3953</v>
      </c>
      <c r="W440" s="17" t="s">
        <v>2934</v>
      </c>
    </row>
    <row r="441" spans="1:23" x14ac:dyDescent="0.2">
      <c r="L441" t="s">
        <v>2104</v>
      </c>
      <c r="M441" s="271" t="s">
        <v>4825</v>
      </c>
      <c r="P441" t="s">
        <v>2104</v>
      </c>
      <c r="Q441" s="113" t="s">
        <v>3179</v>
      </c>
      <c r="W441" s="17" t="s">
        <v>2934</v>
      </c>
    </row>
    <row r="442" spans="1:23" x14ac:dyDescent="0.2">
      <c r="A442" s="9" t="s">
        <v>3452</v>
      </c>
      <c r="W442" s="17" t="s">
        <v>2934</v>
      </c>
    </row>
    <row r="443" spans="1:23" x14ac:dyDescent="0.2">
      <c r="F443" s="5" t="s">
        <v>6321</v>
      </c>
      <c r="L443" t="s">
        <v>2766</v>
      </c>
      <c r="M443" s="137" t="s">
        <v>1701</v>
      </c>
      <c r="N443" t="s">
        <v>2766</v>
      </c>
      <c r="O443" s="238" t="s">
        <v>4476</v>
      </c>
      <c r="Q443" s="2"/>
      <c r="T443" t="s">
        <v>2766</v>
      </c>
      <c r="U443" s="216" t="s">
        <v>3328</v>
      </c>
      <c r="W443" s="17" t="s">
        <v>2934</v>
      </c>
    </row>
    <row r="444" spans="1:23" x14ac:dyDescent="0.2">
      <c r="L444" s="1">
        <v>1</v>
      </c>
      <c r="M444" s="137" t="s">
        <v>1933</v>
      </c>
      <c r="N444" s="1">
        <v>1</v>
      </c>
      <c r="O444" s="238" t="s">
        <v>4477</v>
      </c>
      <c r="P444" s="1"/>
      <c r="Q444" s="224"/>
      <c r="T444" s="1">
        <v>1</v>
      </c>
      <c r="U444" s="216" t="s">
        <v>3802</v>
      </c>
      <c r="W444" s="17" t="s">
        <v>2934</v>
      </c>
    </row>
    <row r="445" spans="1:23" x14ac:dyDescent="0.2">
      <c r="H445" t="s">
        <v>2766</v>
      </c>
      <c r="I445" s="301" t="s">
        <v>6109</v>
      </c>
      <c r="L445" t="s">
        <v>2104</v>
      </c>
      <c r="M445" s="137" t="s">
        <v>1934</v>
      </c>
      <c r="N445" t="s">
        <v>2104</v>
      </c>
      <c r="O445" s="332" t="s">
        <v>6615</v>
      </c>
      <c r="P445" s="1"/>
      <c r="Q445" s="2"/>
      <c r="W445" s="17" t="s">
        <v>2934</v>
      </c>
    </row>
    <row r="446" spans="1:23" x14ac:dyDescent="0.2">
      <c r="H446" s="1">
        <v>1</v>
      </c>
      <c r="I446" s="301" t="s">
        <v>6110</v>
      </c>
      <c r="N446" t="s">
        <v>2104</v>
      </c>
      <c r="O446" s="303" t="s">
        <v>978</v>
      </c>
      <c r="Q446" s="4"/>
      <c r="T446" t="s">
        <v>2766</v>
      </c>
      <c r="U446" s="262" t="s">
        <v>161</v>
      </c>
      <c r="W446" s="17" t="s">
        <v>2934</v>
      </c>
    </row>
    <row r="447" spans="1:23" x14ac:dyDescent="0.2">
      <c r="A447" s="9"/>
      <c r="H447" t="s">
        <v>2104</v>
      </c>
      <c r="I447" s="271" t="s">
        <v>4825</v>
      </c>
      <c r="L447" t="s">
        <v>2766</v>
      </c>
      <c r="M447" s="262" t="s">
        <v>5240</v>
      </c>
      <c r="N447" t="s">
        <v>2104</v>
      </c>
      <c r="O447" s="332" t="s">
        <v>6614</v>
      </c>
      <c r="T447" s="1">
        <v>1</v>
      </c>
      <c r="U447" s="262" t="s">
        <v>3667</v>
      </c>
      <c r="W447" s="17" t="s">
        <v>2934</v>
      </c>
    </row>
    <row r="448" spans="1:23" x14ac:dyDescent="0.2">
      <c r="A448" s="9"/>
      <c r="H448" t="s">
        <v>2104</v>
      </c>
      <c r="I448" s="301" t="s">
        <v>6111</v>
      </c>
      <c r="L448" s="1">
        <v>1</v>
      </c>
      <c r="M448" s="262" t="s">
        <v>5241</v>
      </c>
      <c r="P448" t="s">
        <v>2766</v>
      </c>
      <c r="Q448" s="4" t="s">
        <v>5347</v>
      </c>
      <c r="R448" t="s">
        <v>2766</v>
      </c>
      <c r="S448" s="2" t="s">
        <v>2574</v>
      </c>
      <c r="T448" t="s">
        <v>2104</v>
      </c>
      <c r="U448" s="263" t="s">
        <v>5348</v>
      </c>
      <c r="W448" s="17" t="s">
        <v>2934</v>
      </c>
    </row>
    <row r="449" spans="1:23" x14ac:dyDescent="0.2">
      <c r="A449" s="9"/>
      <c r="L449" t="s">
        <v>2104</v>
      </c>
      <c r="M449" s="262" t="s">
        <v>5242</v>
      </c>
      <c r="N449" t="s">
        <v>2766</v>
      </c>
      <c r="O449" s="262" t="s">
        <v>3293</v>
      </c>
      <c r="P449" s="1">
        <v>1</v>
      </c>
      <c r="Q449" t="s">
        <v>2591</v>
      </c>
      <c r="R449" s="1">
        <v>1</v>
      </c>
      <c r="S449" s="201" t="s">
        <v>5978</v>
      </c>
      <c r="T449" t="s">
        <v>2104</v>
      </c>
      <c r="U449" s="345" t="s">
        <v>7010</v>
      </c>
      <c r="W449" s="17" t="s">
        <v>2934</v>
      </c>
    </row>
    <row r="450" spans="1:23" x14ac:dyDescent="0.2">
      <c r="A450" s="9"/>
      <c r="N450" s="1">
        <v>1</v>
      </c>
      <c r="O450" s="262" t="s">
        <v>4925</v>
      </c>
      <c r="P450" t="s">
        <v>2104</v>
      </c>
      <c r="Q450" s="7" t="s">
        <v>5847</v>
      </c>
      <c r="R450" t="s">
        <v>2104</v>
      </c>
      <c r="S450" s="218" t="s">
        <v>5535</v>
      </c>
      <c r="W450" s="17" t="s">
        <v>2934</v>
      </c>
    </row>
    <row r="451" spans="1:23" x14ac:dyDescent="0.2">
      <c r="A451" s="9"/>
      <c r="L451" t="s">
        <v>2766</v>
      </c>
      <c r="M451" s="301" t="s">
        <v>5839</v>
      </c>
      <c r="N451" s="1">
        <v>1</v>
      </c>
      <c r="O451" s="262" t="s">
        <v>4926</v>
      </c>
      <c r="P451" s="1">
        <v>1</v>
      </c>
      <c r="Q451" t="s">
        <v>2793</v>
      </c>
      <c r="R451" t="s">
        <v>2104</v>
      </c>
      <c r="S451" s="45" t="s">
        <v>3177</v>
      </c>
      <c r="W451" s="17" t="s">
        <v>2934</v>
      </c>
    </row>
    <row r="452" spans="1:23" x14ac:dyDescent="0.2">
      <c r="L452" s="1">
        <v>1</v>
      </c>
      <c r="M452" s="301" t="s">
        <v>5840</v>
      </c>
      <c r="N452" t="s">
        <v>2104</v>
      </c>
      <c r="O452" s="262" t="s">
        <v>4927</v>
      </c>
      <c r="P452" t="s">
        <v>2104</v>
      </c>
      <c r="Q452" t="s">
        <v>5535</v>
      </c>
      <c r="R452" t="s">
        <v>2104</v>
      </c>
      <c r="W452" s="17" t="s">
        <v>2934</v>
      </c>
    </row>
    <row r="453" spans="1:23" x14ac:dyDescent="0.2">
      <c r="L453" t="s">
        <v>2104</v>
      </c>
      <c r="M453" s="271" t="s">
        <v>5841</v>
      </c>
      <c r="R453" t="s">
        <v>2766</v>
      </c>
      <c r="S453" s="262" t="s">
        <v>5028</v>
      </c>
      <c r="W453" s="17" t="s">
        <v>2934</v>
      </c>
    </row>
    <row r="454" spans="1:23" x14ac:dyDescent="0.2">
      <c r="N454" t="s">
        <v>2766</v>
      </c>
      <c r="O454" t="s">
        <v>3579</v>
      </c>
      <c r="R454" s="1">
        <v>1</v>
      </c>
      <c r="S454" s="224" t="s">
        <v>4141</v>
      </c>
      <c r="W454" s="17" t="s">
        <v>2934</v>
      </c>
    </row>
    <row r="455" spans="1:23" x14ac:dyDescent="0.2">
      <c r="N455" s="1">
        <v>1</v>
      </c>
      <c r="O455" s="301" t="s">
        <v>6095</v>
      </c>
      <c r="R455" t="s">
        <v>2104</v>
      </c>
      <c r="S455" s="262" t="s">
        <v>5142</v>
      </c>
      <c r="W455" s="17" t="s">
        <v>2934</v>
      </c>
    </row>
    <row r="456" spans="1:23" x14ac:dyDescent="0.2">
      <c r="N456" t="s">
        <v>2104</v>
      </c>
      <c r="O456" s="271" t="s">
        <v>6093</v>
      </c>
      <c r="R456" t="s">
        <v>2104</v>
      </c>
      <c r="S456" s="224" t="s">
        <v>3917</v>
      </c>
      <c r="W456" s="17" t="s">
        <v>2934</v>
      </c>
    </row>
    <row r="457" spans="1:23" x14ac:dyDescent="0.2">
      <c r="N457" t="s">
        <v>2104</v>
      </c>
      <c r="O457" s="301" t="s">
        <v>6094</v>
      </c>
      <c r="R457" t="s">
        <v>2104</v>
      </c>
      <c r="W457" s="17" t="s">
        <v>2934</v>
      </c>
    </row>
    <row r="458" spans="1:23" x14ac:dyDescent="0.2">
      <c r="R458" t="s">
        <v>2766</v>
      </c>
      <c r="S458" t="s">
        <v>2592</v>
      </c>
      <c r="W458" s="17" t="s">
        <v>2934</v>
      </c>
    </row>
    <row r="459" spans="1:23" x14ac:dyDescent="0.2">
      <c r="N459" t="s">
        <v>2766</v>
      </c>
      <c r="O459" s="345" t="s">
        <v>6905</v>
      </c>
      <c r="P459" t="s">
        <v>2766</v>
      </c>
      <c r="Q459" s="224" t="s">
        <v>4083</v>
      </c>
      <c r="R459" s="1">
        <v>1</v>
      </c>
      <c r="S459" t="s">
        <v>3577</v>
      </c>
      <c r="W459" s="17" t="s">
        <v>2934</v>
      </c>
    </row>
    <row r="460" spans="1:23" x14ac:dyDescent="0.2">
      <c r="N460" s="1">
        <v>1</v>
      </c>
      <c r="O460" s="345" t="s">
        <v>6906</v>
      </c>
      <c r="P460" s="1">
        <v>1</v>
      </c>
      <c r="Q460" s="224" t="s">
        <v>4084</v>
      </c>
      <c r="R460" t="s">
        <v>2104</v>
      </c>
      <c r="S460" t="s">
        <v>3578</v>
      </c>
      <c r="W460" s="17" t="s">
        <v>2934</v>
      </c>
    </row>
    <row r="461" spans="1:23" x14ac:dyDescent="0.2">
      <c r="N461" t="s">
        <v>2104</v>
      </c>
      <c r="O461" s="350" t="s">
        <v>4825</v>
      </c>
      <c r="P461" t="s">
        <v>2104</v>
      </c>
      <c r="Q461" s="224" t="s">
        <v>4085</v>
      </c>
      <c r="R461" t="s">
        <v>2104</v>
      </c>
      <c r="S461" s="218" t="s">
        <v>5535</v>
      </c>
      <c r="W461" s="17" t="s">
        <v>2934</v>
      </c>
    </row>
    <row r="462" spans="1:23" x14ac:dyDescent="0.2">
      <c r="N462" t="s">
        <v>2104</v>
      </c>
      <c r="O462" s="345" t="s">
        <v>6907</v>
      </c>
      <c r="P462" t="s">
        <v>2104</v>
      </c>
      <c r="Q462" s="224" t="s">
        <v>4086</v>
      </c>
      <c r="R462" t="s">
        <v>2104</v>
      </c>
      <c r="S462" s="143" t="s">
        <v>2357</v>
      </c>
      <c r="W462" s="17" t="s">
        <v>2934</v>
      </c>
    </row>
    <row r="463" spans="1:23" x14ac:dyDescent="0.2">
      <c r="W463" s="17" t="s">
        <v>2934</v>
      </c>
    </row>
    <row r="464" spans="1:23" x14ac:dyDescent="0.2">
      <c r="J464" t="s">
        <v>2766</v>
      </c>
      <c r="K464" s="333" t="s">
        <v>6640</v>
      </c>
      <c r="M464" s="42"/>
      <c r="O464" s="2"/>
      <c r="P464" t="s">
        <v>2766</v>
      </c>
      <c r="Q464" s="224" t="s">
        <v>4106</v>
      </c>
      <c r="W464" s="17" t="s">
        <v>2934</v>
      </c>
    </row>
    <row r="465" spans="1:23" x14ac:dyDescent="0.2">
      <c r="J465" s="218" t="s">
        <v>2104</v>
      </c>
      <c r="K465" s="332" t="s">
        <v>6641</v>
      </c>
      <c r="M465" s="42"/>
      <c r="O465" s="2"/>
      <c r="P465" s="1">
        <v>1</v>
      </c>
      <c r="Q465" s="224" t="s">
        <v>4107</v>
      </c>
      <c r="R465" t="s">
        <v>2766</v>
      </c>
      <c r="S465" t="s">
        <v>1430</v>
      </c>
      <c r="W465" s="17" t="s">
        <v>2934</v>
      </c>
    </row>
    <row r="466" spans="1:23" x14ac:dyDescent="0.2">
      <c r="J466" s="1">
        <v>1</v>
      </c>
      <c r="K466" s="332" t="s">
        <v>6639</v>
      </c>
      <c r="O466" s="1"/>
      <c r="R466" s="1">
        <v>1</v>
      </c>
      <c r="S466" t="s">
        <v>1431</v>
      </c>
      <c r="W466" s="17" t="s">
        <v>2934</v>
      </c>
    </row>
    <row r="467" spans="1:23" x14ac:dyDescent="0.2">
      <c r="J467" s="218" t="s">
        <v>2104</v>
      </c>
      <c r="K467" s="271" t="s">
        <v>6638</v>
      </c>
      <c r="M467" s="42"/>
      <c r="O467" s="2"/>
      <c r="P467" t="s">
        <v>2766</v>
      </c>
      <c r="Q467" s="1" t="s">
        <v>2962</v>
      </c>
      <c r="R467" t="s">
        <v>2104</v>
      </c>
      <c r="S467" t="s">
        <v>1432</v>
      </c>
      <c r="W467" s="17" t="s">
        <v>2934</v>
      </c>
    </row>
    <row r="468" spans="1:23" x14ac:dyDescent="0.2">
      <c r="J468" t="s">
        <v>2104</v>
      </c>
      <c r="K468" t="s">
        <v>4736</v>
      </c>
      <c r="P468" s="1">
        <v>1</v>
      </c>
      <c r="Q468" s="2" t="s">
        <v>1213</v>
      </c>
      <c r="W468" s="17" t="s">
        <v>2934</v>
      </c>
    </row>
    <row r="469" spans="1:23" x14ac:dyDescent="0.2">
      <c r="J469" t="s">
        <v>2104</v>
      </c>
      <c r="K469" t="s">
        <v>2509</v>
      </c>
      <c r="P469" t="s">
        <v>2104</v>
      </c>
      <c r="Q469" s="1" t="s">
        <v>1214</v>
      </c>
      <c r="U469" s="42"/>
      <c r="W469" s="17" t="s">
        <v>2934</v>
      </c>
    </row>
    <row r="470" spans="1:23" x14ac:dyDescent="0.2">
      <c r="P470" t="s">
        <v>2104</v>
      </c>
      <c r="Q470" s="1" t="s">
        <v>2573</v>
      </c>
      <c r="R470" t="s">
        <v>2766</v>
      </c>
      <c r="S470" s="326" t="s">
        <v>1044</v>
      </c>
      <c r="U470" s="69"/>
      <c r="W470" s="17" t="s">
        <v>2934</v>
      </c>
    </row>
    <row r="471" spans="1:23" x14ac:dyDescent="0.2">
      <c r="R471" t="s">
        <v>2104</v>
      </c>
      <c r="S471" s="332" t="s">
        <v>6616</v>
      </c>
      <c r="U471" s="42"/>
      <c r="W471" s="17" t="s">
        <v>2934</v>
      </c>
    </row>
    <row r="472" spans="1:23" x14ac:dyDescent="0.2">
      <c r="P472" t="s">
        <v>2766</v>
      </c>
      <c r="Q472" s="42" t="s">
        <v>1740</v>
      </c>
      <c r="R472" t="s">
        <v>2104</v>
      </c>
      <c r="S472" s="332" t="s">
        <v>6617</v>
      </c>
      <c r="W472" s="17" t="s">
        <v>2934</v>
      </c>
    </row>
    <row r="473" spans="1:23" x14ac:dyDescent="0.2">
      <c r="P473" t="s">
        <v>2104</v>
      </c>
      <c r="Q473" s="42" t="s">
        <v>625</v>
      </c>
      <c r="W473" s="17" t="s">
        <v>2934</v>
      </c>
    </row>
    <row r="474" spans="1:23" x14ac:dyDescent="0.2">
      <c r="P474" t="s">
        <v>2104</v>
      </c>
      <c r="Q474" s="43" t="s">
        <v>1821</v>
      </c>
      <c r="T474" s="17"/>
      <c r="W474" s="17" t="s">
        <v>2934</v>
      </c>
    </row>
    <row r="475" spans="1:23" x14ac:dyDescent="0.2">
      <c r="P475" s="1">
        <v>1</v>
      </c>
      <c r="Q475" t="s">
        <v>1822</v>
      </c>
      <c r="T475" s="17"/>
      <c r="W475" s="17" t="s">
        <v>2934</v>
      </c>
    </row>
    <row r="476" spans="1:23" x14ac:dyDescent="0.2">
      <c r="P476" t="s">
        <v>2104</v>
      </c>
      <c r="Q476" s="218" t="s">
        <v>5357</v>
      </c>
      <c r="T476" s="17"/>
      <c r="W476" s="17" t="s">
        <v>2934</v>
      </c>
    </row>
    <row r="477" spans="1:23" x14ac:dyDescent="0.2">
      <c r="A477" s="9" t="s">
        <v>3452</v>
      </c>
      <c r="O477" s="2"/>
      <c r="T477" s="17"/>
      <c r="W477" t="s">
        <v>2934</v>
      </c>
    </row>
    <row r="478" spans="1:23" x14ac:dyDescent="0.2">
      <c r="F478" s="24" t="s">
        <v>1280</v>
      </c>
      <c r="O478" s="29"/>
      <c r="P478" s="37" t="s">
        <v>3172</v>
      </c>
      <c r="Q478" s="16"/>
      <c r="R478" t="s">
        <v>2766</v>
      </c>
      <c r="S478" s="224" t="s">
        <v>4147</v>
      </c>
      <c r="T478" s="16"/>
      <c r="W478" s="17" t="s">
        <v>2934</v>
      </c>
    </row>
    <row r="479" spans="1:23" x14ac:dyDescent="0.2">
      <c r="F479" s="79"/>
      <c r="P479" s="16"/>
      <c r="Q479" s="46"/>
      <c r="R479" t="s">
        <v>2104</v>
      </c>
      <c r="S479" s="83" t="s">
        <v>1309</v>
      </c>
      <c r="T479" s="16"/>
      <c r="W479" s="17" t="s">
        <v>2934</v>
      </c>
    </row>
    <row r="480" spans="1:23" x14ac:dyDescent="0.2">
      <c r="P480" s="16"/>
      <c r="Q480" s="155" t="s">
        <v>1060</v>
      </c>
      <c r="R480" t="s">
        <v>2104</v>
      </c>
      <c r="S480" s="156" t="s">
        <v>2703</v>
      </c>
      <c r="T480" s="16"/>
      <c r="W480" s="17" t="s">
        <v>2934</v>
      </c>
    </row>
    <row r="481" spans="1:23" x14ac:dyDescent="0.2">
      <c r="P481" s="16" t="s">
        <v>2766</v>
      </c>
      <c r="Q481" s="2" t="s">
        <v>1331</v>
      </c>
      <c r="R481" t="s">
        <v>2104</v>
      </c>
      <c r="T481" s="16"/>
      <c r="W481" s="17" t="s">
        <v>2934</v>
      </c>
    </row>
    <row r="482" spans="1:23" x14ac:dyDescent="0.2">
      <c r="P482" s="16" t="s">
        <v>2104</v>
      </c>
      <c r="Q482" t="s">
        <v>3069</v>
      </c>
      <c r="R482" t="s">
        <v>2766</v>
      </c>
      <c r="S482" s="43" t="s">
        <v>17</v>
      </c>
      <c r="T482" s="16"/>
      <c r="W482" s="17" t="s">
        <v>2934</v>
      </c>
    </row>
    <row r="483" spans="1:23" x14ac:dyDescent="0.2">
      <c r="P483" s="16" t="s">
        <v>2104</v>
      </c>
      <c r="Q483" s="29" t="s">
        <v>1358</v>
      </c>
      <c r="R483" t="s">
        <v>2104</v>
      </c>
      <c r="S483" s="110" t="s">
        <v>2026</v>
      </c>
      <c r="T483" s="16"/>
      <c r="W483" s="17" t="s">
        <v>2934</v>
      </c>
    </row>
    <row r="484" spans="1:23" x14ac:dyDescent="0.2">
      <c r="P484" s="16" t="s">
        <v>2104</v>
      </c>
      <c r="Q484" s="2" t="s">
        <v>1919</v>
      </c>
      <c r="R484" t="s">
        <v>2104</v>
      </c>
      <c r="S484" s="43" t="s">
        <v>1985</v>
      </c>
      <c r="T484" s="16"/>
      <c r="W484" s="17" t="s">
        <v>2934</v>
      </c>
    </row>
    <row r="485" spans="1:23" x14ac:dyDescent="0.2">
      <c r="P485" s="16" t="s">
        <v>2104</v>
      </c>
      <c r="Q485" s="27" t="s">
        <v>3548</v>
      </c>
      <c r="T485" s="16"/>
      <c r="W485" s="17" t="s">
        <v>2934</v>
      </c>
    </row>
    <row r="486" spans="1:23" x14ac:dyDescent="0.2">
      <c r="P486" s="16" t="s">
        <v>2104</v>
      </c>
      <c r="Q486" s="27" t="s">
        <v>2246</v>
      </c>
      <c r="T486" s="16"/>
      <c r="W486" s="17" t="s">
        <v>2934</v>
      </c>
    </row>
    <row r="487" spans="1:23" x14ac:dyDescent="0.2">
      <c r="P487" s="16" t="s">
        <v>2104</v>
      </c>
      <c r="Q487" s="4" t="s">
        <v>5697</v>
      </c>
      <c r="T487" s="16"/>
      <c r="W487" s="17" t="s">
        <v>2934</v>
      </c>
    </row>
    <row r="488" spans="1:23" x14ac:dyDescent="0.2">
      <c r="A488" s="9" t="s">
        <v>3452</v>
      </c>
      <c r="P488" s="16"/>
      <c r="Q488" s="16"/>
      <c r="R488" s="16"/>
      <c r="S488" s="16"/>
      <c r="T488" s="16"/>
      <c r="W488" s="17" t="s">
        <v>2934</v>
      </c>
    </row>
    <row r="489" spans="1:23" x14ac:dyDescent="0.2">
      <c r="F489" s="8" t="s">
        <v>4609</v>
      </c>
      <c r="N489" t="s">
        <v>2766</v>
      </c>
      <c r="O489" t="s">
        <v>615</v>
      </c>
      <c r="W489" t="s">
        <v>2934</v>
      </c>
    </row>
    <row r="490" spans="1:23" x14ac:dyDescent="0.2">
      <c r="J490" t="s">
        <v>2766</v>
      </c>
      <c r="K490" s="69" t="s">
        <v>624</v>
      </c>
      <c r="N490" s="1">
        <v>1</v>
      </c>
      <c r="O490" s="137" t="s">
        <v>1248</v>
      </c>
      <c r="W490" t="s">
        <v>2934</v>
      </c>
    </row>
    <row r="491" spans="1:23" x14ac:dyDescent="0.2">
      <c r="J491" s="1">
        <v>1</v>
      </c>
      <c r="K491" s="262" t="s">
        <v>4765</v>
      </c>
      <c r="N491" t="s">
        <v>2104</v>
      </c>
      <c r="O491" s="271" t="s">
        <v>4825</v>
      </c>
      <c r="W491" t="s">
        <v>2934</v>
      </c>
    </row>
    <row r="492" spans="1:23" x14ac:dyDescent="0.2">
      <c r="J492" t="s">
        <v>2104</v>
      </c>
      <c r="K492" s="262" t="s">
        <v>1700</v>
      </c>
      <c r="L492" s="1"/>
      <c r="M492" s="137"/>
      <c r="W492" t="s">
        <v>2934</v>
      </c>
    </row>
    <row r="493" spans="1:23" x14ac:dyDescent="0.2">
      <c r="J493" t="s">
        <v>2104</v>
      </c>
      <c r="W493" t="s">
        <v>2934</v>
      </c>
    </row>
    <row r="494" spans="1:23" x14ac:dyDescent="0.2">
      <c r="J494" t="s">
        <v>2766</v>
      </c>
      <c r="K494" s="69" t="s">
        <v>1110</v>
      </c>
      <c r="W494" t="s">
        <v>2934</v>
      </c>
    </row>
    <row r="495" spans="1:23" x14ac:dyDescent="0.2">
      <c r="J495" s="1">
        <v>1</v>
      </c>
      <c r="K495" s="69" t="s">
        <v>3115</v>
      </c>
      <c r="W495" t="s">
        <v>2934</v>
      </c>
    </row>
    <row r="496" spans="1:23" x14ac:dyDescent="0.2">
      <c r="J496" t="s">
        <v>2104</v>
      </c>
      <c r="K496" s="69" t="s">
        <v>5736</v>
      </c>
      <c r="W496" t="s">
        <v>2934</v>
      </c>
    </row>
    <row r="497" spans="1:23" x14ac:dyDescent="0.2">
      <c r="A497" s="9" t="s">
        <v>3452</v>
      </c>
      <c r="W497" t="s">
        <v>2934</v>
      </c>
    </row>
    <row r="498" spans="1:23" x14ac:dyDescent="0.2">
      <c r="A498" s="9"/>
      <c r="F498" s="24" t="s">
        <v>1253</v>
      </c>
      <c r="P498" s="37" t="s">
        <v>2224</v>
      </c>
      <c r="Q498" s="16"/>
      <c r="R498" s="16"/>
      <c r="W498" t="s">
        <v>2934</v>
      </c>
    </row>
    <row r="499" spans="1:23" x14ac:dyDescent="0.2">
      <c r="A499" s="9"/>
      <c r="P499" s="16" t="s">
        <v>2766</v>
      </c>
      <c r="Q499" t="s">
        <v>1315</v>
      </c>
      <c r="R499" s="16"/>
      <c r="W499" t="s">
        <v>2934</v>
      </c>
    </row>
    <row r="500" spans="1:23" x14ac:dyDescent="0.2">
      <c r="A500" s="9"/>
      <c r="P500" s="16" t="s">
        <v>2104</v>
      </c>
      <c r="Q500" t="s">
        <v>827</v>
      </c>
      <c r="R500" s="16"/>
      <c r="W500" t="s">
        <v>2934</v>
      </c>
    </row>
    <row r="501" spans="1:23" x14ac:dyDescent="0.2">
      <c r="A501" s="9"/>
      <c r="P501" s="16" t="s">
        <v>2104</v>
      </c>
      <c r="Q501" s="219" t="s">
        <v>3781</v>
      </c>
      <c r="R501" s="16"/>
      <c r="W501" t="s">
        <v>2934</v>
      </c>
    </row>
    <row r="502" spans="1:23" x14ac:dyDescent="0.2">
      <c r="A502" s="9"/>
      <c r="P502" s="16" t="s">
        <v>2104</v>
      </c>
      <c r="Q502" s="118" t="s">
        <v>5842</v>
      </c>
      <c r="R502" s="16"/>
      <c r="W502" t="s">
        <v>2934</v>
      </c>
    </row>
    <row r="503" spans="1:23" x14ac:dyDescent="0.2">
      <c r="A503" s="9"/>
      <c r="P503" s="16" t="s">
        <v>2104</v>
      </c>
      <c r="Q503" s="137" t="s">
        <v>5843</v>
      </c>
      <c r="R503" s="16"/>
      <c r="W503" t="s">
        <v>2934</v>
      </c>
    </row>
    <row r="504" spans="1:23" x14ac:dyDescent="0.2">
      <c r="A504" s="9" t="s">
        <v>3452</v>
      </c>
      <c r="P504" s="16"/>
      <c r="Q504" s="16"/>
      <c r="R504" s="16"/>
      <c r="W504" t="s">
        <v>2934</v>
      </c>
    </row>
    <row r="505" spans="1:23" x14ac:dyDescent="0.2">
      <c r="A505" s="9"/>
      <c r="F505" s="3" t="s">
        <v>6533</v>
      </c>
      <c r="N505" t="s">
        <v>2766</v>
      </c>
      <c r="O505" s="148" t="s">
        <v>3269</v>
      </c>
      <c r="Q505" s="107"/>
      <c r="W505" t="s">
        <v>2934</v>
      </c>
    </row>
    <row r="506" spans="1:23" x14ac:dyDescent="0.2">
      <c r="N506" s="1">
        <v>1</v>
      </c>
      <c r="O506" s="218" t="s">
        <v>4487</v>
      </c>
      <c r="Q506" s="107"/>
      <c r="W506" s="17" t="s">
        <v>2934</v>
      </c>
    </row>
    <row r="507" spans="1:23" x14ac:dyDescent="0.2">
      <c r="N507" t="s">
        <v>2104</v>
      </c>
      <c r="Q507" s="107"/>
      <c r="W507" s="17" t="s">
        <v>2934</v>
      </c>
    </row>
    <row r="508" spans="1:23" x14ac:dyDescent="0.2">
      <c r="N508" t="s">
        <v>2766</v>
      </c>
      <c r="O508" s="107" t="s">
        <v>3646</v>
      </c>
      <c r="P508" t="s">
        <v>2766</v>
      </c>
      <c r="Q508" s="262" t="s">
        <v>4931</v>
      </c>
      <c r="W508" s="17" t="s">
        <v>2934</v>
      </c>
    </row>
    <row r="509" spans="1:23" x14ac:dyDescent="0.2">
      <c r="N509" s="1">
        <v>1</v>
      </c>
      <c r="O509" t="s">
        <v>8</v>
      </c>
      <c r="P509" s="1">
        <v>1</v>
      </c>
      <c r="Q509" t="s">
        <v>2223</v>
      </c>
      <c r="W509" s="17" t="s">
        <v>2934</v>
      </c>
    </row>
    <row r="510" spans="1:23" x14ac:dyDescent="0.2">
      <c r="N510" t="s">
        <v>2104</v>
      </c>
      <c r="P510" t="s">
        <v>2104</v>
      </c>
      <c r="Q510" s="301" t="s">
        <v>6100</v>
      </c>
      <c r="W510" s="17" t="s">
        <v>2934</v>
      </c>
    </row>
    <row r="511" spans="1:23" x14ac:dyDescent="0.2">
      <c r="N511" t="s">
        <v>2766</v>
      </c>
      <c r="O511" s="311" t="s">
        <v>2762</v>
      </c>
      <c r="P511" t="s">
        <v>2104</v>
      </c>
      <c r="Q511" s="193" t="s">
        <v>1450</v>
      </c>
      <c r="W511" s="17" t="s">
        <v>2934</v>
      </c>
    </row>
    <row r="512" spans="1:23" x14ac:dyDescent="0.2">
      <c r="N512" s="1">
        <v>1</v>
      </c>
      <c r="O512" s="193" t="s">
        <v>1449</v>
      </c>
      <c r="W512" s="17" t="s">
        <v>2934</v>
      </c>
    </row>
    <row r="513" spans="14:23" x14ac:dyDescent="0.2">
      <c r="N513" t="s">
        <v>2104</v>
      </c>
      <c r="O513" s="2" t="s">
        <v>2254</v>
      </c>
      <c r="P513" t="s">
        <v>2766</v>
      </c>
      <c r="Q513" t="s">
        <v>2094</v>
      </c>
      <c r="W513" s="17" t="s">
        <v>2934</v>
      </c>
    </row>
    <row r="514" spans="14:23" x14ac:dyDescent="0.2">
      <c r="N514" s="1">
        <v>1</v>
      </c>
      <c r="O514" s="2" t="s">
        <v>3655</v>
      </c>
      <c r="P514" s="1">
        <v>1</v>
      </c>
      <c r="Q514" s="218" t="s">
        <v>4004</v>
      </c>
      <c r="W514" s="17" t="s">
        <v>2934</v>
      </c>
    </row>
    <row r="515" spans="14:23" x14ac:dyDescent="0.2">
      <c r="N515" t="s">
        <v>2104</v>
      </c>
      <c r="O515" s="118" t="s">
        <v>2222</v>
      </c>
      <c r="P515" t="s">
        <v>2104</v>
      </c>
      <c r="Q515" t="s">
        <v>2273</v>
      </c>
      <c r="R515" t="s">
        <v>2766</v>
      </c>
      <c r="S515" s="218" t="s">
        <v>4458</v>
      </c>
      <c r="W515" s="17" t="s">
        <v>2934</v>
      </c>
    </row>
    <row r="516" spans="14:23" x14ac:dyDescent="0.2">
      <c r="N516" t="s">
        <v>2104</v>
      </c>
      <c r="O516" s="193" t="s">
        <v>5699</v>
      </c>
      <c r="P516" t="s">
        <v>2104</v>
      </c>
      <c r="Q516" s="193" t="s">
        <v>5800</v>
      </c>
      <c r="R516" s="1">
        <v>1</v>
      </c>
      <c r="S516" t="s">
        <v>1866</v>
      </c>
      <c r="W516" s="17" t="s">
        <v>2934</v>
      </c>
    </row>
    <row r="517" spans="14:23" x14ac:dyDescent="0.2">
      <c r="N517" t="s">
        <v>2104</v>
      </c>
      <c r="P517" t="s">
        <v>2104</v>
      </c>
      <c r="R517" t="s">
        <v>2104</v>
      </c>
      <c r="S517" s="280" t="s">
        <v>4459</v>
      </c>
      <c r="W517" s="17" t="s">
        <v>2934</v>
      </c>
    </row>
    <row r="518" spans="14:23" x14ac:dyDescent="0.2">
      <c r="N518" t="s">
        <v>2104</v>
      </c>
      <c r="P518" t="s">
        <v>2766</v>
      </c>
      <c r="Q518" s="193" t="s">
        <v>928</v>
      </c>
      <c r="R518" t="s">
        <v>2104</v>
      </c>
      <c r="S518" s="271" t="s">
        <v>5590</v>
      </c>
      <c r="W518" s="17" t="s">
        <v>2934</v>
      </c>
    </row>
    <row r="519" spans="14:23" x14ac:dyDescent="0.2">
      <c r="N519" t="s">
        <v>2766</v>
      </c>
      <c r="O519" t="s">
        <v>477</v>
      </c>
      <c r="P519" s="1">
        <v>1</v>
      </c>
      <c r="Q519" s="107" t="s">
        <v>3064</v>
      </c>
      <c r="R519" t="s">
        <v>2104</v>
      </c>
      <c r="S519" s="244" t="s">
        <v>5712</v>
      </c>
      <c r="W519" s="17" t="s">
        <v>2934</v>
      </c>
    </row>
    <row r="520" spans="14:23" x14ac:dyDescent="0.2">
      <c r="N520" s="1">
        <v>1</v>
      </c>
      <c r="O520" t="s">
        <v>2973</v>
      </c>
      <c r="P520" t="s">
        <v>2104</v>
      </c>
      <c r="Q520" s="301" t="s">
        <v>6120</v>
      </c>
      <c r="R520" t="s">
        <v>2104</v>
      </c>
      <c r="W520" s="17" t="s">
        <v>2934</v>
      </c>
    </row>
    <row r="521" spans="14:23" x14ac:dyDescent="0.2">
      <c r="N521" t="s">
        <v>2104</v>
      </c>
      <c r="O521" s="280" t="s">
        <v>5332</v>
      </c>
      <c r="P521" t="s">
        <v>2104</v>
      </c>
      <c r="Q521" s="193" t="s">
        <v>6119</v>
      </c>
      <c r="R521" t="s">
        <v>2766</v>
      </c>
      <c r="S521" s="4" t="s">
        <v>4421</v>
      </c>
      <c r="T521" t="s">
        <v>2766</v>
      </c>
      <c r="U521" s="107" t="s">
        <v>3066</v>
      </c>
      <c r="W521" s="17" t="s">
        <v>2934</v>
      </c>
    </row>
    <row r="522" spans="14:23" x14ac:dyDescent="0.2">
      <c r="N522" t="s">
        <v>2104</v>
      </c>
      <c r="O522" s="260" t="s">
        <v>4825</v>
      </c>
      <c r="P522" t="s">
        <v>2104</v>
      </c>
      <c r="R522" s="1">
        <v>1</v>
      </c>
      <c r="S522" s="79" t="s">
        <v>1867</v>
      </c>
      <c r="T522" s="1">
        <v>1</v>
      </c>
      <c r="U522" s="107" t="s">
        <v>2417</v>
      </c>
      <c r="W522" s="17" t="s">
        <v>2934</v>
      </c>
    </row>
    <row r="523" spans="14:23" x14ac:dyDescent="0.2">
      <c r="N523" t="s">
        <v>2104</v>
      </c>
      <c r="O523" s="157" t="s">
        <v>2919</v>
      </c>
      <c r="P523" t="s">
        <v>2766</v>
      </c>
      <c r="Q523" s="5" t="s">
        <v>6683</v>
      </c>
      <c r="R523" t="s">
        <v>2104</v>
      </c>
      <c r="S523" s="217" t="s">
        <v>3833</v>
      </c>
      <c r="U523" s="148" t="s">
        <v>3270</v>
      </c>
      <c r="W523" s="17" t="s">
        <v>2934</v>
      </c>
    </row>
    <row r="524" spans="14:23" x14ac:dyDescent="0.2">
      <c r="N524" t="s">
        <v>2104</v>
      </c>
      <c r="O524" s="111" t="s">
        <v>2231</v>
      </c>
      <c r="P524" t="s">
        <v>2104</v>
      </c>
      <c r="Q524" s="311" t="s">
        <v>978</v>
      </c>
      <c r="R524" s="1">
        <v>1</v>
      </c>
      <c r="S524" s="2" t="s">
        <v>2302</v>
      </c>
      <c r="W524" s="17" t="s">
        <v>2934</v>
      </c>
    </row>
    <row r="525" spans="14:23" x14ac:dyDescent="0.2">
      <c r="N525" s="1">
        <v>1</v>
      </c>
      <c r="O525" t="s">
        <v>1389</v>
      </c>
      <c r="P525" s="1">
        <v>1</v>
      </c>
      <c r="Q525" s="193" t="s">
        <v>2908</v>
      </c>
      <c r="R525" t="s">
        <v>2104</v>
      </c>
      <c r="S525" s="4" t="s">
        <v>5780</v>
      </c>
      <c r="W525" s="17" t="s">
        <v>2934</v>
      </c>
    </row>
    <row r="526" spans="14:23" x14ac:dyDescent="0.2">
      <c r="N526" t="s">
        <v>2104</v>
      </c>
      <c r="O526" s="282" t="s">
        <v>4461</v>
      </c>
      <c r="P526" t="s">
        <v>2104</v>
      </c>
      <c r="Q526" s="99" t="s">
        <v>2771</v>
      </c>
      <c r="R526" t="s">
        <v>2104</v>
      </c>
      <c r="S526" s="194" t="s">
        <v>5799</v>
      </c>
      <c r="W526" s="17" t="s">
        <v>2934</v>
      </c>
    </row>
    <row r="527" spans="14:23" x14ac:dyDescent="0.2">
      <c r="N527" t="s">
        <v>2104</v>
      </c>
      <c r="O527" s="260" t="s">
        <v>4825</v>
      </c>
      <c r="P527" t="s">
        <v>2104</v>
      </c>
      <c r="Q527" s="107" t="s">
        <v>3065</v>
      </c>
      <c r="S527" s="194"/>
      <c r="W527" s="17" t="s">
        <v>2934</v>
      </c>
    </row>
    <row r="528" spans="14:23" x14ac:dyDescent="0.2">
      <c r="N528" t="s">
        <v>2104</v>
      </c>
      <c r="O528" s="111" t="s">
        <v>3611</v>
      </c>
      <c r="P528" s="1">
        <v>1</v>
      </c>
      <c r="Q528" t="s">
        <v>5711</v>
      </c>
      <c r="S528" s="194"/>
      <c r="W528" s="17" t="s">
        <v>2934</v>
      </c>
    </row>
    <row r="529" spans="10:23" x14ac:dyDescent="0.2">
      <c r="N529" t="s">
        <v>2104</v>
      </c>
      <c r="O529" s="218" t="s">
        <v>5703</v>
      </c>
      <c r="P529" t="s">
        <v>2104</v>
      </c>
      <c r="Q529" s="99" t="s">
        <v>2770</v>
      </c>
      <c r="S529" s="194"/>
      <c r="W529" s="17"/>
    </row>
    <row r="530" spans="10:23" x14ac:dyDescent="0.2">
      <c r="N530" t="s">
        <v>2104</v>
      </c>
      <c r="O530" s="118" t="s">
        <v>5738</v>
      </c>
      <c r="P530" t="s">
        <v>2104</v>
      </c>
      <c r="W530" s="17" t="s">
        <v>2934</v>
      </c>
    </row>
    <row r="531" spans="10:23" x14ac:dyDescent="0.2">
      <c r="N531" t="s">
        <v>2104</v>
      </c>
      <c r="O531" s="193" t="s">
        <v>5698</v>
      </c>
      <c r="P531" t="s">
        <v>2766</v>
      </c>
      <c r="Q531" t="s">
        <v>2301</v>
      </c>
      <c r="W531" s="17" t="s">
        <v>2934</v>
      </c>
    </row>
    <row r="532" spans="10:23" x14ac:dyDescent="0.2">
      <c r="N532" t="s">
        <v>2104</v>
      </c>
      <c r="P532" s="1">
        <v>1</v>
      </c>
      <c r="Q532" s="107" t="s">
        <v>3067</v>
      </c>
      <c r="W532" s="17" t="s">
        <v>2934</v>
      </c>
    </row>
    <row r="533" spans="10:23" x14ac:dyDescent="0.2">
      <c r="N533" t="s">
        <v>2104</v>
      </c>
      <c r="P533" t="s">
        <v>2104</v>
      </c>
      <c r="Q533" s="193" t="s">
        <v>3509</v>
      </c>
      <c r="R533" t="s">
        <v>2766</v>
      </c>
      <c r="S533" s="25" t="s">
        <v>1407</v>
      </c>
      <c r="W533" s="17" t="s">
        <v>2934</v>
      </c>
    </row>
    <row r="534" spans="10:23" x14ac:dyDescent="0.2">
      <c r="N534" t="s">
        <v>2104</v>
      </c>
      <c r="Q534" s="193"/>
      <c r="R534" s="1">
        <v>1</v>
      </c>
      <c r="S534" s="4" t="s">
        <v>4342</v>
      </c>
      <c r="W534" s="17" t="s">
        <v>2934</v>
      </c>
    </row>
    <row r="535" spans="10:23" x14ac:dyDescent="0.2">
      <c r="N535" t="s">
        <v>2766</v>
      </c>
      <c r="O535" t="s">
        <v>1237</v>
      </c>
      <c r="P535" t="s">
        <v>2766</v>
      </c>
      <c r="Q535" s="218" t="s">
        <v>5510</v>
      </c>
      <c r="R535" t="s">
        <v>2104</v>
      </c>
      <c r="S535" s="122" t="s">
        <v>1406</v>
      </c>
      <c r="W535" s="17" t="s">
        <v>2934</v>
      </c>
    </row>
    <row r="536" spans="10:23" x14ac:dyDescent="0.2">
      <c r="N536" s="1">
        <v>1</v>
      </c>
      <c r="O536" s="218" t="s">
        <v>4005</v>
      </c>
      <c r="P536" s="1">
        <v>1</v>
      </c>
      <c r="Q536" t="s">
        <v>827</v>
      </c>
      <c r="R536" t="s">
        <v>2104</v>
      </c>
      <c r="S536" s="85" t="s">
        <v>2765</v>
      </c>
      <c r="W536" s="17" t="s">
        <v>2934</v>
      </c>
    </row>
    <row r="537" spans="10:23" x14ac:dyDescent="0.2">
      <c r="J537" s="16"/>
      <c r="K537" s="37" t="s">
        <v>1220</v>
      </c>
      <c r="L537" s="16"/>
      <c r="M537" s="16"/>
      <c r="N537" t="s">
        <v>2104</v>
      </c>
      <c r="O537" s="193" t="s">
        <v>927</v>
      </c>
      <c r="P537" s="1">
        <v>1</v>
      </c>
      <c r="Q537" t="s">
        <v>2127</v>
      </c>
      <c r="R537" t="s">
        <v>2104</v>
      </c>
      <c r="S537" s="83" t="s">
        <v>5713</v>
      </c>
      <c r="W537" s="17" t="s">
        <v>2934</v>
      </c>
    </row>
    <row r="538" spans="10:23" x14ac:dyDescent="0.2">
      <c r="J538" s="16" t="s">
        <v>2766</v>
      </c>
      <c r="K538" t="s">
        <v>1570</v>
      </c>
      <c r="L538" t="s">
        <v>4</v>
      </c>
      <c r="M538" t="s">
        <v>490</v>
      </c>
      <c r="N538" t="s">
        <v>2104</v>
      </c>
      <c r="O538" s="193" t="s">
        <v>5781</v>
      </c>
      <c r="P538" s="1">
        <v>1</v>
      </c>
      <c r="Q538" s="2" t="s">
        <v>2560</v>
      </c>
      <c r="R538" t="s">
        <v>2104</v>
      </c>
      <c r="W538" s="17" t="s">
        <v>2934</v>
      </c>
    </row>
    <row r="539" spans="10:23" x14ac:dyDescent="0.2">
      <c r="J539" s="16" t="s">
        <v>2104</v>
      </c>
      <c r="K539" s="148" t="s">
        <v>1061</v>
      </c>
      <c r="L539" t="s">
        <v>2104</v>
      </c>
      <c r="M539" s="238" t="s">
        <v>4749</v>
      </c>
      <c r="N539" t="s">
        <v>2104</v>
      </c>
      <c r="P539" t="s">
        <v>2104</v>
      </c>
      <c r="Q539" s="303" t="s">
        <v>2561</v>
      </c>
      <c r="R539" t="s">
        <v>2766</v>
      </c>
      <c r="S539" t="s">
        <v>1321</v>
      </c>
      <c r="W539" s="17" t="s">
        <v>2934</v>
      </c>
    </row>
    <row r="540" spans="10:23" x14ac:dyDescent="0.2">
      <c r="J540" s="16" t="s">
        <v>2104</v>
      </c>
      <c r="K540" t="s">
        <v>108</v>
      </c>
      <c r="L540" t="s">
        <v>2104</v>
      </c>
      <c r="M540" s="2" t="s">
        <v>2707</v>
      </c>
      <c r="N540" t="s">
        <v>2766</v>
      </c>
      <c r="O540" s="280" t="s">
        <v>3561</v>
      </c>
      <c r="P540" t="s">
        <v>2104</v>
      </c>
      <c r="Q540" s="110" t="s">
        <v>4333</v>
      </c>
      <c r="R540" s="1">
        <v>1</v>
      </c>
      <c r="S540" s="2" t="s">
        <v>4016</v>
      </c>
      <c r="W540" s="17" t="s">
        <v>2934</v>
      </c>
    </row>
    <row r="541" spans="10:23" x14ac:dyDescent="0.2">
      <c r="J541" s="16" t="s">
        <v>2104</v>
      </c>
      <c r="K541" s="218" t="s">
        <v>4693</v>
      </c>
      <c r="L541" t="s">
        <v>2104</v>
      </c>
      <c r="M541" s="271" t="s">
        <v>5624</v>
      </c>
      <c r="N541" s="1">
        <v>1</v>
      </c>
      <c r="O541" t="s">
        <v>931</v>
      </c>
      <c r="P541" s="1">
        <v>1</v>
      </c>
      <c r="Q541" s="241" t="s">
        <v>4334</v>
      </c>
      <c r="R541" t="s">
        <v>2104</v>
      </c>
      <c r="S541" s="110" t="s">
        <v>2274</v>
      </c>
      <c r="W541" s="17" t="s">
        <v>2934</v>
      </c>
    </row>
    <row r="542" spans="10:23" x14ac:dyDescent="0.2">
      <c r="J542" s="16" t="s">
        <v>2104</v>
      </c>
      <c r="K542" s="218" t="s">
        <v>4694</v>
      </c>
      <c r="L542" t="s">
        <v>2104</v>
      </c>
      <c r="M542" s="140" t="s">
        <v>1382</v>
      </c>
      <c r="N542" t="s">
        <v>2104</v>
      </c>
      <c r="O542" s="69" t="s">
        <v>368</v>
      </c>
      <c r="P542" t="s">
        <v>2104</v>
      </c>
      <c r="Q542" s="118" t="s">
        <v>6060</v>
      </c>
      <c r="W542" s="17" t="s">
        <v>2934</v>
      </c>
    </row>
    <row r="543" spans="10:23" x14ac:dyDescent="0.2">
      <c r="J543" s="16" t="s">
        <v>2104</v>
      </c>
      <c r="K543" s="144" t="s">
        <v>2248</v>
      </c>
      <c r="L543" t="s">
        <v>2104</v>
      </c>
      <c r="M543" s="161" t="s">
        <v>4750</v>
      </c>
      <c r="N543" t="s">
        <v>2104</v>
      </c>
      <c r="O543" s="197" t="s">
        <v>932</v>
      </c>
      <c r="P543" t="s">
        <v>2104</v>
      </c>
      <c r="Q543" s="224" t="s">
        <v>4341</v>
      </c>
      <c r="R543" t="s">
        <v>2766</v>
      </c>
      <c r="S543" t="s">
        <v>637</v>
      </c>
      <c r="W543" s="17" t="s">
        <v>2934</v>
      </c>
    </row>
    <row r="544" spans="10:23" x14ac:dyDescent="0.2">
      <c r="J544" s="16" t="s">
        <v>2104</v>
      </c>
      <c r="L544" t="s">
        <v>2104</v>
      </c>
      <c r="M544" s="88" t="s">
        <v>129</v>
      </c>
      <c r="N544" t="s">
        <v>2104</v>
      </c>
      <c r="O544" s="157" t="s">
        <v>2918</v>
      </c>
      <c r="P544" t="s">
        <v>2104</v>
      </c>
      <c r="Q544" s="227">
        <v>2010</v>
      </c>
      <c r="R544" s="1">
        <v>1</v>
      </c>
      <c r="S544" t="s">
        <v>2242</v>
      </c>
      <c r="W544" s="17" t="s">
        <v>2934</v>
      </c>
    </row>
    <row r="545" spans="10:23" x14ac:dyDescent="0.2">
      <c r="J545" s="16" t="s">
        <v>2104</v>
      </c>
      <c r="L545" t="s">
        <v>2104</v>
      </c>
      <c r="M545" s="142" t="s">
        <v>491</v>
      </c>
      <c r="N545" t="s">
        <v>2104</v>
      </c>
      <c r="O545" s="2" t="s">
        <v>193</v>
      </c>
      <c r="P545" t="s">
        <v>2104</v>
      </c>
      <c r="R545" t="s">
        <v>2104</v>
      </c>
      <c r="S545" s="118" t="s">
        <v>207</v>
      </c>
      <c r="W545" s="17" t="s">
        <v>2934</v>
      </c>
    </row>
    <row r="546" spans="10:23" x14ac:dyDescent="0.2">
      <c r="J546" s="16" t="s">
        <v>2104</v>
      </c>
      <c r="L546" t="s">
        <v>2104</v>
      </c>
      <c r="M546" s="218" t="s">
        <v>4595</v>
      </c>
      <c r="N546" s="1">
        <v>1</v>
      </c>
      <c r="O546" t="s">
        <v>626</v>
      </c>
      <c r="P546" t="s">
        <v>2766</v>
      </c>
      <c r="Q546" s="218" t="s">
        <v>5511</v>
      </c>
      <c r="R546" t="s">
        <v>2104</v>
      </c>
      <c r="S546" s="107" t="s">
        <v>3702</v>
      </c>
      <c r="W546" s="17" t="s">
        <v>2934</v>
      </c>
    </row>
    <row r="547" spans="10:23" x14ac:dyDescent="0.2">
      <c r="J547" s="16" t="s">
        <v>2104</v>
      </c>
      <c r="L547" t="s">
        <v>2104</v>
      </c>
      <c r="M547" t="s">
        <v>3632</v>
      </c>
      <c r="N547" t="s">
        <v>2104</v>
      </c>
      <c r="P547" s="1">
        <v>1</v>
      </c>
      <c r="Q547" t="s">
        <v>2241</v>
      </c>
      <c r="R547" t="s">
        <v>2104</v>
      </c>
      <c r="W547" s="17" t="s">
        <v>2934</v>
      </c>
    </row>
    <row r="548" spans="10:23" x14ac:dyDescent="0.2">
      <c r="J548" s="16" t="s">
        <v>2104</v>
      </c>
      <c r="L548" t="s">
        <v>2104</v>
      </c>
      <c r="M548" s="2" t="s">
        <v>3886</v>
      </c>
      <c r="N548" t="s">
        <v>2766</v>
      </c>
      <c r="O548" s="280" t="s">
        <v>5310</v>
      </c>
      <c r="P548" s="1">
        <v>1</v>
      </c>
      <c r="Q548" s="107" t="s">
        <v>263</v>
      </c>
      <c r="R548" t="s">
        <v>2766</v>
      </c>
      <c r="S548" t="s">
        <v>2414</v>
      </c>
      <c r="W548" s="17" t="s">
        <v>2934</v>
      </c>
    </row>
    <row r="549" spans="10:23" x14ac:dyDescent="0.2">
      <c r="J549" s="16" t="s">
        <v>2104</v>
      </c>
      <c r="L549" t="s">
        <v>2104</v>
      </c>
      <c r="M549" s="271" t="s">
        <v>5624</v>
      </c>
      <c r="N549" s="1">
        <v>1</v>
      </c>
      <c r="O549" s="262" t="s">
        <v>5309</v>
      </c>
      <c r="P549" t="s">
        <v>2104</v>
      </c>
      <c r="Q549" s="118" t="s">
        <v>5710</v>
      </c>
      <c r="R549" s="1">
        <v>1</v>
      </c>
      <c r="S549" s="201" t="s">
        <v>2850</v>
      </c>
      <c r="W549" t="s">
        <v>2934</v>
      </c>
    </row>
    <row r="550" spans="10:23" x14ac:dyDescent="0.2">
      <c r="J550" s="16" t="s">
        <v>2104</v>
      </c>
      <c r="L550" s="16"/>
      <c r="M550" s="16"/>
      <c r="N550" t="s">
        <v>2104</v>
      </c>
      <c r="O550" t="s">
        <v>3703</v>
      </c>
      <c r="Q550" s="118"/>
      <c r="R550" t="s">
        <v>2104</v>
      </c>
      <c r="W550" s="17" t="s">
        <v>2934</v>
      </c>
    </row>
    <row r="551" spans="10:23" x14ac:dyDescent="0.2">
      <c r="J551" s="16" t="s">
        <v>2104</v>
      </c>
      <c r="L551" s="16"/>
      <c r="N551" t="s">
        <v>2104</v>
      </c>
      <c r="O551" t="s">
        <v>2413</v>
      </c>
      <c r="P551" t="s">
        <v>2766</v>
      </c>
      <c r="Q551" s="107" t="s">
        <v>265</v>
      </c>
      <c r="R551" t="s">
        <v>2104</v>
      </c>
      <c r="W551" s="17" t="s">
        <v>2934</v>
      </c>
    </row>
    <row r="552" spans="10:23" x14ac:dyDescent="0.2">
      <c r="J552" s="16" t="s">
        <v>2104</v>
      </c>
      <c r="L552" s="16"/>
      <c r="N552" t="s">
        <v>2104</v>
      </c>
      <c r="O552" s="107" t="s">
        <v>2452</v>
      </c>
      <c r="P552" s="1">
        <v>1</v>
      </c>
      <c r="Q552" s="99" t="s">
        <v>219</v>
      </c>
      <c r="R552" t="s">
        <v>2766</v>
      </c>
      <c r="S552" t="s">
        <v>2569</v>
      </c>
      <c r="W552" s="17" t="s">
        <v>2934</v>
      </c>
    </row>
    <row r="553" spans="10:23" x14ac:dyDescent="0.2">
      <c r="J553" s="16" t="s">
        <v>2104</v>
      </c>
      <c r="L553" s="16"/>
      <c r="N553" t="s">
        <v>2104</v>
      </c>
      <c r="O553" s="107"/>
      <c r="P553" t="s">
        <v>2104</v>
      </c>
      <c r="Q553" s="280" t="s">
        <v>978</v>
      </c>
      <c r="R553" s="1">
        <v>1</v>
      </c>
      <c r="S553" t="s">
        <v>2135</v>
      </c>
      <c r="W553" s="17" t="s">
        <v>2934</v>
      </c>
    </row>
    <row r="554" spans="10:23" x14ac:dyDescent="0.2">
      <c r="J554" s="16" t="s">
        <v>2104</v>
      </c>
      <c r="L554" s="16"/>
      <c r="N554" t="s">
        <v>2104</v>
      </c>
      <c r="O554" s="193" t="s">
        <v>5308</v>
      </c>
      <c r="P554" t="s">
        <v>2104</v>
      </c>
      <c r="Q554" t="s">
        <v>2128</v>
      </c>
      <c r="W554" s="17" t="s">
        <v>2934</v>
      </c>
    </row>
    <row r="555" spans="10:23" x14ac:dyDescent="0.2">
      <c r="J555" s="16" t="s">
        <v>2104</v>
      </c>
      <c r="L555" s="16"/>
      <c r="N555" t="s">
        <v>2104</v>
      </c>
      <c r="P555" t="s">
        <v>2104</v>
      </c>
      <c r="Q555" s="107" t="s">
        <v>2924</v>
      </c>
      <c r="W555" s="17" t="s">
        <v>2934</v>
      </c>
    </row>
    <row r="556" spans="10:23" x14ac:dyDescent="0.2">
      <c r="J556" s="16" t="s">
        <v>2104</v>
      </c>
      <c r="L556" s="16"/>
      <c r="N556" t="s">
        <v>2104</v>
      </c>
      <c r="P556" t="s">
        <v>2104</v>
      </c>
      <c r="Q556" s="193" t="s">
        <v>5700</v>
      </c>
      <c r="W556" s="17" t="s">
        <v>2934</v>
      </c>
    </row>
    <row r="557" spans="10:23" x14ac:dyDescent="0.2">
      <c r="J557" s="16" t="s">
        <v>2104</v>
      </c>
      <c r="L557" s="16"/>
      <c r="N557" t="s">
        <v>2766</v>
      </c>
      <c r="O557" s="137" t="s">
        <v>2122</v>
      </c>
      <c r="P557" t="s">
        <v>2104</v>
      </c>
      <c r="W557" s="17" t="s">
        <v>2934</v>
      </c>
    </row>
    <row r="558" spans="10:23" x14ac:dyDescent="0.2">
      <c r="J558" s="16" t="s">
        <v>2104</v>
      </c>
      <c r="L558" s="16"/>
      <c r="N558" s="1">
        <v>1</v>
      </c>
      <c r="O558" s="137" t="s">
        <v>2318</v>
      </c>
      <c r="P558" t="s">
        <v>2766</v>
      </c>
      <c r="Q558" s="218" t="s">
        <v>5512</v>
      </c>
      <c r="R558" t="s">
        <v>2766</v>
      </c>
      <c r="S558" s="115" t="s">
        <v>2896</v>
      </c>
      <c r="W558" s="17" t="s">
        <v>2934</v>
      </c>
    </row>
    <row r="559" spans="10:23" x14ac:dyDescent="0.2">
      <c r="J559" s="16" t="s">
        <v>2104</v>
      </c>
      <c r="L559" s="16"/>
      <c r="N559" t="s">
        <v>2104</v>
      </c>
      <c r="P559" s="1">
        <v>1</v>
      </c>
      <c r="Q559" t="s">
        <v>2490</v>
      </c>
      <c r="R559" t="s">
        <v>2104</v>
      </c>
      <c r="S559" s="107" t="s">
        <v>2895</v>
      </c>
      <c r="W559" s="17" t="s">
        <v>2934</v>
      </c>
    </row>
    <row r="560" spans="10:23" x14ac:dyDescent="0.2">
      <c r="J560" s="16" t="s">
        <v>2104</v>
      </c>
      <c r="L560" s="16"/>
      <c r="N560" t="s">
        <v>2766</v>
      </c>
      <c r="O560" s="280" t="s">
        <v>3562</v>
      </c>
      <c r="P560" t="s">
        <v>2104</v>
      </c>
      <c r="Q560" s="107" t="s">
        <v>742</v>
      </c>
      <c r="W560" s="17" t="s">
        <v>2934</v>
      </c>
    </row>
    <row r="561" spans="10:23" x14ac:dyDescent="0.2">
      <c r="J561" s="16" t="s">
        <v>2104</v>
      </c>
      <c r="L561" s="16"/>
      <c r="N561" s="1">
        <v>1</v>
      </c>
      <c r="O561" s="218" t="s">
        <v>9</v>
      </c>
      <c r="P561" t="s">
        <v>2104</v>
      </c>
      <c r="Q561" s="107" t="s">
        <v>1249</v>
      </c>
      <c r="W561" s="17" t="s">
        <v>2934</v>
      </c>
    </row>
    <row r="562" spans="10:23" x14ac:dyDescent="0.2">
      <c r="J562" s="16" t="s">
        <v>2104</v>
      </c>
      <c r="L562" s="16"/>
      <c r="N562" t="s">
        <v>2104</v>
      </c>
      <c r="O562" s="107" t="s">
        <v>2453</v>
      </c>
      <c r="P562" t="s">
        <v>2104</v>
      </c>
      <c r="Q562" s="107" t="s">
        <v>741</v>
      </c>
      <c r="W562" s="17" t="s">
        <v>2934</v>
      </c>
    </row>
    <row r="563" spans="10:23" x14ac:dyDescent="0.2">
      <c r="J563" s="16" t="s">
        <v>2104</v>
      </c>
      <c r="L563" s="16"/>
      <c r="N563" t="s">
        <v>2104</v>
      </c>
      <c r="O563" s="197" t="s">
        <v>930</v>
      </c>
      <c r="P563" t="s">
        <v>2104</v>
      </c>
      <c r="Q563" s="99" t="s">
        <v>5801</v>
      </c>
      <c r="W563" s="17" t="s">
        <v>2934</v>
      </c>
    </row>
    <row r="564" spans="10:23" x14ac:dyDescent="0.2">
      <c r="J564" s="16" t="s">
        <v>2104</v>
      </c>
      <c r="L564" s="16"/>
      <c r="N564" t="s">
        <v>2104</v>
      </c>
      <c r="O564" s="157" t="s">
        <v>2917</v>
      </c>
      <c r="P564" t="s">
        <v>2104</v>
      </c>
      <c r="Q564" s="148" t="s">
        <v>3270</v>
      </c>
      <c r="W564" s="17" t="s">
        <v>2934</v>
      </c>
    </row>
    <row r="565" spans="10:23" x14ac:dyDescent="0.2">
      <c r="J565" s="16" t="s">
        <v>2104</v>
      </c>
      <c r="L565" s="16"/>
      <c r="N565" t="s">
        <v>2104</v>
      </c>
      <c r="O565" t="s">
        <v>2568</v>
      </c>
      <c r="P565" t="s">
        <v>2766</v>
      </c>
      <c r="Q565" t="s">
        <v>856</v>
      </c>
      <c r="W565" s="17" t="s">
        <v>2934</v>
      </c>
    </row>
    <row r="566" spans="10:23" x14ac:dyDescent="0.2">
      <c r="J566" s="16" t="s">
        <v>2104</v>
      </c>
      <c r="L566" s="16"/>
      <c r="N566" s="1">
        <v>1</v>
      </c>
      <c r="O566" s="107" t="s">
        <v>264</v>
      </c>
      <c r="P566" s="1">
        <v>1</v>
      </c>
      <c r="Q566" s="100" t="s">
        <v>220</v>
      </c>
      <c r="W566" s="17" t="s">
        <v>2934</v>
      </c>
    </row>
    <row r="567" spans="10:23" x14ac:dyDescent="0.2">
      <c r="J567" s="16" t="s">
        <v>2104</v>
      </c>
      <c r="L567" s="16"/>
      <c r="N567" t="s">
        <v>2104</v>
      </c>
      <c r="P567" s="1">
        <v>1</v>
      </c>
      <c r="Q567" s="79" t="s">
        <v>1385</v>
      </c>
      <c r="W567" s="17" t="s">
        <v>2934</v>
      </c>
    </row>
    <row r="568" spans="10:23" x14ac:dyDescent="0.2">
      <c r="J568" s="16" t="s">
        <v>2104</v>
      </c>
      <c r="L568" s="16"/>
      <c r="N568" t="s">
        <v>2766</v>
      </c>
      <c r="O568" t="s">
        <v>2570</v>
      </c>
      <c r="P568" t="s">
        <v>2104</v>
      </c>
      <c r="Q568" s="316" t="s">
        <v>6458</v>
      </c>
      <c r="W568" s="17" t="s">
        <v>2934</v>
      </c>
    </row>
    <row r="569" spans="10:23" x14ac:dyDescent="0.2">
      <c r="J569" s="16" t="s">
        <v>2104</v>
      </c>
      <c r="L569" s="16"/>
      <c r="N569" s="1">
        <v>1</v>
      </c>
      <c r="O569" t="s">
        <v>2170</v>
      </c>
      <c r="P569" s="1">
        <v>1</v>
      </c>
      <c r="Q569" s="262" t="s">
        <v>5081</v>
      </c>
      <c r="R569" t="s">
        <v>2766</v>
      </c>
      <c r="S569" t="s">
        <v>215</v>
      </c>
      <c r="W569" s="17" t="s">
        <v>2934</v>
      </c>
    </row>
    <row r="570" spans="10:23" x14ac:dyDescent="0.2">
      <c r="J570" s="16" t="s">
        <v>2104</v>
      </c>
      <c r="L570" s="16"/>
      <c r="N570" t="s">
        <v>2104</v>
      </c>
      <c r="O570" t="s">
        <v>1965</v>
      </c>
      <c r="P570" t="s">
        <v>2104</v>
      </c>
      <c r="R570" s="1">
        <v>1</v>
      </c>
      <c r="S570" t="s">
        <v>221</v>
      </c>
      <c r="W570" s="17" t="s">
        <v>2934</v>
      </c>
    </row>
    <row r="571" spans="10:23" x14ac:dyDescent="0.2">
      <c r="J571" s="16" t="s">
        <v>2104</v>
      </c>
      <c r="L571" s="16"/>
      <c r="N571" t="s">
        <v>2104</v>
      </c>
      <c r="P571" t="s">
        <v>2766</v>
      </c>
      <c r="Q571" s="25" t="s">
        <v>2123</v>
      </c>
      <c r="R571" t="s">
        <v>2104</v>
      </c>
      <c r="S571" s="262" t="s">
        <v>5080</v>
      </c>
      <c r="W571" s="17" t="s">
        <v>2934</v>
      </c>
    </row>
    <row r="572" spans="10:23" x14ac:dyDescent="0.2">
      <c r="J572" s="16" t="s">
        <v>2104</v>
      </c>
      <c r="L572" s="16"/>
      <c r="N572" t="s">
        <v>2104</v>
      </c>
      <c r="P572" s="1">
        <v>1</v>
      </c>
      <c r="Q572" t="s">
        <v>1918</v>
      </c>
      <c r="W572" s="17" t="s">
        <v>2934</v>
      </c>
    </row>
    <row r="573" spans="10:23" x14ac:dyDescent="0.2">
      <c r="J573" s="16" t="s">
        <v>2104</v>
      </c>
      <c r="L573" s="16"/>
      <c r="N573" t="s">
        <v>2104</v>
      </c>
      <c r="P573" t="s">
        <v>2104</v>
      </c>
      <c r="Q573" t="s">
        <v>412</v>
      </c>
      <c r="R573" t="s">
        <v>2766</v>
      </c>
      <c r="S573" t="s">
        <v>1068</v>
      </c>
      <c r="W573" s="17" t="s">
        <v>2934</v>
      </c>
    </row>
    <row r="574" spans="10:23" x14ac:dyDescent="0.2">
      <c r="J574" s="16" t="s">
        <v>2104</v>
      </c>
      <c r="L574" s="16"/>
      <c r="N574" t="s">
        <v>2104</v>
      </c>
      <c r="P574" s="1">
        <v>1</v>
      </c>
      <c r="Q574" t="s">
        <v>266</v>
      </c>
      <c r="R574" s="1">
        <v>1</v>
      </c>
      <c r="S574" t="s">
        <v>1008</v>
      </c>
      <c r="W574" s="17" t="s">
        <v>2934</v>
      </c>
    </row>
    <row r="575" spans="10:23" x14ac:dyDescent="0.2">
      <c r="J575" s="16" t="s">
        <v>2104</v>
      </c>
      <c r="L575" s="16"/>
      <c r="N575" t="s">
        <v>2104</v>
      </c>
      <c r="P575" t="s">
        <v>2104</v>
      </c>
      <c r="Q575" s="2" t="s">
        <v>5522</v>
      </c>
      <c r="R575" t="s">
        <v>2104</v>
      </c>
      <c r="S575" s="332" t="s">
        <v>6751</v>
      </c>
      <c r="W575" s="17" t="s">
        <v>2934</v>
      </c>
    </row>
    <row r="576" spans="10:23" x14ac:dyDescent="0.2">
      <c r="J576" s="16" t="s">
        <v>2104</v>
      </c>
      <c r="L576" s="16"/>
      <c r="N576" t="s">
        <v>2104</v>
      </c>
      <c r="P576" t="s">
        <v>2104</v>
      </c>
      <c r="Q576" s="211" t="s">
        <v>222</v>
      </c>
      <c r="R576" t="s">
        <v>2104</v>
      </c>
      <c r="S576" s="201"/>
      <c r="W576" s="17" t="s">
        <v>2934</v>
      </c>
    </row>
    <row r="577" spans="10:23" x14ac:dyDescent="0.2">
      <c r="J577" s="16" t="s">
        <v>2104</v>
      </c>
      <c r="L577" s="16"/>
      <c r="N577" t="s">
        <v>2104</v>
      </c>
      <c r="P577" t="s">
        <v>2104</v>
      </c>
      <c r="Q577" s="346" t="s">
        <v>6813</v>
      </c>
      <c r="R577" t="s">
        <v>2104</v>
      </c>
      <c r="S577" s="201"/>
      <c r="W577" s="17" t="s">
        <v>2934</v>
      </c>
    </row>
    <row r="578" spans="10:23" x14ac:dyDescent="0.2">
      <c r="J578" s="16" t="s">
        <v>2104</v>
      </c>
      <c r="L578" s="16"/>
      <c r="N578" t="s">
        <v>2104</v>
      </c>
      <c r="P578" t="s">
        <v>2104</v>
      </c>
      <c r="R578" t="s">
        <v>2766</v>
      </c>
      <c r="S578" s="10" t="s">
        <v>2702</v>
      </c>
      <c r="W578" s="17" t="s">
        <v>2934</v>
      </c>
    </row>
    <row r="579" spans="10:23" x14ac:dyDescent="0.2">
      <c r="J579" s="16" t="s">
        <v>2104</v>
      </c>
      <c r="L579" s="16"/>
      <c r="N579" t="s">
        <v>2104</v>
      </c>
      <c r="P579" t="s">
        <v>2766</v>
      </c>
      <c r="Q579" s="107" t="s">
        <v>267</v>
      </c>
      <c r="R579" s="1">
        <v>1</v>
      </c>
      <c r="S579" s="99" t="s">
        <v>1914</v>
      </c>
      <c r="W579" s="17" t="s">
        <v>2934</v>
      </c>
    </row>
    <row r="580" spans="10:23" x14ac:dyDescent="0.2">
      <c r="J580" s="16" t="s">
        <v>2104</v>
      </c>
      <c r="L580" s="16"/>
      <c r="N580" t="s">
        <v>2104</v>
      </c>
      <c r="P580" s="1">
        <v>1</v>
      </c>
      <c r="Q580" s="193" t="s">
        <v>223</v>
      </c>
      <c r="R580" t="s">
        <v>2104</v>
      </c>
      <c r="S580" s="262" t="s">
        <v>5313</v>
      </c>
      <c r="W580" s="17" t="s">
        <v>2934</v>
      </c>
    </row>
    <row r="581" spans="10:23" x14ac:dyDescent="0.2">
      <c r="J581" s="16" t="s">
        <v>2104</v>
      </c>
      <c r="L581" s="16"/>
      <c r="N581" t="s">
        <v>2104</v>
      </c>
      <c r="P581" t="s">
        <v>2104</v>
      </c>
      <c r="Q581" s="99" t="s">
        <v>6372</v>
      </c>
      <c r="R581" t="s">
        <v>2104</v>
      </c>
      <c r="W581" s="17" t="s">
        <v>2934</v>
      </c>
    </row>
    <row r="582" spans="10:23" x14ac:dyDescent="0.2">
      <c r="J582" s="16" t="s">
        <v>2104</v>
      </c>
      <c r="L582" s="16"/>
      <c r="N582" t="s">
        <v>2104</v>
      </c>
      <c r="P582" s="1">
        <v>1</v>
      </c>
      <c r="Q582" t="s">
        <v>345</v>
      </c>
      <c r="R582" t="s">
        <v>2766</v>
      </c>
      <c r="S582" t="s">
        <v>974</v>
      </c>
      <c r="W582" s="17" t="s">
        <v>2934</v>
      </c>
    </row>
    <row r="583" spans="10:23" x14ac:dyDescent="0.2">
      <c r="J583" s="16" t="s">
        <v>2104</v>
      </c>
      <c r="L583" s="16"/>
      <c r="N583" t="s">
        <v>2104</v>
      </c>
      <c r="P583" s="1">
        <v>1</v>
      </c>
      <c r="Q583" s="107" t="s">
        <v>3125</v>
      </c>
      <c r="R583" s="1">
        <v>1</v>
      </c>
      <c r="S583" s="332" t="s">
        <v>6752</v>
      </c>
      <c r="W583" s="17" t="s">
        <v>2934</v>
      </c>
    </row>
    <row r="584" spans="10:23" x14ac:dyDescent="0.2">
      <c r="J584" s="16" t="s">
        <v>2104</v>
      </c>
      <c r="L584" s="16"/>
      <c r="N584" t="s">
        <v>2104</v>
      </c>
      <c r="P584" t="s">
        <v>2104</v>
      </c>
      <c r="Q584" s="4" t="s">
        <v>6932</v>
      </c>
      <c r="R584" t="s">
        <v>2104</v>
      </c>
      <c r="W584" s="17" t="s">
        <v>2934</v>
      </c>
    </row>
    <row r="585" spans="10:23" x14ac:dyDescent="0.2">
      <c r="J585" s="16" t="s">
        <v>2104</v>
      </c>
      <c r="L585" s="16"/>
      <c r="N585" t="s">
        <v>2104</v>
      </c>
      <c r="P585" s="1">
        <v>1</v>
      </c>
      <c r="Q585" s="345" t="s">
        <v>6933</v>
      </c>
      <c r="R585" t="s">
        <v>2766</v>
      </c>
      <c r="S585" t="s">
        <v>2033</v>
      </c>
      <c r="W585" s="17" t="s">
        <v>2934</v>
      </c>
    </row>
    <row r="586" spans="10:23" x14ac:dyDescent="0.2">
      <c r="J586" s="16" t="s">
        <v>2104</v>
      </c>
      <c r="L586" s="16"/>
      <c r="N586" t="s">
        <v>2104</v>
      </c>
      <c r="P586" t="s">
        <v>2104</v>
      </c>
      <c r="Q586" s="4" t="s">
        <v>6935</v>
      </c>
      <c r="R586" s="1">
        <v>1</v>
      </c>
      <c r="S586" s="137" t="s">
        <v>2775</v>
      </c>
      <c r="W586" s="17" t="s">
        <v>2934</v>
      </c>
    </row>
    <row r="587" spans="10:23" x14ac:dyDescent="0.2">
      <c r="J587" s="16" t="s">
        <v>2104</v>
      </c>
      <c r="L587" s="16"/>
      <c r="N587" t="s">
        <v>2104</v>
      </c>
      <c r="P587" t="s">
        <v>2104</v>
      </c>
      <c r="Q587" s="218" t="s">
        <v>6934</v>
      </c>
      <c r="R587" t="s">
        <v>2104</v>
      </c>
      <c r="S587" s="332" t="s">
        <v>6855</v>
      </c>
      <c r="W587" s="17" t="s">
        <v>2934</v>
      </c>
    </row>
    <row r="588" spans="10:23" x14ac:dyDescent="0.2">
      <c r="J588" s="16" t="s">
        <v>2104</v>
      </c>
      <c r="L588" s="16"/>
      <c r="N588" t="s">
        <v>2104</v>
      </c>
      <c r="P588" t="s">
        <v>2104</v>
      </c>
      <c r="Q588" s="271" t="s">
        <v>6936</v>
      </c>
      <c r="S588" s="332"/>
      <c r="W588" s="17" t="s">
        <v>2934</v>
      </c>
    </row>
    <row r="589" spans="10:23" x14ac:dyDescent="0.2">
      <c r="J589" s="16" t="s">
        <v>2104</v>
      </c>
      <c r="L589" s="16"/>
      <c r="N589" t="s">
        <v>2104</v>
      </c>
      <c r="P589" s="1">
        <v>1</v>
      </c>
      <c r="Q589" s="224" t="s">
        <v>4117</v>
      </c>
      <c r="S589" s="332"/>
      <c r="W589" s="17" t="s">
        <v>2934</v>
      </c>
    </row>
    <row r="590" spans="10:23" x14ac:dyDescent="0.2">
      <c r="J590" s="16" t="s">
        <v>2104</v>
      </c>
      <c r="L590" s="16"/>
      <c r="N590" t="s">
        <v>2104</v>
      </c>
      <c r="W590" s="17" t="s">
        <v>2934</v>
      </c>
    </row>
    <row r="591" spans="10:23" x14ac:dyDescent="0.2">
      <c r="J591" s="16" t="s">
        <v>2104</v>
      </c>
      <c r="L591" s="16"/>
      <c r="N591" t="s">
        <v>2766</v>
      </c>
      <c r="O591" t="s">
        <v>170</v>
      </c>
      <c r="P591" t="s">
        <v>2766</v>
      </c>
      <c r="Q591" s="218" t="s">
        <v>5513</v>
      </c>
      <c r="R591" t="s">
        <v>2766</v>
      </c>
      <c r="S591" t="s">
        <v>2304</v>
      </c>
      <c r="W591" s="17" t="s">
        <v>2934</v>
      </c>
    </row>
    <row r="592" spans="10:23" x14ac:dyDescent="0.2">
      <c r="J592" s="16" t="s">
        <v>2104</v>
      </c>
      <c r="L592" s="16"/>
      <c r="N592" s="1">
        <v>1</v>
      </c>
      <c r="O592" s="262" t="s">
        <v>5461</v>
      </c>
      <c r="P592" s="1">
        <v>1</v>
      </c>
      <c r="Q592" s="224" t="s">
        <v>4111</v>
      </c>
      <c r="R592" s="1">
        <v>1</v>
      </c>
      <c r="S592" s="99" t="s">
        <v>3341</v>
      </c>
      <c r="W592" s="17" t="s">
        <v>2934</v>
      </c>
    </row>
    <row r="593" spans="10:23" x14ac:dyDescent="0.2">
      <c r="J593" s="16" t="s">
        <v>2104</v>
      </c>
      <c r="L593" s="16"/>
      <c r="N593" t="s">
        <v>2104</v>
      </c>
      <c r="O593" s="271" t="s">
        <v>5460</v>
      </c>
      <c r="P593" s="1">
        <v>1</v>
      </c>
      <c r="Q593" s="107" t="s">
        <v>3666</v>
      </c>
      <c r="R593" t="s">
        <v>2104</v>
      </c>
      <c r="S593" s="298" t="s">
        <v>5514</v>
      </c>
      <c r="W593" s="17" t="s">
        <v>2934</v>
      </c>
    </row>
    <row r="594" spans="10:23" x14ac:dyDescent="0.2">
      <c r="J594" s="16" t="s">
        <v>2104</v>
      </c>
      <c r="L594" s="16"/>
      <c r="N594" s="1">
        <v>1</v>
      </c>
      <c r="O594" s="2" t="s">
        <v>3645</v>
      </c>
      <c r="P594" t="s">
        <v>2104</v>
      </c>
      <c r="Q594" s="118" t="s">
        <v>5802</v>
      </c>
      <c r="R594" t="s">
        <v>2104</v>
      </c>
      <c r="S594" s="316" t="s">
        <v>6374</v>
      </c>
      <c r="W594" s="17" t="s">
        <v>2934</v>
      </c>
    </row>
    <row r="595" spans="10:23" x14ac:dyDescent="0.2">
      <c r="J595" s="16" t="s">
        <v>2104</v>
      </c>
      <c r="L595" s="16"/>
      <c r="N595" t="s">
        <v>2104</v>
      </c>
      <c r="O595" t="s">
        <v>725</v>
      </c>
      <c r="P595" t="s">
        <v>2104</v>
      </c>
      <c r="R595" t="s">
        <v>2104</v>
      </c>
      <c r="S595" s="316" t="s">
        <v>6373</v>
      </c>
      <c r="W595" s="17" t="s">
        <v>2934</v>
      </c>
    </row>
    <row r="596" spans="10:23" x14ac:dyDescent="0.2">
      <c r="J596" s="16" t="s">
        <v>2104</v>
      </c>
      <c r="L596" s="16"/>
      <c r="N596" t="s">
        <v>2104</v>
      </c>
      <c r="O596" s="280" t="s">
        <v>5459</v>
      </c>
      <c r="P596" t="s">
        <v>3585</v>
      </c>
      <c r="Q596" t="s">
        <v>3576</v>
      </c>
      <c r="R596" t="s">
        <v>2104</v>
      </c>
      <c r="W596" s="17" t="s">
        <v>2934</v>
      </c>
    </row>
    <row r="597" spans="10:23" x14ac:dyDescent="0.2">
      <c r="J597" s="16" t="s">
        <v>2104</v>
      </c>
      <c r="L597" s="16"/>
      <c r="N597" t="s">
        <v>2104</v>
      </c>
      <c r="O597" s="281" t="s">
        <v>5458</v>
      </c>
      <c r="P597" s="1">
        <v>1</v>
      </c>
      <c r="Q597" s="262" t="s">
        <v>5074</v>
      </c>
      <c r="R597" t="s">
        <v>2766</v>
      </c>
      <c r="S597" s="107" t="s">
        <v>1762</v>
      </c>
      <c r="W597" s="17" t="s">
        <v>2934</v>
      </c>
    </row>
    <row r="598" spans="10:23" x14ac:dyDescent="0.2">
      <c r="J598" s="16" t="s">
        <v>2104</v>
      </c>
      <c r="L598" s="16"/>
      <c r="N598" t="s">
        <v>2104</v>
      </c>
      <c r="O598" s="193"/>
      <c r="P598" t="s">
        <v>2104</v>
      </c>
      <c r="Q598" s="107" t="s">
        <v>3123</v>
      </c>
      <c r="R598" s="1">
        <v>1</v>
      </c>
      <c r="S598" s="107" t="s">
        <v>3667</v>
      </c>
      <c r="W598" s="17" t="s">
        <v>2934</v>
      </c>
    </row>
    <row r="599" spans="10:23" x14ac:dyDescent="0.2">
      <c r="J599" s="16" t="s">
        <v>2104</v>
      </c>
      <c r="L599" s="16"/>
      <c r="N599" t="s">
        <v>2766</v>
      </c>
      <c r="O599" s="262" t="s">
        <v>4930</v>
      </c>
      <c r="P599" t="s">
        <v>2104</v>
      </c>
      <c r="W599" s="17" t="s">
        <v>2934</v>
      </c>
    </row>
    <row r="600" spans="10:23" x14ac:dyDescent="0.2">
      <c r="J600" s="16" t="s">
        <v>2104</v>
      </c>
      <c r="L600" s="16"/>
      <c r="M600" s="16"/>
      <c r="N600" s="1">
        <v>1</v>
      </c>
      <c r="O600" s="262" t="s">
        <v>5072</v>
      </c>
      <c r="P600" t="s">
        <v>3585</v>
      </c>
      <c r="Q600" t="s">
        <v>1856</v>
      </c>
      <c r="W600" s="17" t="s">
        <v>2934</v>
      </c>
    </row>
    <row r="601" spans="10:23" x14ac:dyDescent="0.2">
      <c r="J601" s="16" t="s">
        <v>2766</v>
      </c>
      <c r="K601" t="s">
        <v>1488</v>
      </c>
      <c r="L601" t="s">
        <v>1368</v>
      </c>
      <c r="M601" t="s">
        <v>58</v>
      </c>
      <c r="N601" s="37" t="s">
        <v>2186</v>
      </c>
      <c r="O601" s="16"/>
      <c r="P601" s="1">
        <v>1</v>
      </c>
      <c r="Q601" t="s">
        <v>1858</v>
      </c>
      <c r="W601" s="17" t="s">
        <v>2934</v>
      </c>
    </row>
    <row r="602" spans="10:23" x14ac:dyDescent="0.2">
      <c r="J602" s="16" t="s">
        <v>2104</v>
      </c>
      <c r="K602" t="s">
        <v>3432</v>
      </c>
      <c r="L602" t="s">
        <v>2104</v>
      </c>
      <c r="M602" t="s">
        <v>3429</v>
      </c>
      <c r="N602" s="16" t="s">
        <v>2766</v>
      </c>
      <c r="O602" t="s">
        <v>171</v>
      </c>
      <c r="P602" t="s">
        <v>2104</v>
      </c>
      <c r="Q602" s="107" t="s">
        <v>3124</v>
      </c>
      <c r="W602" s="17" t="s">
        <v>2934</v>
      </c>
    </row>
    <row r="603" spans="10:23" x14ac:dyDescent="0.2">
      <c r="J603" s="16" t="s">
        <v>2104</v>
      </c>
      <c r="L603" t="s">
        <v>2104</v>
      </c>
      <c r="M603" s="218" t="s">
        <v>6967</v>
      </c>
      <c r="N603" s="16" t="s">
        <v>2104</v>
      </c>
      <c r="O603" t="s">
        <v>3430</v>
      </c>
      <c r="P603" t="s">
        <v>2104</v>
      </c>
      <c r="Q603" s="262" t="s">
        <v>5073</v>
      </c>
      <c r="W603" s="17" t="s">
        <v>2934</v>
      </c>
    </row>
    <row r="604" spans="10:23" x14ac:dyDescent="0.2">
      <c r="J604" s="16" t="s">
        <v>2766</v>
      </c>
      <c r="K604" t="s">
        <v>1857</v>
      </c>
      <c r="L604" t="s">
        <v>2104</v>
      </c>
      <c r="M604" t="s">
        <v>403</v>
      </c>
      <c r="N604" s="16" t="s">
        <v>2104</v>
      </c>
      <c r="O604" t="s">
        <v>450</v>
      </c>
      <c r="P604" s="16"/>
      <c r="W604" s="17" t="s">
        <v>2934</v>
      </c>
    </row>
    <row r="605" spans="10:23" x14ac:dyDescent="0.2">
      <c r="J605" s="16" t="s">
        <v>2104</v>
      </c>
      <c r="K605" t="s">
        <v>1215</v>
      </c>
      <c r="L605" t="s">
        <v>2104</v>
      </c>
      <c r="M605" s="146" t="s">
        <v>2761</v>
      </c>
      <c r="N605" s="16" t="s">
        <v>2104</v>
      </c>
      <c r="O605" s="218" t="s">
        <v>5803</v>
      </c>
      <c r="P605" s="16"/>
      <c r="W605" s="17" t="s">
        <v>2934</v>
      </c>
    </row>
    <row r="606" spans="10:23" x14ac:dyDescent="0.2">
      <c r="J606" s="16"/>
      <c r="K606" s="8" t="s">
        <v>2066</v>
      </c>
      <c r="L606" s="5"/>
      <c r="N606" s="16"/>
      <c r="O606" s="16"/>
      <c r="P606" s="16"/>
      <c r="W606" s="17" t="s">
        <v>2934</v>
      </c>
    </row>
    <row r="607" spans="10:23" x14ac:dyDescent="0.2">
      <c r="J607" s="16"/>
      <c r="K607" s="16"/>
      <c r="L607" s="16"/>
      <c r="M607" s="16"/>
      <c r="W607" s="17" t="s">
        <v>2934</v>
      </c>
    </row>
    <row r="608" spans="10:23" x14ac:dyDescent="0.2">
      <c r="K608" s="8"/>
      <c r="L608" t="s">
        <v>2766</v>
      </c>
      <c r="M608" s="218" t="s">
        <v>5217</v>
      </c>
      <c r="W608" s="17" t="s">
        <v>2934</v>
      </c>
    </row>
    <row r="609" spans="1:23" x14ac:dyDescent="0.2">
      <c r="K609" s="8"/>
      <c r="L609" s="1">
        <v>1</v>
      </c>
      <c r="M609" s="218" t="s">
        <v>4859</v>
      </c>
      <c r="W609" s="17" t="s">
        <v>2934</v>
      </c>
    </row>
    <row r="610" spans="1:23" x14ac:dyDescent="0.2">
      <c r="K610" s="8"/>
      <c r="L610" t="s">
        <v>2104</v>
      </c>
      <c r="M610" s="218" t="s">
        <v>5218</v>
      </c>
      <c r="W610" s="17" t="s">
        <v>2934</v>
      </c>
    </row>
    <row r="611" spans="1:23" x14ac:dyDescent="0.2">
      <c r="A611" s="9" t="s">
        <v>3452</v>
      </c>
      <c r="R611" s="5"/>
      <c r="W611" s="17" t="s">
        <v>2934</v>
      </c>
    </row>
    <row r="612" spans="1:23" x14ac:dyDescent="0.2">
      <c r="F612" s="24" t="s">
        <v>457</v>
      </c>
      <c r="N612" s="37" t="s">
        <v>2224</v>
      </c>
      <c r="O612" s="16"/>
      <c r="P612" s="16"/>
      <c r="W612" s="17" t="s">
        <v>2934</v>
      </c>
    </row>
    <row r="613" spans="1:23" x14ac:dyDescent="0.2">
      <c r="N613" s="16" t="s">
        <v>2766</v>
      </c>
      <c r="O613" t="s">
        <v>1075</v>
      </c>
      <c r="P613" s="16"/>
      <c r="W613" s="17" t="s">
        <v>2934</v>
      </c>
    </row>
    <row r="614" spans="1:23" x14ac:dyDescent="0.2">
      <c r="N614" s="16" t="s">
        <v>2104</v>
      </c>
      <c r="O614" s="218" t="s">
        <v>931</v>
      </c>
      <c r="P614" s="16"/>
      <c r="W614" s="17" t="s">
        <v>2934</v>
      </c>
    </row>
    <row r="615" spans="1:23" x14ac:dyDescent="0.2">
      <c r="N615" s="16" t="s">
        <v>2104</v>
      </c>
      <c r="O615" s="69" t="s">
        <v>368</v>
      </c>
      <c r="P615" s="16"/>
      <c r="W615" s="17" t="s">
        <v>2934</v>
      </c>
    </row>
    <row r="616" spans="1:23" x14ac:dyDescent="0.2">
      <c r="N616" s="16" t="s">
        <v>2104</v>
      </c>
      <c r="O616" s="2" t="s">
        <v>2253</v>
      </c>
      <c r="P616" s="16"/>
      <c r="W616" s="17" t="s">
        <v>2934</v>
      </c>
    </row>
    <row r="617" spans="1:23" x14ac:dyDescent="0.2">
      <c r="N617" s="16" t="s">
        <v>2104</v>
      </c>
      <c r="P617" s="16"/>
      <c r="Q617" s="16"/>
      <c r="R617" s="16"/>
      <c r="S617" s="16"/>
      <c r="T617" s="16"/>
      <c r="W617" s="17" t="s">
        <v>2934</v>
      </c>
    </row>
    <row r="618" spans="1:23" x14ac:dyDescent="0.2">
      <c r="N618" s="16" t="s">
        <v>2766</v>
      </c>
      <c r="O618" t="s">
        <v>1074</v>
      </c>
      <c r="P618" t="s">
        <v>2766</v>
      </c>
      <c r="Q618" t="s">
        <v>522</v>
      </c>
      <c r="R618" t="s">
        <v>2766</v>
      </c>
      <c r="S618" t="s">
        <v>2304</v>
      </c>
      <c r="T618" s="16"/>
      <c r="W618" s="17" t="s">
        <v>2934</v>
      </c>
    </row>
    <row r="619" spans="1:23" x14ac:dyDescent="0.2">
      <c r="N619" s="16" t="s">
        <v>2104</v>
      </c>
      <c r="O619" t="s">
        <v>9</v>
      </c>
      <c r="P619" t="s">
        <v>2104</v>
      </c>
      <c r="Q619" t="s">
        <v>1917</v>
      </c>
      <c r="R619" t="s">
        <v>2104</v>
      </c>
      <c r="S619" t="s">
        <v>3058</v>
      </c>
      <c r="T619" s="16"/>
      <c r="W619" s="17" t="s">
        <v>2934</v>
      </c>
    </row>
    <row r="620" spans="1:23" x14ac:dyDescent="0.2">
      <c r="N620" s="16" t="s">
        <v>2104</v>
      </c>
      <c r="O620" s="107" t="s">
        <v>2453</v>
      </c>
      <c r="P620" t="s">
        <v>2104</v>
      </c>
      <c r="Q620" s="107" t="s">
        <v>3666</v>
      </c>
      <c r="R620" t="s">
        <v>2104</v>
      </c>
      <c r="T620" s="16"/>
      <c r="W620" s="17" t="s">
        <v>2934</v>
      </c>
    </row>
    <row r="621" spans="1:23" x14ac:dyDescent="0.2">
      <c r="N621" s="16" t="s">
        <v>2104</v>
      </c>
      <c r="O621" t="s">
        <v>2568</v>
      </c>
      <c r="P621" t="s">
        <v>2104</v>
      </c>
      <c r="Q621" s="118" t="s">
        <v>5802</v>
      </c>
      <c r="R621" t="s">
        <v>2766</v>
      </c>
      <c r="S621" s="107" t="s">
        <v>1762</v>
      </c>
      <c r="T621" s="16"/>
      <c r="W621" s="17" t="s">
        <v>2934</v>
      </c>
    </row>
    <row r="622" spans="1:23" x14ac:dyDescent="0.2">
      <c r="N622" s="16" t="s">
        <v>2104</v>
      </c>
      <c r="O622" s="107" t="s">
        <v>264</v>
      </c>
      <c r="R622" t="s">
        <v>2104</v>
      </c>
      <c r="S622" s="107" t="s">
        <v>3667</v>
      </c>
      <c r="T622" s="16"/>
      <c r="W622" s="17" t="s">
        <v>2934</v>
      </c>
    </row>
    <row r="623" spans="1:23" x14ac:dyDescent="0.2">
      <c r="A623" s="9" t="s">
        <v>3452</v>
      </c>
      <c r="N623" s="16"/>
      <c r="O623" s="16"/>
      <c r="P623" s="16"/>
      <c r="Q623" s="16"/>
      <c r="R623" s="16"/>
      <c r="S623" s="16"/>
      <c r="T623" s="16"/>
      <c r="W623" s="17" t="s">
        <v>2934</v>
      </c>
    </row>
    <row r="624" spans="1:23" x14ac:dyDescent="0.2">
      <c r="F624" s="8" t="s">
        <v>4610</v>
      </c>
      <c r="P624" s="37" t="s">
        <v>1299</v>
      </c>
      <c r="R624" s="16"/>
      <c r="W624" s="17" t="s">
        <v>2934</v>
      </c>
    </row>
    <row r="625" spans="1:23" x14ac:dyDescent="0.2">
      <c r="F625" s="127"/>
      <c r="P625" s="37"/>
      <c r="Q625" s="148" t="s">
        <v>1657</v>
      </c>
      <c r="R625" s="16"/>
      <c r="W625" s="17" t="s">
        <v>2934</v>
      </c>
    </row>
    <row r="626" spans="1:23" x14ac:dyDescent="0.2">
      <c r="P626" s="16" t="s">
        <v>2766</v>
      </c>
      <c r="Q626" s="2" t="s">
        <v>1426</v>
      </c>
      <c r="R626" s="16"/>
      <c r="W626" s="17" t="s">
        <v>2934</v>
      </c>
    </row>
    <row r="627" spans="1:23" x14ac:dyDescent="0.2">
      <c r="P627" s="16" t="s">
        <v>2104</v>
      </c>
      <c r="Q627" t="s">
        <v>482</v>
      </c>
      <c r="R627" s="16"/>
      <c r="W627" s="17" t="s">
        <v>2934</v>
      </c>
    </row>
    <row r="628" spans="1:23" x14ac:dyDescent="0.2">
      <c r="P628" s="16" t="s">
        <v>2104</v>
      </c>
      <c r="Q628" t="s">
        <v>483</v>
      </c>
      <c r="R628" s="16"/>
      <c r="W628" s="17" t="s">
        <v>2934</v>
      </c>
    </row>
    <row r="629" spans="1:23" x14ac:dyDescent="0.2">
      <c r="P629" s="16" t="s">
        <v>2104</v>
      </c>
      <c r="Q629" s="122" t="s">
        <v>5804</v>
      </c>
      <c r="R629" s="16"/>
      <c r="W629" s="17" t="s">
        <v>2934</v>
      </c>
    </row>
    <row r="630" spans="1:23" x14ac:dyDescent="0.2">
      <c r="A630" s="9" t="s">
        <v>3452</v>
      </c>
      <c r="P630" s="16"/>
      <c r="Q630" s="122"/>
      <c r="R630" s="16"/>
      <c r="W630" s="17" t="s">
        <v>2934</v>
      </c>
    </row>
    <row r="631" spans="1:23" x14ac:dyDescent="0.2">
      <c r="F631" s="127" t="s">
        <v>2834</v>
      </c>
      <c r="P631" s="37" t="s">
        <v>1299</v>
      </c>
      <c r="Q631" s="16"/>
      <c r="R631" s="16"/>
      <c r="S631" s="16"/>
      <c r="T631" s="16"/>
      <c r="W631" s="17" t="s">
        <v>2934</v>
      </c>
    </row>
    <row r="632" spans="1:23" x14ac:dyDescent="0.2">
      <c r="P632" s="16" t="s">
        <v>2766</v>
      </c>
      <c r="Q632" t="s">
        <v>3315</v>
      </c>
      <c r="R632" t="s">
        <v>2766</v>
      </c>
      <c r="S632" t="s">
        <v>2390</v>
      </c>
      <c r="T632" s="16"/>
      <c r="W632" s="17" t="s">
        <v>2934</v>
      </c>
    </row>
    <row r="633" spans="1:23" x14ac:dyDescent="0.2">
      <c r="P633" s="16" t="s">
        <v>2104</v>
      </c>
      <c r="Q633" t="s">
        <v>3235</v>
      </c>
      <c r="R633" t="s">
        <v>2104</v>
      </c>
      <c r="S633" t="s">
        <v>2391</v>
      </c>
      <c r="T633" s="16"/>
      <c r="W633" s="17" t="s">
        <v>2934</v>
      </c>
    </row>
    <row r="634" spans="1:23" x14ac:dyDescent="0.2">
      <c r="P634" s="16" t="s">
        <v>2104</v>
      </c>
      <c r="Q634" s="226" t="s">
        <v>4124</v>
      </c>
      <c r="T634" s="16"/>
      <c r="W634" s="17" t="s">
        <v>2934</v>
      </c>
    </row>
    <row r="635" spans="1:23" x14ac:dyDescent="0.2">
      <c r="P635" s="16" t="s">
        <v>2104</v>
      </c>
      <c r="Q635" t="s">
        <v>2603</v>
      </c>
      <c r="T635" s="16"/>
      <c r="W635" s="17" t="s">
        <v>2934</v>
      </c>
    </row>
    <row r="636" spans="1:23" x14ac:dyDescent="0.2">
      <c r="P636" s="16" t="s">
        <v>2104</v>
      </c>
      <c r="Q636" s="218" t="s">
        <v>5605</v>
      </c>
      <c r="T636" s="16"/>
      <c r="W636" s="17" t="s">
        <v>2934</v>
      </c>
    </row>
    <row r="637" spans="1:23" x14ac:dyDescent="0.2">
      <c r="A637" s="9" t="s">
        <v>3452</v>
      </c>
      <c r="P637" s="16"/>
      <c r="Q637" s="16"/>
      <c r="R637" s="16"/>
      <c r="S637" s="16"/>
      <c r="T637" s="16"/>
      <c r="W637" s="17" t="s">
        <v>2934</v>
      </c>
    </row>
    <row r="638" spans="1:23" x14ac:dyDescent="0.2">
      <c r="F638" s="33" t="s">
        <v>304</v>
      </c>
      <c r="P638" s="20" t="s">
        <v>1299</v>
      </c>
      <c r="Q638" s="16"/>
      <c r="R638" s="16"/>
      <c r="S638" s="16"/>
      <c r="T638" s="16"/>
      <c r="W638" s="17" t="s">
        <v>2934</v>
      </c>
    </row>
    <row r="639" spans="1:23" x14ac:dyDescent="0.2">
      <c r="P639" s="16"/>
      <c r="Q639" s="155" t="s">
        <v>1060</v>
      </c>
      <c r="R639" t="s">
        <v>2766</v>
      </c>
      <c r="S639" s="2" t="s">
        <v>2574</v>
      </c>
      <c r="T639" s="16"/>
      <c r="W639" s="17" t="s">
        <v>2934</v>
      </c>
    </row>
    <row r="640" spans="1:23" x14ac:dyDescent="0.2">
      <c r="P640" s="16" t="s">
        <v>2766</v>
      </c>
      <c r="Q640" s="2" t="s">
        <v>174</v>
      </c>
      <c r="R640" t="s">
        <v>2104</v>
      </c>
      <c r="S640" t="s">
        <v>1311</v>
      </c>
      <c r="T640" s="16"/>
      <c r="W640" s="17" t="s">
        <v>2934</v>
      </c>
    </row>
    <row r="641" spans="16:23" x14ac:dyDescent="0.2">
      <c r="P641" s="16" t="s">
        <v>2104</v>
      </c>
      <c r="Q641" t="s">
        <v>2591</v>
      </c>
      <c r="R641" t="s">
        <v>2104</v>
      </c>
      <c r="S641" t="s">
        <v>5535</v>
      </c>
      <c r="T641" s="16"/>
      <c r="W641" s="17" t="s">
        <v>2934</v>
      </c>
    </row>
    <row r="642" spans="16:23" x14ac:dyDescent="0.2">
      <c r="P642" s="16" t="s">
        <v>2104</v>
      </c>
      <c r="Q642" t="s">
        <v>2793</v>
      </c>
      <c r="R642" t="s">
        <v>2104</v>
      </c>
      <c r="S642" s="45" t="s">
        <v>3177</v>
      </c>
      <c r="T642" s="16"/>
      <c r="W642" s="17" t="s">
        <v>2934</v>
      </c>
    </row>
    <row r="643" spans="16:23" x14ac:dyDescent="0.2">
      <c r="P643" s="16" t="s">
        <v>2104</v>
      </c>
      <c r="Q643" t="s">
        <v>5535</v>
      </c>
      <c r="R643" t="s">
        <v>2104</v>
      </c>
      <c r="T643" s="16"/>
      <c r="W643" s="17" t="s">
        <v>2934</v>
      </c>
    </row>
    <row r="644" spans="16:23" x14ac:dyDescent="0.2">
      <c r="P644" s="16" t="s">
        <v>2104</v>
      </c>
      <c r="R644" t="s">
        <v>2766</v>
      </c>
      <c r="S644" s="107" t="s">
        <v>2602</v>
      </c>
      <c r="T644" s="16"/>
      <c r="W644" s="17" t="s">
        <v>2934</v>
      </c>
    </row>
    <row r="645" spans="16:23" x14ac:dyDescent="0.2">
      <c r="P645" s="16"/>
      <c r="R645" t="s">
        <v>2104</v>
      </c>
      <c r="S645" s="107" t="s">
        <v>862</v>
      </c>
      <c r="T645" s="16"/>
      <c r="W645" s="17" t="s">
        <v>2934</v>
      </c>
    </row>
    <row r="646" spans="16:23" x14ac:dyDescent="0.2">
      <c r="P646" s="16"/>
      <c r="R646" t="s">
        <v>2104</v>
      </c>
      <c r="T646" s="16"/>
      <c r="W646" s="17" t="s">
        <v>2934</v>
      </c>
    </row>
    <row r="647" spans="16:23" x14ac:dyDescent="0.2">
      <c r="P647" s="16"/>
      <c r="R647" t="s">
        <v>2766</v>
      </c>
      <c r="S647" t="s">
        <v>2592</v>
      </c>
      <c r="T647" s="16"/>
      <c r="W647" s="17" t="s">
        <v>2934</v>
      </c>
    </row>
    <row r="648" spans="16:23" x14ac:dyDescent="0.2">
      <c r="P648" s="16"/>
      <c r="R648" t="s">
        <v>2104</v>
      </c>
      <c r="S648" t="s">
        <v>3577</v>
      </c>
      <c r="T648" s="16"/>
      <c r="W648" s="17" t="s">
        <v>2934</v>
      </c>
    </row>
    <row r="649" spans="16:23" x14ac:dyDescent="0.2">
      <c r="P649" s="16"/>
      <c r="R649" t="s">
        <v>2104</v>
      </c>
      <c r="S649" t="s">
        <v>5535</v>
      </c>
      <c r="T649" s="16"/>
      <c r="W649" s="17" t="s">
        <v>2934</v>
      </c>
    </row>
    <row r="650" spans="16:23" x14ac:dyDescent="0.2">
      <c r="P650" s="37" t="s">
        <v>3172</v>
      </c>
      <c r="Q650" s="16"/>
      <c r="R650" s="16"/>
      <c r="S650" s="16"/>
      <c r="T650" s="16"/>
      <c r="W650" s="17" t="s">
        <v>2934</v>
      </c>
    </row>
    <row r="651" spans="16:23" x14ac:dyDescent="0.2">
      <c r="P651" s="16" t="s">
        <v>2766</v>
      </c>
      <c r="Q651" t="s">
        <v>3826</v>
      </c>
      <c r="R651" t="s">
        <v>2766</v>
      </c>
      <c r="S651" s="137" t="s">
        <v>3825</v>
      </c>
      <c r="T651" s="16"/>
      <c r="W651" s="17" t="s">
        <v>2934</v>
      </c>
    </row>
    <row r="652" spans="16:23" x14ac:dyDescent="0.2">
      <c r="P652" s="16" t="s">
        <v>2104</v>
      </c>
      <c r="Q652" t="s">
        <v>565</v>
      </c>
      <c r="R652" t="s">
        <v>2104</v>
      </c>
      <c r="S652" s="137" t="s">
        <v>1255</v>
      </c>
      <c r="T652" s="16"/>
      <c r="W652" s="17" t="s">
        <v>2934</v>
      </c>
    </row>
    <row r="653" spans="16:23" x14ac:dyDescent="0.2">
      <c r="P653" s="16" t="s">
        <v>2104</v>
      </c>
      <c r="Q653" s="43" t="s">
        <v>3828</v>
      </c>
      <c r="R653" t="s">
        <v>2104</v>
      </c>
      <c r="S653" s="139" t="s">
        <v>5536</v>
      </c>
      <c r="T653" s="16"/>
      <c r="W653" s="17" t="s">
        <v>2934</v>
      </c>
    </row>
    <row r="654" spans="16:23" x14ac:dyDescent="0.2">
      <c r="P654" s="16" t="s">
        <v>2104</v>
      </c>
      <c r="Q654" s="45" t="s">
        <v>1094</v>
      </c>
      <c r="R654" s="16"/>
      <c r="S654" s="16"/>
      <c r="T654" s="16"/>
      <c r="W654" s="17" t="s">
        <v>2934</v>
      </c>
    </row>
    <row r="655" spans="16:23" x14ac:dyDescent="0.2">
      <c r="P655" s="16" t="s">
        <v>2104</v>
      </c>
      <c r="Q655" s="2" t="s">
        <v>5537</v>
      </c>
      <c r="R655" s="16"/>
      <c r="W655" s="17" t="s">
        <v>2934</v>
      </c>
    </row>
    <row r="656" spans="16:23" x14ac:dyDescent="0.2">
      <c r="P656" s="16"/>
      <c r="Q656" s="16"/>
      <c r="R656" t="s">
        <v>2766</v>
      </c>
      <c r="S656" s="281" t="s">
        <v>5538</v>
      </c>
      <c r="W656" s="17" t="s">
        <v>2934</v>
      </c>
    </row>
    <row r="657" spans="1:23" x14ac:dyDescent="0.2">
      <c r="Q657" s="2"/>
      <c r="R657" s="1">
        <v>1</v>
      </c>
      <c r="S657" s="281" t="s">
        <v>5539</v>
      </c>
      <c r="W657" s="17" t="s">
        <v>2934</v>
      </c>
    </row>
    <row r="658" spans="1:23" x14ac:dyDescent="0.2">
      <c r="A658" s="9" t="s">
        <v>3452</v>
      </c>
      <c r="W658" s="17" t="s">
        <v>2934</v>
      </c>
    </row>
    <row r="659" spans="1:23" x14ac:dyDescent="0.2">
      <c r="F659" s="3" t="s">
        <v>4611</v>
      </c>
      <c r="W659" s="17" t="s">
        <v>2934</v>
      </c>
    </row>
    <row r="660" spans="1:23" x14ac:dyDescent="0.2">
      <c r="H660" t="s">
        <v>2766</v>
      </c>
      <c r="I660" s="42" t="s">
        <v>161</v>
      </c>
      <c r="W660" s="17" t="s">
        <v>2934</v>
      </c>
    </row>
    <row r="661" spans="1:23" x14ac:dyDescent="0.2">
      <c r="H661" s="1">
        <v>1</v>
      </c>
      <c r="I661" s="42" t="s">
        <v>1863</v>
      </c>
      <c r="J661" s="1"/>
      <c r="W661" s="17" t="s">
        <v>2934</v>
      </c>
    </row>
    <row r="662" spans="1:23" x14ac:dyDescent="0.2">
      <c r="H662" t="s">
        <v>2104</v>
      </c>
      <c r="I662" s="42" t="s">
        <v>5735</v>
      </c>
      <c r="W662" t="s">
        <v>2934</v>
      </c>
    </row>
    <row r="663" spans="1:23" x14ac:dyDescent="0.2">
      <c r="W663" t="s">
        <v>2934</v>
      </c>
    </row>
    <row r="664" spans="1:23" x14ac:dyDescent="0.2">
      <c r="H664" t="s">
        <v>2766</v>
      </c>
      <c r="I664" s="42" t="s">
        <v>1876</v>
      </c>
      <c r="W664" t="s">
        <v>2934</v>
      </c>
    </row>
    <row r="665" spans="1:23" x14ac:dyDescent="0.2">
      <c r="H665" s="1">
        <v>1</v>
      </c>
      <c r="I665" s="42" t="s">
        <v>1863</v>
      </c>
      <c r="W665" t="s">
        <v>2934</v>
      </c>
    </row>
    <row r="666" spans="1:23" x14ac:dyDescent="0.2">
      <c r="H666" t="s">
        <v>2104</v>
      </c>
      <c r="I666" s="42" t="s">
        <v>5735</v>
      </c>
      <c r="W666" t="s">
        <v>2934</v>
      </c>
    </row>
    <row r="667" spans="1:23" x14ac:dyDescent="0.2">
      <c r="W667" t="s">
        <v>2934</v>
      </c>
    </row>
    <row r="668" spans="1:23" x14ac:dyDescent="0.2">
      <c r="H668" t="s">
        <v>2766</v>
      </c>
      <c r="I668" s="43" t="s">
        <v>1493</v>
      </c>
      <c r="W668" t="s">
        <v>2934</v>
      </c>
    </row>
    <row r="669" spans="1:23" x14ac:dyDescent="0.2">
      <c r="H669" s="1">
        <v>1</v>
      </c>
      <c r="I669" s="42" t="s">
        <v>1863</v>
      </c>
      <c r="W669" t="s">
        <v>2934</v>
      </c>
    </row>
    <row r="670" spans="1:23" x14ac:dyDescent="0.2">
      <c r="H670" t="s">
        <v>2104</v>
      </c>
      <c r="I670" s="42" t="s">
        <v>5735</v>
      </c>
      <c r="W670" t="s">
        <v>2934</v>
      </c>
    </row>
    <row r="671" spans="1:23" x14ac:dyDescent="0.2">
      <c r="I671" s="42"/>
      <c r="W671" t="s">
        <v>2934</v>
      </c>
    </row>
    <row r="672" spans="1:23" x14ac:dyDescent="0.2">
      <c r="F672" t="s">
        <v>2766</v>
      </c>
      <c r="G672" s="266" t="s">
        <v>4941</v>
      </c>
      <c r="H672" t="s">
        <v>2766</v>
      </c>
      <c r="I672" s="262" t="s">
        <v>4304</v>
      </c>
      <c r="W672" t="s">
        <v>2934</v>
      </c>
    </row>
    <row r="673" spans="1:23" x14ac:dyDescent="0.2">
      <c r="F673" t="s">
        <v>2104</v>
      </c>
      <c r="G673" s="266" t="s">
        <v>4942</v>
      </c>
      <c r="H673" s="1">
        <v>1</v>
      </c>
      <c r="I673" s="262" t="s">
        <v>1837</v>
      </c>
      <c r="W673" t="s">
        <v>2934</v>
      </c>
    </row>
    <row r="674" spans="1:23" x14ac:dyDescent="0.2">
      <c r="F674" t="s">
        <v>2104</v>
      </c>
      <c r="H674" t="s">
        <v>2104</v>
      </c>
      <c r="I674" s="262" t="s">
        <v>4940</v>
      </c>
      <c r="W674" t="s">
        <v>2934</v>
      </c>
    </row>
    <row r="675" spans="1:23" x14ac:dyDescent="0.2">
      <c r="A675" s="9" t="s">
        <v>3452</v>
      </c>
      <c r="I675" s="262"/>
      <c r="W675" t="s">
        <v>2934</v>
      </c>
    </row>
    <row r="676" spans="1:23" x14ac:dyDescent="0.2">
      <c r="F676" s="8" t="s">
        <v>6114</v>
      </c>
      <c r="I676" s="262"/>
      <c r="P676" s="20" t="s">
        <v>6103</v>
      </c>
      <c r="Q676" s="16"/>
      <c r="R676" s="16"/>
      <c r="S676" s="20" t="s">
        <v>2355</v>
      </c>
      <c r="T676" s="16"/>
      <c r="W676" t="s">
        <v>2934</v>
      </c>
    </row>
    <row r="677" spans="1:23" x14ac:dyDescent="0.2">
      <c r="I677" s="262"/>
      <c r="P677" s="16" t="s">
        <v>2766</v>
      </c>
      <c r="Q677" s="301" t="s">
        <v>6101</v>
      </c>
      <c r="R677" s="16" t="s">
        <v>2766</v>
      </c>
      <c r="S677" s="230" t="s">
        <v>3877</v>
      </c>
      <c r="T677" s="16"/>
      <c r="W677" t="s">
        <v>2934</v>
      </c>
    </row>
    <row r="678" spans="1:23" x14ac:dyDescent="0.2">
      <c r="I678" s="262"/>
      <c r="P678" s="16" t="s">
        <v>2104</v>
      </c>
      <c r="Q678" s="262" t="s">
        <v>4904</v>
      </c>
      <c r="R678" s="16" t="s">
        <v>2104</v>
      </c>
      <c r="S678" s="184" t="s">
        <v>2339</v>
      </c>
      <c r="T678" s="16"/>
      <c r="W678" t="s">
        <v>2934</v>
      </c>
    </row>
    <row r="679" spans="1:23" x14ac:dyDescent="0.2">
      <c r="I679" s="262"/>
      <c r="P679" s="16" t="s">
        <v>2104</v>
      </c>
      <c r="Q679" s="262" t="s">
        <v>4908</v>
      </c>
      <c r="R679" s="16" t="s">
        <v>2104</v>
      </c>
      <c r="S679" s="171" t="s">
        <v>3551</v>
      </c>
      <c r="T679" s="16"/>
      <c r="W679" t="s">
        <v>2934</v>
      </c>
    </row>
    <row r="680" spans="1:23" x14ac:dyDescent="0.2">
      <c r="I680" s="262"/>
      <c r="P680" s="16" t="s">
        <v>2104</v>
      </c>
      <c r="Q680" s="301" t="s">
        <v>6115</v>
      </c>
      <c r="R680" s="16" t="s">
        <v>2104</v>
      </c>
      <c r="S680" s="206" t="s">
        <v>2749</v>
      </c>
      <c r="T680" s="16"/>
      <c r="W680" t="s">
        <v>2934</v>
      </c>
    </row>
    <row r="681" spans="1:23" x14ac:dyDescent="0.2">
      <c r="I681" s="262"/>
      <c r="P681" s="37" t="s">
        <v>1299</v>
      </c>
      <c r="Q681" s="16"/>
      <c r="R681" s="16" t="s">
        <v>2104</v>
      </c>
      <c r="S681" s="228" t="s">
        <v>6112</v>
      </c>
      <c r="T681" s="16"/>
      <c r="W681" t="s">
        <v>2934</v>
      </c>
    </row>
    <row r="682" spans="1:23" x14ac:dyDescent="0.2">
      <c r="I682" s="262"/>
      <c r="P682" s="16" t="s">
        <v>2766</v>
      </c>
      <c r="Q682" s="2" t="s">
        <v>1426</v>
      </c>
      <c r="R682" s="16" t="s">
        <v>2104</v>
      </c>
      <c r="S682" s="228" t="s">
        <v>6113</v>
      </c>
      <c r="T682" s="16"/>
      <c r="W682" t="s">
        <v>2934</v>
      </c>
    </row>
    <row r="683" spans="1:23" x14ac:dyDescent="0.2">
      <c r="I683" s="262"/>
      <c r="P683" s="16" t="s">
        <v>2104</v>
      </c>
      <c r="Q683" t="s">
        <v>482</v>
      </c>
      <c r="R683" s="16"/>
      <c r="S683" s="16"/>
      <c r="T683" s="20" t="s">
        <v>3162</v>
      </c>
      <c r="U683" s="16"/>
      <c r="W683" t="s">
        <v>2934</v>
      </c>
    </row>
    <row r="684" spans="1:23" x14ac:dyDescent="0.2">
      <c r="I684" s="262"/>
      <c r="P684" s="16" t="s">
        <v>2104</v>
      </c>
      <c r="Q684" s="27" t="s">
        <v>1801</v>
      </c>
      <c r="R684" s="16"/>
      <c r="T684" t="s">
        <v>2766</v>
      </c>
      <c r="U684" s="137" t="s">
        <v>2108</v>
      </c>
      <c r="W684" t="s">
        <v>2934</v>
      </c>
    </row>
    <row r="685" spans="1:23" x14ac:dyDescent="0.2">
      <c r="I685" s="262"/>
      <c r="P685" s="16" t="s">
        <v>2104</v>
      </c>
      <c r="Q685" t="s">
        <v>483</v>
      </c>
      <c r="R685" s="16"/>
      <c r="S685" s="4" t="s">
        <v>4804</v>
      </c>
      <c r="T685" t="s">
        <v>2104</v>
      </c>
      <c r="U685" s="345" t="s">
        <v>6798</v>
      </c>
      <c r="W685" t="s">
        <v>2934</v>
      </c>
    </row>
    <row r="686" spans="1:23" x14ac:dyDescent="0.2">
      <c r="I686" s="262"/>
      <c r="P686" s="16" t="s">
        <v>2104</v>
      </c>
      <c r="Q686" t="s">
        <v>484</v>
      </c>
      <c r="R686" s="16"/>
      <c r="S686" t="s">
        <v>1796</v>
      </c>
      <c r="T686" t="s">
        <v>2104</v>
      </c>
      <c r="U686" s="345" t="s">
        <v>6800</v>
      </c>
      <c r="W686" t="s">
        <v>2934</v>
      </c>
    </row>
    <row r="687" spans="1:23" x14ac:dyDescent="0.2">
      <c r="I687" s="262"/>
      <c r="P687" s="16" t="s">
        <v>2104</v>
      </c>
      <c r="Q687" s="143" t="s">
        <v>5806</v>
      </c>
      <c r="R687" s="16"/>
      <c r="S687" s="70" t="s">
        <v>302</v>
      </c>
      <c r="T687" s="16"/>
      <c r="U687" s="16"/>
      <c r="W687" t="s">
        <v>2934</v>
      </c>
    </row>
    <row r="688" spans="1:23" x14ac:dyDescent="0.2">
      <c r="I688" s="262"/>
      <c r="P688" s="16"/>
      <c r="Q688" s="16"/>
      <c r="R688" s="16"/>
      <c r="S688" s="72" t="s">
        <v>4372</v>
      </c>
      <c r="T688" s="16"/>
      <c r="W688" t="s">
        <v>2934</v>
      </c>
    </row>
    <row r="689" spans="1:23" x14ac:dyDescent="0.2">
      <c r="I689" s="262"/>
      <c r="R689" s="16"/>
      <c r="S689" s="332" t="s">
        <v>6705</v>
      </c>
      <c r="T689" s="16"/>
      <c r="W689" t="s">
        <v>2934</v>
      </c>
    </row>
    <row r="690" spans="1:23" x14ac:dyDescent="0.2">
      <c r="I690" s="262"/>
      <c r="R690" s="16"/>
      <c r="S690" s="345" t="s">
        <v>7006</v>
      </c>
      <c r="T690" s="16"/>
      <c r="W690" t="s">
        <v>2934</v>
      </c>
    </row>
    <row r="691" spans="1:23" x14ac:dyDescent="0.2">
      <c r="I691" s="262"/>
      <c r="R691" s="16"/>
      <c r="S691" s="332" t="s">
        <v>6704</v>
      </c>
      <c r="T691" s="16"/>
      <c r="W691" t="s">
        <v>2934</v>
      </c>
    </row>
    <row r="692" spans="1:23" x14ac:dyDescent="0.2">
      <c r="A692" s="9" t="s">
        <v>3452</v>
      </c>
      <c r="I692" s="42"/>
      <c r="R692" s="16"/>
      <c r="S692" s="16"/>
      <c r="T692" s="16"/>
      <c r="W692" t="s">
        <v>2934</v>
      </c>
    </row>
    <row r="693" spans="1:23" x14ac:dyDescent="0.2">
      <c r="F693" s="8" t="s">
        <v>4612</v>
      </c>
      <c r="W693" t="s">
        <v>2934</v>
      </c>
    </row>
    <row r="694" spans="1:23" x14ac:dyDescent="0.2">
      <c r="H694" s="37" t="s">
        <v>2408</v>
      </c>
      <c r="I694" s="16"/>
      <c r="J694" s="16"/>
      <c r="K694" s="16"/>
      <c r="L694" s="16"/>
      <c r="W694" t="s">
        <v>2934</v>
      </c>
    </row>
    <row r="695" spans="1:23" x14ac:dyDescent="0.2">
      <c r="H695" s="16" t="s">
        <v>2766</v>
      </c>
      <c r="I695" s="69" t="s">
        <v>194</v>
      </c>
      <c r="J695" t="s">
        <v>2766</v>
      </c>
      <c r="K695" s="69" t="s">
        <v>1185</v>
      </c>
      <c r="L695" s="16"/>
      <c r="W695" t="s">
        <v>2934</v>
      </c>
    </row>
    <row r="696" spans="1:23" x14ac:dyDescent="0.2">
      <c r="H696" s="16" t="s">
        <v>2104</v>
      </c>
      <c r="I696" s="69" t="s">
        <v>3102</v>
      </c>
      <c r="J696" t="s">
        <v>2104</v>
      </c>
      <c r="K696" s="69" t="s">
        <v>835</v>
      </c>
      <c r="L696" s="16"/>
      <c r="W696" t="s">
        <v>2934</v>
      </c>
    </row>
    <row r="697" spans="1:23" x14ac:dyDescent="0.2">
      <c r="H697" s="16" t="s">
        <v>2104</v>
      </c>
      <c r="I697" s="69" t="s">
        <v>1079</v>
      </c>
      <c r="J697" t="s">
        <v>2104</v>
      </c>
      <c r="K697" s="111" t="s">
        <v>2862</v>
      </c>
      <c r="L697" s="16"/>
      <c r="W697" t="s">
        <v>2934</v>
      </c>
    </row>
    <row r="698" spans="1:23" x14ac:dyDescent="0.2">
      <c r="H698" s="16" t="s">
        <v>2104</v>
      </c>
      <c r="I698" s="111" t="s">
        <v>2861</v>
      </c>
      <c r="J698" t="s">
        <v>2104</v>
      </c>
      <c r="L698" s="16"/>
      <c r="W698" t="s">
        <v>2934</v>
      </c>
    </row>
    <row r="699" spans="1:23" x14ac:dyDescent="0.2">
      <c r="H699" s="16" t="s">
        <v>2104</v>
      </c>
      <c r="I699" s="69" t="s">
        <v>195</v>
      </c>
      <c r="J699" t="s">
        <v>2766</v>
      </c>
      <c r="K699" s="69" t="s">
        <v>1840</v>
      </c>
      <c r="L699" s="16"/>
      <c r="W699" t="s">
        <v>2934</v>
      </c>
    </row>
    <row r="700" spans="1:23" x14ac:dyDescent="0.2">
      <c r="H700" s="16"/>
      <c r="I700" s="16"/>
      <c r="J700" s="16" t="s">
        <v>2104</v>
      </c>
      <c r="K700" s="69" t="s">
        <v>1986</v>
      </c>
      <c r="L700" s="16"/>
      <c r="W700" t="s">
        <v>2934</v>
      </c>
    </row>
    <row r="701" spans="1:23" x14ac:dyDescent="0.2">
      <c r="J701" s="16" t="s">
        <v>2104</v>
      </c>
      <c r="K701" s="88"/>
      <c r="L701" s="16"/>
      <c r="W701" t="s">
        <v>2934</v>
      </c>
    </row>
    <row r="702" spans="1:23" x14ac:dyDescent="0.2">
      <c r="J702" s="16" t="s">
        <v>2766</v>
      </c>
      <c r="K702" s="69" t="s">
        <v>836</v>
      </c>
      <c r="L702" s="16"/>
      <c r="W702" t="s">
        <v>2934</v>
      </c>
    </row>
    <row r="703" spans="1:23" x14ac:dyDescent="0.2">
      <c r="J703" s="16" t="s">
        <v>2104</v>
      </c>
      <c r="K703" s="69" t="s">
        <v>1986</v>
      </c>
      <c r="L703" s="16"/>
      <c r="W703" t="s">
        <v>2934</v>
      </c>
    </row>
    <row r="704" spans="1:23" x14ac:dyDescent="0.2">
      <c r="J704" s="16" t="s">
        <v>2104</v>
      </c>
      <c r="L704" s="16"/>
      <c r="W704" t="s">
        <v>2934</v>
      </c>
    </row>
    <row r="705" spans="1:23" x14ac:dyDescent="0.2">
      <c r="J705" s="16" t="s">
        <v>2766</v>
      </c>
      <c r="K705" s="107" t="s">
        <v>2555</v>
      </c>
      <c r="L705" s="16"/>
      <c r="W705" t="s">
        <v>2934</v>
      </c>
    </row>
    <row r="706" spans="1:23" x14ac:dyDescent="0.2">
      <c r="J706" s="16" t="s">
        <v>2104</v>
      </c>
      <c r="K706" s="107" t="s">
        <v>2556</v>
      </c>
      <c r="L706" s="16"/>
      <c r="W706" t="s">
        <v>2934</v>
      </c>
    </row>
    <row r="707" spans="1:23" x14ac:dyDescent="0.2">
      <c r="J707" s="16" t="s">
        <v>2104</v>
      </c>
      <c r="L707" s="16"/>
      <c r="W707" t="s">
        <v>2934</v>
      </c>
    </row>
    <row r="708" spans="1:23" x14ac:dyDescent="0.2">
      <c r="J708" s="16" t="s">
        <v>2766</v>
      </c>
      <c r="K708" s="69" t="s">
        <v>570</v>
      </c>
      <c r="L708" s="16"/>
      <c r="W708" t="s">
        <v>2934</v>
      </c>
    </row>
    <row r="709" spans="1:23" x14ac:dyDescent="0.2">
      <c r="J709" s="16" t="s">
        <v>2104</v>
      </c>
      <c r="K709" s="72" t="s">
        <v>5852</v>
      </c>
      <c r="L709" s="16"/>
      <c r="W709" t="s">
        <v>2934</v>
      </c>
    </row>
    <row r="710" spans="1:23" x14ac:dyDescent="0.2">
      <c r="A710" s="9" t="s">
        <v>3452</v>
      </c>
      <c r="J710" s="16"/>
      <c r="K710" s="16"/>
      <c r="L710" s="16"/>
      <c r="W710" s="17" t="s">
        <v>2934</v>
      </c>
    </row>
    <row r="711" spans="1:23" x14ac:dyDescent="0.2">
      <c r="F711" s="33" t="s">
        <v>2002</v>
      </c>
      <c r="R711" s="37" t="s">
        <v>2224</v>
      </c>
      <c r="S711" s="16"/>
      <c r="T711" s="16"/>
      <c r="U711" s="16"/>
      <c r="V711" s="16"/>
      <c r="W711" s="17" t="s">
        <v>2934</v>
      </c>
    </row>
    <row r="712" spans="1:23" x14ac:dyDescent="0.2">
      <c r="R712" s="16" t="s">
        <v>2766</v>
      </c>
      <c r="S712" s="4" t="s">
        <v>7007</v>
      </c>
      <c r="T712" t="s">
        <v>2766</v>
      </c>
      <c r="U712" s="107" t="s">
        <v>3066</v>
      </c>
      <c r="W712" s="17" t="s">
        <v>2934</v>
      </c>
    </row>
    <row r="713" spans="1:23" x14ac:dyDescent="0.2">
      <c r="R713" s="16" t="s">
        <v>2104</v>
      </c>
      <c r="S713" s="79" t="s">
        <v>1131</v>
      </c>
      <c r="T713" t="s">
        <v>2104</v>
      </c>
      <c r="U713" s="107" t="s">
        <v>2417</v>
      </c>
      <c r="W713" s="17" t="s">
        <v>2934</v>
      </c>
    </row>
    <row r="714" spans="1:23" x14ac:dyDescent="0.2">
      <c r="R714" s="16" t="s">
        <v>2104</v>
      </c>
      <c r="S714" s="2" t="s">
        <v>1823</v>
      </c>
      <c r="W714" s="17" t="s">
        <v>2934</v>
      </c>
    </row>
    <row r="715" spans="1:23" x14ac:dyDescent="0.2">
      <c r="R715" s="16" t="s">
        <v>2104</v>
      </c>
      <c r="S715" s="4" t="s">
        <v>5780</v>
      </c>
      <c r="W715" s="17" t="s">
        <v>2934</v>
      </c>
    </row>
    <row r="716" spans="1:23" x14ac:dyDescent="0.2">
      <c r="A716" s="9" t="s">
        <v>3452</v>
      </c>
      <c r="R716" s="16"/>
      <c r="S716" s="16"/>
      <c r="T716" s="16"/>
      <c r="U716" s="16"/>
      <c r="V716" s="16"/>
      <c r="W716" s="17" t="s">
        <v>2934</v>
      </c>
    </row>
    <row r="717" spans="1:23" x14ac:dyDescent="0.2">
      <c r="A717" s="9"/>
      <c r="F717" s="5" t="s">
        <v>6536</v>
      </c>
      <c r="W717" s="17" t="s">
        <v>2934</v>
      </c>
    </row>
    <row r="718" spans="1:23" x14ac:dyDescent="0.2">
      <c r="A718" s="9"/>
      <c r="J718" s="37" t="s">
        <v>1038</v>
      </c>
      <c r="K718" s="16"/>
      <c r="W718" s="17" t="s">
        <v>2934</v>
      </c>
    </row>
    <row r="719" spans="1:23" x14ac:dyDescent="0.2">
      <c r="A719" s="9"/>
      <c r="J719" s="16" t="s">
        <v>2766</v>
      </c>
      <c r="K719" s="42" t="s">
        <v>1550</v>
      </c>
      <c r="L719" t="s">
        <v>2766</v>
      </c>
      <c r="M719" s="42" t="s">
        <v>691</v>
      </c>
      <c r="W719" s="17" t="s">
        <v>2934</v>
      </c>
    </row>
    <row r="720" spans="1:23" x14ac:dyDescent="0.2">
      <c r="A720" s="9"/>
      <c r="J720" s="16" t="s">
        <v>2104</v>
      </c>
      <c r="K720" s="107" t="s">
        <v>5926</v>
      </c>
      <c r="L720" s="1">
        <v>1</v>
      </c>
      <c r="M720" s="42" t="s">
        <v>2747</v>
      </c>
      <c r="W720" s="17" t="s">
        <v>2934</v>
      </c>
    </row>
    <row r="721" spans="1:23" x14ac:dyDescent="0.2">
      <c r="A721" s="9"/>
      <c r="J721" s="16" t="s">
        <v>2104</v>
      </c>
      <c r="K721" s="311" t="s">
        <v>978</v>
      </c>
      <c r="L721" t="s">
        <v>2104</v>
      </c>
      <c r="M721" s="44" t="s">
        <v>2657</v>
      </c>
      <c r="W721" s="17" t="s">
        <v>2934</v>
      </c>
    </row>
    <row r="722" spans="1:23" x14ac:dyDescent="0.2">
      <c r="A722" s="9"/>
      <c r="J722" s="16" t="s">
        <v>2104</v>
      </c>
      <c r="K722" s="44" t="s">
        <v>1534</v>
      </c>
      <c r="L722" t="s">
        <v>2104</v>
      </c>
      <c r="W722" s="17" t="s">
        <v>2934</v>
      </c>
    </row>
    <row r="723" spans="1:23" x14ac:dyDescent="0.2">
      <c r="A723" s="9"/>
      <c r="J723" s="16" t="s">
        <v>2104</v>
      </c>
      <c r="K723" s="118" t="s">
        <v>769</v>
      </c>
      <c r="L723" t="s">
        <v>2766</v>
      </c>
      <c r="M723" s="83" t="s">
        <v>1887</v>
      </c>
      <c r="W723" s="17" t="s">
        <v>2934</v>
      </c>
    </row>
    <row r="724" spans="1:23" x14ac:dyDescent="0.2">
      <c r="A724" s="9"/>
      <c r="J724" s="16" t="s">
        <v>2104</v>
      </c>
      <c r="K724" s="316" t="s">
        <v>6268</v>
      </c>
      <c r="L724" s="1">
        <v>1</v>
      </c>
      <c r="M724" s="238" t="s">
        <v>4751</v>
      </c>
      <c r="W724" s="17" t="s">
        <v>2934</v>
      </c>
    </row>
    <row r="725" spans="1:23" x14ac:dyDescent="0.2">
      <c r="A725" s="9"/>
      <c r="J725" s="16" t="s">
        <v>2104</v>
      </c>
      <c r="K725" s="42" t="s">
        <v>979</v>
      </c>
      <c r="L725" t="s">
        <v>2104</v>
      </c>
      <c r="M725" s="161" t="s">
        <v>4752</v>
      </c>
      <c r="W725" s="17" t="s">
        <v>2934</v>
      </c>
    </row>
    <row r="726" spans="1:23" x14ac:dyDescent="0.2">
      <c r="A726" s="9"/>
      <c r="J726" s="16" t="s">
        <v>2104</v>
      </c>
      <c r="K726" s="83" t="s">
        <v>6130</v>
      </c>
      <c r="L726" s="16" t="s">
        <v>2104</v>
      </c>
      <c r="M726" s="118" t="s">
        <v>2564</v>
      </c>
      <c r="W726" s="17" t="s">
        <v>2934</v>
      </c>
    </row>
    <row r="727" spans="1:23" x14ac:dyDescent="0.2">
      <c r="A727" s="9"/>
      <c r="J727" s="16"/>
      <c r="K727" s="16"/>
      <c r="L727" s="16" t="s">
        <v>2104</v>
      </c>
      <c r="M727" s="271" t="s">
        <v>5471</v>
      </c>
      <c r="W727" s="17" t="s">
        <v>2934</v>
      </c>
    </row>
    <row r="728" spans="1:23" x14ac:dyDescent="0.2">
      <c r="A728" s="9"/>
      <c r="L728" t="s">
        <v>2104</v>
      </c>
      <c r="M728" s="288" t="s">
        <v>5601</v>
      </c>
      <c r="W728" s="17" t="s">
        <v>2934</v>
      </c>
    </row>
    <row r="729" spans="1:23" x14ac:dyDescent="0.2">
      <c r="A729" s="9"/>
      <c r="L729" s="1">
        <v>1</v>
      </c>
      <c r="M729" s="271" t="s">
        <v>5600</v>
      </c>
      <c r="W729" s="17" t="s">
        <v>2934</v>
      </c>
    </row>
    <row r="730" spans="1:23" x14ac:dyDescent="0.2">
      <c r="A730" s="9"/>
      <c r="L730" t="s">
        <v>2104</v>
      </c>
      <c r="M730" s="262" t="s">
        <v>4922</v>
      </c>
      <c r="W730" s="17" t="s">
        <v>2934</v>
      </c>
    </row>
    <row r="731" spans="1:23" x14ac:dyDescent="0.2">
      <c r="A731" s="9"/>
      <c r="K731" s="8"/>
      <c r="L731" t="s">
        <v>2104</v>
      </c>
      <c r="W731" s="17" t="s">
        <v>2934</v>
      </c>
    </row>
    <row r="732" spans="1:23" x14ac:dyDescent="0.2">
      <c r="A732" s="9"/>
      <c r="K732" s="42"/>
      <c r="L732" t="s">
        <v>2766</v>
      </c>
      <c r="M732" s="69" t="s">
        <v>1695</v>
      </c>
      <c r="W732" s="17" t="s">
        <v>2934</v>
      </c>
    </row>
    <row r="733" spans="1:23" x14ac:dyDescent="0.2">
      <c r="A733" s="9"/>
      <c r="K733" s="42"/>
      <c r="L733" s="1">
        <v>1</v>
      </c>
      <c r="M733" s="42" t="s">
        <v>2748</v>
      </c>
      <c r="W733" s="17" t="s">
        <v>2934</v>
      </c>
    </row>
    <row r="734" spans="1:23" x14ac:dyDescent="0.2">
      <c r="A734" s="9" t="s">
        <v>3452</v>
      </c>
      <c r="W734" s="17" t="s">
        <v>2934</v>
      </c>
    </row>
    <row r="735" spans="1:23" x14ac:dyDescent="0.2">
      <c r="F735" s="33" t="s">
        <v>3658</v>
      </c>
      <c r="P735" t="s">
        <v>2766</v>
      </c>
      <c r="Q735" t="s">
        <v>469</v>
      </c>
      <c r="W735" s="17" t="s">
        <v>2934</v>
      </c>
    </row>
    <row r="736" spans="1:23" x14ac:dyDescent="0.2">
      <c r="P736" t="s">
        <v>2104</v>
      </c>
      <c r="Q736" s="301" t="s">
        <v>5973</v>
      </c>
      <c r="W736" s="17" t="s">
        <v>2934</v>
      </c>
    </row>
    <row r="737" spans="1:23" x14ac:dyDescent="0.2">
      <c r="P737" t="s">
        <v>2104</v>
      </c>
      <c r="Q737" s="301" t="s">
        <v>5974</v>
      </c>
      <c r="W737" s="17" t="s">
        <v>2934</v>
      </c>
    </row>
    <row r="738" spans="1:23" x14ac:dyDescent="0.2">
      <c r="P738" s="1">
        <v>1</v>
      </c>
      <c r="Q738" t="s">
        <v>470</v>
      </c>
      <c r="W738" s="17" t="s">
        <v>2934</v>
      </c>
    </row>
    <row r="739" spans="1:23" x14ac:dyDescent="0.2">
      <c r="P739" t="s">
        <v>2104</v>
      </c>
      <c r="Q739" s="218" t="s">
        <v>5701</v>
      </c>
      <c r="W739" s="17" t="s">
        <v>2934</v>
      </c>
    </row>
    <row r="740" spans="1:23" x14ac:dyDescent="0.2">
      <c r="A740" s="9" t="s">
        <v>3452</v>
      </c>
      <c r="W740" s="17" t="s">
        <v>2934</v>
      </c>
    </row>
    <row r="741" spans="1:23" x14ac:dyDescent="0.2">
      <c r="F741" s="24" t="s">
        <v>1007</v>
      </c>
      <c r="L741" t="s">
        <v>2766</v>
      </c>
      <c r="M741" s="42" t="s">
        <v>1661</v>
      </c>
      <c r="W741" s="17" t="s">
        <v>2934</v>
      </c>
    </row>
    <row r="742" spans="1:23" x14ac:dyDescent="0.2">
      <c r="L742" s="1">
        <v>1</v>
      </c>
      <c r="M742" s="43" t="s">
        <v>1101</v>
      </c>
      <c r="W742" s="17" t="s">
        <v>2934</v>
      </c>
    </row>
    <row r="743" spans="1:23" x14ac:dyDescent="0.2">
      <c r="L743" t="s">
        <v>2104</v>
      </c>
      <c r="M743" s="42" t="s">
        <v>183</v>
      </c>
      <c r="W743" s="17" t="s">
        <v>2934</v>
      </c>
    </row>
    <row r="744" spans="1:23" x14ac:dyDescent="0.2">
      <c r="L744" s="1">
        <v>1</v>
      </c>
      <c r="M744" s="43" t="s">
        <v>1395</v>
      </c>
      <c r="W744" s="17" t="s">
        <v>2934</v>
      </c>
    </row>
    <row r="745" spans="1:23" x14ac:dyDescent="0.2">
      <c r="A745" s="9" t="s">
        <v>3452</v>
      </c>
      <c r="W745" s="17" t="s">
        <v>2934</v>
      </c>
    </row>
    <row r="746" spans="1:23" x14ac:dyDescent="0.2">
      <c r="F746" s="33" t="s">
        <v>1270</v>
      </c>
      <c r="P746" s="37" t="s">
        <v>1299</v>
      </c>
      <c r="Q746" s="16"/>
      <c r="R746" s="16"/>
      <c r="S746" s="16"/>
      <c r="T746" s="16"/>
      <c r="U746" s="16"/>
      <c r="V746" s="16"/>
      <c r="W746" s="17" t="s">
        <v>2934</v>
      </c>
    </row>
    <row r="747" spans="1:23" x14ac:dyDescent="0.2">
      <c r="P747" s="16"/>
      <c r="Q747" s="148" t="s">
        <v>1657</v>
      </c>
      <c r="R747" t="s">
        <v>2766</v>
      </c>
      <c r="S747" s="25" t="s">
        <v>38</v>
      </c>
      <c r="T747" t="s">
        <v>2766</v>
      </c>
      <c r="U747" s="195" t="s">
        <v>3029</v>
      </c>
      <c r="W747" s="17" t="s">
        <v>2934</v>
      </c>
    </row>
    <row r="748" spans="1:23" x14ac:dyDescent="0.2">
      <c r="P748" s="16" t="s">
        <v>2766</v>
      </c>
      <c r="Q748" s="10" t="s">
        <v>3542</v>
      </c>
      <c r="R748" t="s">
        <v>2104</v>
      </c>
      <c r="S748" s="148" t="s">
        <v>548</v>
      </c>
      <c r="T748" t="s">
        <v>2104</v>
      </c>
      <c r="U748" t="s">
        <v>3023</v>
      </c>
      <c r="W748" s="17" t="s">
        <v>2934</v>
      </c>
    </row>
    <row r="749" spans="1:23" x14ac:dyDescent="0.2">
      <c r="P749" s="16" t="s">
        <v>2104</v>
      </c>
      <c r="Q749" t="s">
        <v>2292</v>
      </c>
      <c r="R749" t="s">
        <v>2104</v>
      </c>
      <c r="S749" s="131" t="s">
        <v>1638</v>
      </c>
      <c r="T749" t="s">
        <v>2104</v>
      </c>
      <c r="U749" s="148" t="s">
        <v>1657</v>
      </c>
      <c r="W749" s="17" t="s">
        <v>2934</v>
      </c>
    </row>
    <row r="750" spans="1:23" x14ac:dyDescent="0.2">
      <c r="P750" s="16" t="s">
        <v>2104</v>
      </c>
      <c r="Q750" s="2" t="s">
        <v>2836</v>
      </c>
      <c r="R750" t="s">
        <v>2104</v>
      </c>
      <c r="S750" s="197" t="s">
        <v>3026</v>
      </c>
      <c r="T750" t="s">
        <v>2104</v>
      </c>
      <c r="W750" s="17" t="s">
        <v>2934</v>
      </c>
    </row>
    <row r="751" spans="1:23" x14ac:dyDescent="0.2">
      <c r="P751" s="16" t="s">
        <v>2104</v>
      </c>
      <c r="Q751" s="10" t="s">
        <v>2586</v>
      </c>
      <c r="R751" t="s">
        <v>2104</v>
      </c>
      <c r="S751" s="195" t="s">
        <v>3564</v>
      </c>
      <c r="T751" t="s">
        <v>2766</v>
      </c>
      <c r="U751" s="193" t="s">
        <v>3030</v>
      </c>
      <c r="W751" s="17" t="s">
        <v>2934</v>
      </c>
    </row>
    <row r="752" spans="1:23" x14ac:dyDescent="0.2">
      <c r="P752" s="16" t="s">
        <v>2104</v>
      </c>
      <c r="Q752" s="74" t="s">
        <v>2387</v>
      </c>
      <c r="R752" t="s">
        <v>2104</v>
      </c>
      <c r="S752" s="1" t="s">
        <v>992</v>
      </c>
      <c r="T752" t="s">
        <v>2104</v>
      </c>
      <c r="U752" s="193" t="s">
        <v>3031</v>
      </c>
      <c r="W752" s="17" t="s">
        <v>2934</v>
      </c>
    </row>
    <row r="753" spans="1:23" x14ac:dyDescent="0.2">
      <c r="P753" s="16" t="s">
        <v>2104</v>
      </c>
      <c r="Q753" s="118" t="s">
        <v>5702</v>
      </c>
      <c r="R753" t="s">
        <v>2104</v>
      </c>
      <c r="S753" t="s">
        <v>3520</v>
      </c>
      <c r="T753" t="s">
        <v>2104</v>
      </c>
      <c r="W753" s="17" t="s">
        <v>2934</v>
      </c>
    </row>
    <row r="754" spans="1:23" x14ac:dyDescent="0.2">
      <c r="P754" s="16"/>
      <c r="Q754" s="118"/>
      <c r="R754" t="s">
        <v>2104</v>
      </c>
      <c r="S754" s="7" t="s">
        <v>5976</v>
      </c>
      <c r="T754" t="s">
        <v>2766</v>
      </c>
      <c r="U754" s="193" t="s">
        <v>37</v>
      </c>
      <c r="W754" s="17" t="s">
        <v>2934</v>
      </c>
    </row>
    <row r="755" spans="1:23" x14ac:dyDescent="0.2">
      <c r="P755" s="16"/>
      <c r="Q755" s="118"/>
      <c r="R755" t="s">
        <v>2104</v>
      </c>
      <c r="S755" s="122" t="s">
        <v>3027</v>
      </c>
      <c r="T755" t="s">
        <v>2104</v>
      </c>
      <c r="U755" s="193" t="s">
        <v>34</v>
      </c>
      <c r="W755" s="17" t="s">
        <v>2934</v>
      </c>
    </row>
    <row r="756" spans="1:23" x14ac:dyDescent="0.2">
      <c r="P756" s="16"/>
      <c r="Q756" s="118"/>
      <c r="R756" t="s">
        <v>2104</v>
      </c>
      <c r="S756" s="194" t="s">
        <v>3028</v>
      </c>
      <c r="T756" t="s">
        <v>2104</v>
      </c>
      <c r="W756" s="17" t="s">
        <v>2934</v>
      </c>
    </row>
    <row r="757" spans="1:23" x14ac:dyDescent="0.2">
      <c r="P757" s="16"/>
      <c r="Q757" s="118"/>
      <c r="T757" t="s">
        <v>2766</v>
      </c>
      <c r="U757" s="193" t="s">
        <v>36</v>
      </c>
      <c r="W757" s="17" t="s">
        <v>2934</v>
      </c>
    </row>
    <row r="758" spans="1:23" x14ac:dyDescent="0.2">
      <c r="P758" s="16"/>
      <c r="Q758" s="118"/>
      <c r="S758" s="120"/>
      <c r="T758" t="s">
        <v>2104</v>
      </c>
      <c r="U758" s="193" t="s">
        <v>35</v>
      </c>
      <c r="W758" s="17" t="s">
        <v>2934</v>
      </c>
    </row>
    <row r="759" spans="1:23" x14ac:dyDescent="0.2">
      <c r="A759" s="9" t="s">
        <v>3452</v>
      </c>
      <c r="P759" s="16"/>
      <c r="Q759" s="16"/>
      <c r="R759" s="16"/>
      <c r="S759" s="16"/>
      <c r="T759" s="16"/>
      <c r="U759" s="16"/>
      <c r="V759" s="16"/>
      <c r="W759" s="17" t="s">
        <v>2934</v>
      </c>
    </row>
    <row r="760" spans="1:23" x14ac:dyDescent="0.2">
      <c r="F760" s="3" t="s">
        <v>1072</v>
      </c>
      <c r="P760" s="37" t="s">
        <v>1299</v>
      </c>
      <c r="Q760" s="16"/>
      <c r="R760" t="s">
        <v>2766</v>
      </c>
      <c r="S760" t="s">
        <v>2120</v>
      </c>
      <c r="T760" s="16"/>
      <c r="W760" s="17" t="s">
        <v>2934</v>
      </c>
    </row>
    <row r="761" spans="1:23" x14ac:dyDescent="0.2">
      <c r="P761" s="16" t="s">
        <v>2766</v>
      </c>
      <c r="Q761" s="2" t="s">
        <v>1426</v>
      </c>
      <c r="R761" t="s">
        <v>2104</v>
      </c>
      <c r="S761" t="s">
        <v>1453</v>
      </c>
      <c r="T761" s="16"/>
      <c r="W761" s="17" t="s">
        <v>2934</v>
      </c>
    </row>
    <row r="762" spans="1:23" x14ac:dyDescent="0.2">
      <c r="P762" s="16" t="s">
        <v>2104</v>
      </c>
      <c r="Q762" t="s">
        <v>482</v>
      </c>
      <c r="R762" t="s">
        <v>2104</v>
      </c>
      <c r="S762" t="s">
        <v>649</v>
      </c>
      <c r="T762" s="16"/>
      <c r="W762" s="17" t="s">
        <v>2934</v>
      </c>
    </row>
    <row r="763" spans="1:23" x14ac:dyDescent="0.2">
      <c r="P763" s="16" t="s">
        <v>2104</v>
      </c>
      <c r="Q763" s="27" t="s">
        <v>1801</v>
      </c>
      <c r="R763" t="s">
        <v>2104</v>
      </c>
      <c r="S763" s="2" t="s">
        <v>650</v>
      </c>
      <c r="T763" s="16"/>
      <c r="W763" s="17" t="s">
        <v>2934</v>
      </c>
    </row>
    <row r="764" spans="1:23" x14ac:dyDescent="0.2">
      <c r="P764" s="16" t="s">
        <v>2104</v>
      </c>
      <c r="Q764" t="s">
        <v>483</v>
      </c>
      <c r="R764" t="s">
        <v>2104</v>
      </c>
      <c r="T764" s="16"/>
      <c r="W764" s="17" t="s">
        <v>2934</v>
      </c>
    </row>
    <row r="765" spans="1:23" x14ac:dyDescent="0.2">
      <c r="P765" s="16" t="s">
        <v>2104</v>
      </c>
      <c r="Q765" t="s">
        <v>484</v>
      </c>
      <c r="R765" t="s">
        <v>2766</v>
      </c>
      <c r="S765" t="s">
        <v>2646</v>
      </c>
      <c r="T765" s="16"/>
      <c r="W765" s="17" t="s">
        <v>2934</v>
      </c>
    </row>
    <row r="766" spans="1:23" x14ac:dyDescent="0.2">
      <c r="P766" s="16" t="s">
        <v>2104</v>
      </c>
      <c r="Q766" s="45" t="s">
        <v>5805</v>
      </c>
      <c r="R766" s="16" t="s">
        <v>2104</v>
      </c>
      <c r="S766" t="s">
        <v>1452</v>
      </c>
      <c r="T766" s="16"/>
      <c r="W766" s="17" t="s">
        <v>2934</v>
      </c>
    </row>
    <row r="767" spans="1:23" x14ac:dyDescent="0.2">
      <c r="P767" s="16" t="s">
        <v>2104</v>
      </c>
      <c r="Q767" s="143" t="s">
        <v>5806</v>
      </c>
      <c r="R767" s="16" t="s">
        <v>2104</v>
      </c>
      <c r="S767" t="s">
        <v>2634</v>
      </c>
      <c r="T767" s="16"/>
      <c r="W767" s="17" t="s">
        <v>2934</v>
      </c>
    </row>
    <row r="768" spans="1:23" x14ac:dyDescent="0.2">
      <c r="P768" s="16"/>
      <c r="Q768" s="16"/>
      <c r="R768" s="16" t="s">
        <v>2104</v>
      </c>
      <c r="S768" t="s">
        <v>10</v>
      </c>
      <c r="T768" s="16"/>
      <c r="W768" s="17" t="s">
        <v>2934</v>
      </c>
    </row>
    <row r="769" spans="1:23" x14ac:dyDescent="0.2">
      <c r="R769" s="16" t="s">
        <v>2104</v>
      </c>
      <c r="S769" s="143" t="s">
        <v>2635</v>
      </c>
      <c r="T769" s="16"/>
      <c r="W769" s="17" t="s">
        <v>2934</v>
      </c>
    </row>
    <row r="770" spans="1:23" x14ac:dyDescent="0.2">
      <c r="R770" s="16" t="s">
        <v>2766</v>
      </c>
      <c r="S770" t="s">
        <v>3686</v>
      </c>
      <c r="T770" s="16"/>
      <c r="W770" s="17" t="s">
        <v>2934</v>
      </c>
    </row>
    <row r="771" spans="1:23" x14ac:dyDescent="0.2">
      <c r="R771" s="16" t="s">
        <v>2104</v>
      </c>
      <c r="S771" t="s">
        <v>347</v>
      </c>
      <c r="T771" s="16"/>
      <c r="W771" s="17" t="s">
        <v>2934</v>
      </c>
    </row>
    <row r="772" spans="1:23" x14ac:dyDescent="0.2">
      <c r="R772" s="16" t="s">
        <v>2104</v>
      </c>
      <c r="S772" t="s">
        <v>300</v>
      </c>
      <c r="T772" s="16"/>
      <c r="W772" s="17" t="s">
        <v>2934</v>
      </c>
    </row>
    <row r="773" spans="1:23" x14ac:dyDescent="0.2">
      <c r="R773" s="16" t="s">
        <v>2104</v>
      </c>
      <c r="S773" t="s">
        <v>301</v>
      </c>
      <c r="T773" s="16"/>
      <c r="W773" s="17" t="s">
        <v>2934</v>
      </c>
    </row>
    <row r="774" spans="1:23" x14ac:dyDescent="0.2">
      <c r="A774" s="9" t="s">
        <v>3452</v>
      </c>
      <c r="R774" s="16"/>
      <c r="S774" s="16"/>
      <c r="T774" s="16"/>
      <c r="W774" s="17" t="s">
        <v>2934</v>
      </c>
    </row>
    <row r="775" spans="1:23" x14ac:dyDescent="0.2">
      <c r="F775" s="33" t="s">
        <v>2262</v>
      </c>
      <c r="N775" s="37" t="s">
        <v>2224</v>
      </c>
      <c r="O775" s="16"/>
      <c r="P775" s="16"/>
      <c r="W775" s="17" t="s">
        <v>2934</v>
      </c>
    </row>
    <row r="776" spans="1:23" x14ac:dyDescent="0.2">
      <c r="N776" s="16" t="s">
        <v>2766</v>
      </c>
      <c r="O776" t="s">
        <v>477</v>
      </c>
      <c r="P776" s="16"/>
      <c r="W776" s="17" t="s">
        <v>2934</v>
      </c>
    </row>
    <row r="777" spans="1:23" x14ac:dyDescent="0.2">
      <c r="N777" s="16" t="s">
        <v>2104</v>
      </c>
      <c r="O777" t="s">
        <v>2973</v>
      </c>
      <c r="P777" s="16"/>
      <c r="W777" s="17" t="s">
        <v>2934</v>
      </c>
    </row>
    <row r="778" spans="1:23" x14ac:dyDescent="0.2">
      <c r="N778" s="16" t="s">
        <v>2104</v>
      </c>
      <c r="O778" t="s">
        <v>1824</v>
      </c>
      <c r="P778" s="16"/>
      <c r="W778" s="17" t="s">
        <v>2934</v>
      </c>
    </row>
    <row r="779" spans="1:23" x14ac:dyDescent="0.2">
      <c r="N779" s="16" t="s">
        <v>2104</v>
      </c>
      <c r="O779" s="218" t="s">
        <v>5703</v>
      </c>
      <c r="P779" s="16"/>
      <c r="W779" s="17" t="s">
        <v>2934</v>
      </c>
    </row>
    <row r="780" spans="1:23" x14ac:dyDescent="0.2">
      <c r="A780" s="9" t="s">
        <v>3452</v>
      </c>
      <c r="N780" s="16"/>
      <c r="O780" s="16"/>
      <c r="P780" s="16"/>
      <c r="W780" s="17" t="s">
        <v>2934</v>
      </c>
    </row>
    <row r="781" spans="1:23" x14ac:dyDescent="0.2">
      <c r="F781" s="24" t="s">
        <v>2137</v>
      </c>
      <c r="W781" s="17" t="s">
        <v>2934</v>
      </c>
    </row>
    <row r="782" spans="1:23" x14ac:dyDescent="0.2">
      <c r="J782" t="s">
        <v>2766</v>
      </c>
      <c r="K782" s="137" t="s">
        <v>5776</v>
      </c>
      <c r="L782" t="s">
        <v>2766</v>
      </c>
      <c r="M782" s="301" t="s">
        <v>5777</v>
      </c>
      <c r="W782" s="17" t="s">
        <v>2934</v>
      </c>
    </row>
    <row r="783" spans="1:23" x14ac:dyDescent="0.2">
      <c r="J783" s="1">
        <v>1</v>
      </c>
      <c r="K783" s="137" t="s">
        <v>2546</v>
      </c>
      <c r="L783" s="1">
        <v>1</v>
      </c>
      <c r="M783" s="301" t="s">
        <v>5778</v>
      </c>
      <c r="W783" s="17" t="s">
        <v>2934</v>
      </c>
    </row>
    <row r="784" spans="1:23" x14ac:dyDescent="0.2">
      <c r="J784" t="s">
        <v>2104</v>
      </c>
      <c r="K784" s="311" t="s">
        <v>2138</v>
      </c>
      <c r="L784" t="s">
        <v>2104</v>
      </c>
      <c r="M784" s="301" t="s">
        <v>5779</v>
      </c>
      <c r="W784" s="17" t="s">
        <v>2934</v>
      </c>
    </row>
    <row r="785" spans="1:23" x14ac:dyDescent="0.2">
      <c r="J785" s="1">
        <v>1</v>
      </c>
      <c r="K785" s="301" t="s">
        <v>5775</v>
      </c>
      <c r="W785" s="17" t="s">
        <v>2934</v>
      </c>
    </row>
    <row r="786" spans="1:23" x14ac:dyDescent="0.2">
      <c r="A786" s="9" t="s">
        <v>3452</v>
      </c>
      <c r="W786" s="17" t="s">
        <v>2934</v>
      </c>
    </row>
    <row r="787" spans="1:23" x14ac:dyDescent="0.2">
      <c r="B787" s="37" t="s">
        <v>4426</v>
      </c>
      <c r="C787" s="16"/>
      <c r="D787" s="16"/>
      <c r="F787" s="33" t="s">
        <v>3279</v>
      </c>
      <c r="W787" s="17" t="s">
        <v>2934</v>
      </c>
    </row>
    <row r="788" spans="1:23" x14ac:dyDescent="0.2">
      <c r="B788" s="16" t="s">
        <v>1639</v>
      </c>
      <c r="C788" s="42" t="s">
        <v>4422</v>
      </c>
      <c r="D788" s="16"/>
      <c r="J788" s="20" t="s">
        <v>1118</v>
      </c>
      <c r="K788" s="16"/>
      <c r="L788" t="s">
        <v>2766</v>
      </c>
      <c r="M788" s="107" t="s">
        <v>3595</v>
      </c>
      <c r="R788" s="37" t="s">
        <v>1916</v>
      </c>
      <c r="S788" s="16"/>
      <c r="T788" s="16"/>
      <c r="W788" s="17" t="s">
        <v>2934</v>
      </c>
    </row>
    <row r="789" spans="1:23" x14ac:dyDescent="0.2">
      <c r="B789" s="16" t="s">
        <v>2104</v>
      </c>
      <c r="C789" s="238" t="s">
        <v>4423</v>
      </c>
      <c r="D789" s="16"/>
      <c r="F789" s="24"/>
      <c r="J789" s="16" t="s">
        <v>2766</v>
      </c>
      <c r="K789" s="69" t="s">
        <v>2802</v>
      </c>
      <c r="L789" s="1">
        <v>1</v>
      </c>
      <c r="M789" s="107" t="s">
        <v>906</v>
      </c>
      <c r="R789" s="16"/>
      <c r="S789" s="148" t="s">
        <v>2332</v>
      </c>
      <c r="T789" s="16"/>
      <c r="W789" s="17" t="s">
        <v>2934</v>
      </c>
    </row>
    <row r="790" spans="1:23" x14ac:dyDescent="0.2">
      <c r="B790" s="16" t="s">
        <v>2104</v>
      </c>
      <c r="C790" s="42" t="s">
        <v>4424</v>
      </c>
      <c r="D790" s="16"/>
      <c r="J790" s="16" t="s">
        <v>2104</v>
      </c>
      <c r="K790" s="69" t="s">
        <v>2063</v>
      </c>
      <c r="L790" s="16"/>
      <c r="R790" s="16" t="s">
        <v>2766</v>
      </c>
      <c r="S790" s="25" t="s">
        <v>627</v>
      </c>
      <c r="T790" s="16"/>
      <c r="W790" s="17" t="s">
        <v>2934</v>
      </c>
    </row>
    <row r="791" spans="1:23" x14ac:dyDescent="0.2">
      <c r="B791" s="16" t="s">
        <v>2104</v>
      </c>
      <c r="C791" s="221" t="s">
        <v>4425</v>
      </c>
      <c r="D791" s="16"/>
      <c r="J791" s="16" t="s">
        <v>2104</v>
      </c>
      <c r="K791" s="16"/>
      <c r="L791" t="s">
        <v>2766</v>
      </c>
      <c r="M791" s="91" t="s">
        <v>575</v>
      </c>
      <c r="N791" t="s">
        <v>2766</v>
      </c>
      <c r="O791" s="91" t="s">
        <v>678</v>
      </c>
      <c r="R791" s="16" t="s">
        <v>2104</v>
      </c>
      <c r="S791" s="2" t="s">
        <v>2351</v>
      </c>
      <c r="T791" s="16"/>
      <c r="W791" s="17" t="s">
        <v>2934</v>
      </c>
    </row>
    <row r="792" spans="1:23" x14ac:dyDescent="0.2">
      <c r="B792" s="16"/>
      <c r="C792" s="16"/>
      <c r="D792" s="16"/>
      <c r="J792" t="s">
        <v>2104</v>
      </c>
      <c r="K792" s="107" t="s">
        <v>905</v>
      </c>
      <c r="L792" t="s">
        <v>2104</v>
      </c>
      <c r="M792" s="69" t="s">
        <v>865</v>
      </c>
      <c r="N792" t="s">
        <v>2104</v>
      </c>
      <c r="O792" s="69" t="s">
        <v>679</v>
      </c>
      <c r="R792" s="16" t="s">
        <v>2104</v>
      </c>
      <c r="S792" s="172" t="s">
        <v>2460</v>
      </c>
      <c r="T792" s="16"/>
      <c r="W792" s="17" t="s">
        <v>2934</v>
      </c>
    </row>
    <row r="793" spans="1:23" x14ac:dyDescent="0.2">
      <c r="L793" t="s">
        <v>2104</v>
      </c>
      <c r="M793" s="74" t="s">
        <v>676</v>
      </c>
      <c r="O793" s="45"/>
      <c r="R793" s="16" t="s">
        <v>2104</v>
      </c>
      <c r="S793" s="2" t="s">
        <v>2106</v>
      </c>
      <c r="T793" s="16"/>
      <c r="W793" s="17" t="s">
        <v>2934</v>
      </c>
    </row>
    <row r="794" spans="1:23" x14ac:dyDescent="0.2">
      <c r="J794" t="s">
        <v>2766</v>
      </c>
      <c r="K794" s="137" t="s">
        <v>3598</v>
      </c>
      <c r="L794" t="s">
        <v>2104</v>
      </c>
      <c r="M794" s="69" t="s">
        <v>677</v>
      </c>
      <c r="O794" s="45"/>
      <c r="R794" s="16"/>
      <c r="S794" s="16"/>
      <c r="T794" s="16"/>
      <c r="W794" s="17" t="s">
        <v>2934</v>
      </c>
    </row>
    <row r="795" spans="1:23" x14ac:dyDescent="0.2">
      <c r="J795" s="1">
        <v>1</v>
      </c>
      <c r="K795" s="137" t="s">
        <v>3699</v>
      </c>
      <c r="M795" s="69"/>
      <c r="O795" s="45"/>
      <c r="W795" s="17" t="s">
        <v>2934</v>
      </c>
    </row>
    <row r="796" spans="1:23" x14ac:dyDescent="0.2">
      <c r="F796" s="20" t="s">
        <v>1121</v>
      </c>
      <c r="G796" s="16"/>
      <c r="H796" s="16"/>
      <c r="I796" s="2"/>
      <c r="J796" t="s">
        <v>2104</v>
      </c>
      <c r="K796" s="137" t="s">
        <v>3599</v>
      </c>
      <c r="L796" t="s">
        <v>2766</v>
      </c>
      <c r="M796" s="83" t="s">
        <v>2395</v>
      </c>
      <c r="N796" t="s">
        <v>2766</v>
      </c>
      <c r="O796" s="42" t="s">
        <v>2025</v>
      </c>
      <c r="W796" s="17" t="s">
        <v>2934</v>
      </c>
    </row>
    <row r="797" spans="1:23" x14ac:dyDescent="0.2">
      <c r="C797" s="238"/>
      <c r="F797" s="16" t="s">
        <v>1639</v>
      </c>
      <c r="G797" s="2" t="s">
        <v>2811</v>
      </c>
      <c r="H797" s="16"/>
      <c r="I797" s="43"/>
      <c r="J797" s="20" t="s">
        <v>3506</v>
      </c>
      <c r="K797" s="16"/>
      <c r="L797" s="1">
        <v>1</v>
      </c>
      <c r="M797" s="83" t="s">
        <v>2396</v>
      </c>
      <c r="N797" s="1">
        <v>1</v>
      </c>
      <c r="O797" s="42" t="s">
        <v>1987</v>
      </c>
      <c r="W797" s="17" t="s">
        <v>2934</v>
      </c>
    </row>
    <row r="798" spans="1:23" x14ac:dyDescent="0.2">
      <c r="F798" s="16" t="s">
        <v>2104</v>
      </c>
      <c r="G798" t="s">
        <v>2605</v>
      </c>
      <c r="H798" s="16"/>
      <c r="I798" s="2"/>
      <c r="J798" s="16" t="s">
        <v>2766</v>
      </c>
      <c r="K798" t="s">
        <v>2394</v>
      </c>
      <c r="L798" t="s">
        <v>2104</v>
      </c>
      <c r="N798" t="s">
        <v>2104</v>
      </c>
      <c r="O798" s="45" t="s">
        <v>2812</v>
      </c>
      <c r="W798" s="17" t="s">
        <v>2934</v>
      </c>
    </row>
    <row r="799" spans="1:23" x14ac:dyDescent="0.2">
      <c r="F799" s="16" t="s">
        <v>2104</v>
      </c>
      <c r="G799" s="221" t="s">
        <v>1221</v>
      </c>
      <c r="H799" s="16"/>
      <c r="I799" s="2"/>
      <c r="J799" s="16" t="s">
        <v>2104</v>
      </c>
      <c r="K799" s="87" t="s">
        <v>1505</v>
      </c>
      <c r="L799" t="s">
        <v>2766</v>
      </c>
      <c r="M799" s="83" t="s">
        <v>3328</v>
      </c>
      <c r="N799" t="s">
        <v>2104</v>
      </c>
      <c r="O799" s="42" t="s">
        <v>1113</v>
      </c>
      <c r="W799" s="17" t="s">
        <v>2934</v>
      </c>
    </row>
    <row r="800" spans="1:23" x14ac:dyDescent="0.2">
      <c r="F800" s="16" t="s">
        <v>2104</v>
      </c>
      <c r="G800" t="s">
        <v>1945</v>
      </c>
      <c r="H800" s="16"/>
      <c r="I800" s="42"/>
      <c r="J800" s="16" t="s">
        <v>2104</v>
      </c>
      <c r="K800" s="27" t="s">
        <v>1354</v>
      </c>
      <c r="L800" s="1">
        <v>1</v>
      </c>
      <c r="M800" s="83" t="s">
        <v>3148</v>
      </c>
      <c r="W800" s="17" t="s">
        <v>2934</v>
      </c>
    </row>
    <row r="801" spans="6:23" x14ac:dyDescent="0.2">
      <c r="F801" s="16" t="s">
        <v>2104</v>
      </c>
      <c r="G801" t="s">
        <v>1946</v>
      </c>
      <c r="H801" s="16"/>
      <c r="I801" s="5"/>
      <c r="J801" s="16" t="s">
        <v>2104</v>
      </c>
      <c r="K801" s="144" t="s">
        <v>319</v>
      </c>
      <c r="L801" t="s">
        <v>2104</v>
      </c>
      <c r="M801" s="83" t="s">
        <v>1189</v>
      </c>
      <c r="W801" s="17" t="s">
        <v>2934</v>
      </c>
    </row>
    <row r="802" spans="6:23" x14ac:dyDescent="0.2">
      <c r="F802" s="16" t="s">
        <v>2104</v>
      </c>
      <c r="G802" t="s">
        <v>1370</v>
      </c>
      <c r="H802" s="16"/>
      <c r="J802" s="16" t="s">
        <v>2104</v>
      </c>
      <c r="K802" s="83" t="s">
        <v>3149</v>
      </c>
      <c r="L802" t="s">
        <v>2104</v>
      </c>
      <c r="M802" s="83" t="s">
        <v>1190</v>
      </c>
      <c r="S802" s="43"/>
      <c r="W802" s="17" t="s">
        <v>2934</v>
      </c>
    </row>
    <row r="803" spans="6:23" x14ac:dyDescent="0.2">
      <c r="F803" s="16" t="s">
        <v>2104</v>
      </c>
      <c r="G803" t="s">
        <v>845</v>
      </c>
      <c r="H803" s="16"/>
      <c r="J803" s="16"/>
      <c r="K803" s="16"/>
      <c r="L803" t="s">
        <v>2104</v>
      </c>
      <c r="M803" s="262" t="s">
        <v>4764</v>
      </c>
      <c r="N803" s="20" t="s">
        <v>3162</v>
      </c>
      <c r="O803" s="16"/>
      <c r="S803" s="43"/>
      <c r="W803" s="17" t="s">
        <v>2934</v>
      </c>
    </row>
    <row r="804" spans="6:23" x14ac:dyDescent="0.2">
      <c r="F804" s="16"/>
      <c r="H804" s="16"/>
      <c r="M804" s="83"/>
      <c r="N804" s="16"/>
      <c r="O804" s="148" t="s">
        <v>1657</v>
      </c>
      <c r="P804" s="16"/>
      <c r="Q804" s="16"/>
      <c r="R804" s="16"/>
      <c r="S804" s="43"/>
      <c r="W804" s="17" t="s">
        <v>2934</v>
      </c>
    </row>
    <row r="805" spans="6:23" x14ac:dyDescent="0.2">
      <c r="F805" s="16"/>
      <c r="G805" s="16"/>
      <c r="H805" s="16"/>
      <c r="J805" t="s">
        <v>2766</v>
      </c>
      <c r="K805" s="118" t="s">
        <v>1510</v>
      </c>
      <c r="L805" t="s">
        <v>2766</v>
      </c>
      <c r="M805" s="118" t="s">
        <v>3440</v>
      </c>
      <c r="N805" s="16" t="s">
        <v>2766</v>
      </c>
      <c r="O805" s="2" t="s">
        <v>635</v>
      </c>
      <c r="P805" t="s">
        <v>2766</v>
      </c>
      <c r="Q805" s="2" t="s">
        <v>1426</v>
      </c>
      <c r="R805" s="16"/>
      <c r="S805" s="43"/>
      <c r="W805" s="17" t="s">
        <v>2934</v>
      </c>
    </row>
    <row r="806" spans="6:23" x14ac:dyDescent="0.2">
      <c r="J806" s="1">
        <v>1</v>
      </c>
      <c r="K806" s="118" t="s">
        <v>1512</v>
      </c>
      <c r="L806" s="1">
        <v>1</v>
      </c>
      <c r="M806" s="118" t="s">
        <v>2497</v>
      </c>
      <c r="N806" s="16" t="s">
        <v>2104</v>
      </c>
      <c r="O806" s="2" t="s">
        <v>2476</v>
      </c>
      <c r="P806" t="s">
        <v>2104</v>
      </c>
      <c r="Q806" t="s">
        <v>482</v>
      </c>
      <c r="R806" s="16"/>
      <c r="S806" s="43"/>
      <c r="W806" s="17" t="s">
        <v>2934</v>
      </c>
    </row>
    <row r="807" spans="6:23" x14ac:dyDescent="0.2">
      <c r="J807" t="s">
        <v>2104</v>
      </c>
      <c r="K807" s="111" t="s">
        <v>2862</v>
      </c>
      <c r="L807" t="s">
        <v>2104</v>
      </c>
      <c r="M807" s="118" t="s">
        <v>5734</v>
      </c>
      <c r="N807" s="16" t="s">
        <v>2104</v>
      </c>
      <c r="O807" s="303" t="s">
        <v>2477</v>
      </c>
      <c r="P807" t="s">
        <v>2104</v>
      </c>
      <c r="Q807" s="27" t="s">
        <v>1801</v>
      </c>
      <c r="R807" s="16"/>
      <c r="S807" s="43"/>
      <c r="W807" s="17" t="s">
        <v>2934</v>
      </c>
    </row>
    <row r="808" spans="6:23" x14ac:dyDescent="0.2">
      <c r="J808" t="s">
        <v>2104</v>
      </c>
      <c r="K808" s="131" t="s">
        <v>1509</v>
      </c>
      <c r="M808" s="118"/>
      <c r="N808" s="16" t="s">
        <v>2104</v>
      </c>
      <c r="O808" t="s">
        <v>1810</v>
      </c>
      <c r="P808" t="s">
        <v>2104</v>
      </c>
      <c r="Q808" t="s">
        <v>483</v>
      </c>
      <c r="R808" s="16"/>
      <c r="S808" s="43"/>
      <c r="W808" s="17" t="s">
        <v>2934</v>
      </c>
    </row>
    <row r="809" spans="6:23" x14ac:dyDescent="0.2">
      <c r="J809" s="1">
        <v>1</v>
      </c>
      <c r="K809" s="262" t="s">
        <v>4763</v>
      </c>
      <c r="N809" s="16" t="s">
        <v>2104</v>
      </c>
      <c r="O809" s="2" t="s">
        <v>1809</v>
      </c>
      <c r="P809" t="s">
        <v>2104</v>
      </c>
      <c r="Q809" t="s">
        <v>484</v>
      </c>
      <c r="R809" s="16"/>
      <c r="S809" s="43"/>
      <c r="W809" s="17" t="s">
        <v>2934</v>
      </c>
    </row>
    <row r="810" spans="6:23" x14ac:dyDescent="0.2">
      <c r="H810" t="s">
        <v>2766</v>
      </c>
      <c r="I810" s="69" t="s">
        <v>194</v>
      </c>
      <c r="J810" t="s">
        <v>2104</v>
      </c>
      <c r="K810" s="118" t="s">
        <v>1507</v>
      </c>
      <c r="N810" s="16" t="s">
        <v>2104</v>
      </c>
      <c r="O810" s="218" t="s">
        <v>5790</v>
      </c>
      <c r="P810" t="s">
        <v>2104</v>
      </c>
      <c r="Q810" s="45" t="s">
        <v>5704</v>
      </c>
      <c r="R810" s="16"/>
      <c r="S810" s="43"/>
      <c r="W810" s="17" t="s">
        <v>2934</v>
      </c>
    </row>
    <row r="811" spans="6:23" x14ac:dyDescent="0.2">
      <c r="H811" s="1">
        <v>1</v>
      </c>
      <c r="I811" s="69" t="s">
        <v>3102</v>
      </c>
      <c r="J811" s="1">
        <v>1</v>
      </c>
      <c r="K811" s="118" t="s">
        <v>1508</v>
      </c>
      <c r="N811" s="16" t="s">
        <v>2104</v>
      </c>
      <c r="O811" s="4" t="s">
        <v>5706</v>
      </c>
      <c r="R811" s="16"/>
      <c r="S811" s="43"/>
      <c r="W811" s="17" t="s">
        <v>2934</v>
      </c>
    </row>
    <row r="812" spans="6:23" x14ac:dyDescent="0.2">
      <c r="H812" t="s">
        <v>2104</v>
      </c>
      <c r="I812" s="144" t="s">
        <v>2606</v>
      </c>
      <c r="J812" t="s">
        <v>2104</v>
      </c>
      <c r="K812" s="118" t="s">
        <v>1511</v>
      </c>
      <c r="N812" s="16"/>
      <c r="O812" s="16"/>
      <c r="P812" s="16"/>
      <c r="Q812" s="16"/>
      <c r="R812" s="16"/>
      <c r="S812" s="43"/>
      <c r="W812" s="17" t="s">
        <v>2934</v>
      </c>
    </row>
    <row r="813" spans="6:23" x14ac:dyDescent="0.2">
      <c r="H813" s="1">
        <v>1</v>
      </c>
      <c r="I813" s="137" t="s">
        <v>2607</v>
      </c>
      <c r="J813" t="s">
        <v>2104</v>
      </c>
      <c r="S813" s="43"/>
      <c r="W813" s="17" t="s">
        <v>2934</v>
      </c>
    </row>
    <row r="814" spans="6:23" x14ac:dyDescent="0.2">
      <c r="H814" t="s">
        <v>2104</v>
      </c>
      <c r="I814" s="111" t="s">
        <v>2861</v>
      </c>
      <c r="J814" t="s">
        <v>2766</v>
      </c>
      <c r="K814" s="69" t="s">
        <v>1840</v>
      </c>
      <c r="L814" t="s">
        <v>2766</v>
      </c>
      <c r="M814" s="85" t="s">
        <v>2736</v>
      </c>
      <c r="S814" s="43"/>
      <c r="W814" s="17" t="s">
        <v>2934</v>
      </c>
    </row>
    <row r="815" spans="6:23" x14ac:dyDescent="0.2">
      <c r="I815" s="69"/>
      <c r="J815" s="1">
        <v>1</v>
      </c>
      <c r="K815" s="69" t="s">
        <v>1986</v>
      </c>
      <c r="L815" s="1">
        <v>1</v>
      </c>
      <c r="M815" s="85" t="s">
        <v>2737</v>
      </c>
      <c r="S815" s="43"/>
      <c r="W815" t="s">
        <v>2934</v>
      </c>
    </row>
    <row r="816" spans="6:23" x14ac:dyDescent="0.2">
      <c r="J816" t="s">
        <v>2104</v>
      </c>
      <c r="K816" s="88" t="s">
        <v>3197</v>
      </c>
      <c r="N816" s="16"/>
      <c r="O816" s="38" t="s">
        <v>2498</v>
      </c>
      <c r="P816" s="16"/>
      <c r="R816" s="39" t="s">
        <v>3771</v>
      </c>
      <c r="S816" s="18"/>
      <c r="T816" s="18"/>
      <c r="W816" t="s">
        <v>2934</v>
      </c>
    </row>
    <row r="817" spans="10:23" x14ac:dyDescent="0.2">
      <c r="J817" s="1">
        <v>1</v>
      </c>
      <c r="K817" s="83" t="s">
        <v>3198</v>
      </c>
      <c r="L817" t="s">
        <v>2766</v>
      </c>
      <c r="M817" s="42" t="s">
        <v>2588</v>
      </c>
      <c r="N817" s="16" t="s">
        <v>2766</v>
      </c>
      <c r="O817" s="148" t="s">
        <v>2499</v>
      </c>
      <c r="P817" s="16"/>
      <c r="R817" s="18" t="s">
        <v>2766</v>
      </c>
      <c r="S817" s="216" t="s">
        <v>3772</v>
      </c>
      <c r="T817" s="18"/>
      <c r="W817" t="s">
        <v>2934</v>
      </c>
    </row>
    <row r="818" spans="10:23" x14ac:dyDescent="0.2">
      <c r="J818" t="s">
        <v>2104</v>
      </c>
      <c r="L818" s="1">
        <v>1</v>
      </c>
      <c r="M818" s="42" t="s">
        <v>2589</v>
      </c>
      <c r="N818" s="16" t="s">
        <v>2104</v>
      </c>
      <c r="O818" t="s">
        <v>1165</v>
      </c>
      <c r="P818" s="16"/>
      <c r="R818" s="18" t="s">
        <v>2104</v>
      </c>
      <c r="S818" s="216" t="s">
        <v>3773</v>
      </c>
      <c r="T818" s="18"/>
      <c r="W818" t="s">
        <v>2934</v>
      </c>
    </row>
    <row r="819" spans="10:23" x14ac:dyDescent="0.2">
      <c r="J819" t="s">
        <v>2766</v>
      </c>
      <c r="K819" s="69" t="s">
        <v>836</v>
      </c>
      <c r="L819" t="s">
        <v>2104</v>
      </c>
      <c r="N819" s="16" t="s">
        <v>2104</v>
      </c>
      <c r="O819" t="s">
        <v>1554</v>
      </c>
      <c r="P819" s="16"/>
      <c r="R819" s="18" t="s">
        <v>2104</v>
      </c>
      <c r="S819" s="216" t="s">
        <v>3774</v>
      </c>
      <c r="T819" s="18"/>
      <c r="W819" t="s">
        <v>2934</v>
      </c>
    </row>
    <row r="820" spans="10:23" x14ac:dyDescent="0.2">
      <c r="J820" s="1">
        <v>1</v>
      </c>
      <c r="K820" s="69" t="s">
        <v>1986</v>
      </c>
      <c r="L820" t="s">
        <v>2766</v>
      </c>
      <c r="M820" s="42" t="s">
        <v>2952</v>
      </c>
      <c r="N820" s="16" t="s">
        <v>2104</v>
      </c>
      <c r="O820" s="144" t="s">
        <v>690</v>
      </c>
      <c r="P820" s="16"/>
      <c r="R820" s="18"/>
      <c r="S820" s="18"/>
      <c r="T820" s="18"/>
      <c r="W820" t="s">
        <v>2934</v>
      </c>
    </row>
    <row r="821" spans="10:23" x14ac:dyDescent="0.2">
      <c r="J821" t="s">
        <v>2104</v>
      </c>
      <c r="L821" s="1">
        <v>1</v>
      </c>
      <c r="M821" s="42" t="s">
        <v>1093</v>
      </c>
      <c r="N821" s="16" t="s">
        <v>2104</v>
      </c>
      <c r="O821" s="157" t="s">
        <v>342</v>
      </c>
      <c r="P821" s="16"/>
      <c r="S821" s="43"/>
      <c r="W821" t="s">
        <v>2934</v>
      </c>
    </row>
    <row r="822" spans="10:23" x14ac:dyDescent="0.2">
      <c r="J822" t="s">
        <v>2766</v>
      </c>
      <c r="K822" s="107" t="s">
        <v>2555</v>
      </c>
      <c r="L822" t="s">
        <v>3294</v>
      </c>
      <c r="N822" s="16" t="s">
        <v>2104</v>
      </c>
      <c r="O822" s="180" t="s">
        <v>2976</v>
      </c>
      <c r="P822" s="16"/>
      <c r="S822" s="43"/>
      <c r="W822" t="s">
        <v>2934</v>
      </c>
    </row>
    <row r="823" spans="10:23" x14ac:dyDescent="0.2">
      <c r="J823" s="1">
        <v>1</v>
      </c>
      <c r="K823" s="107" t="s">
        <v>2556</v>
      </c>
      <c r="L823" t="s">
        <v>2766</v>
      </c>
      <c r="M823" s="43" t="s">
        <v>3327</v>
      </c>
      <c r="N823" s="16" t="s">
        <v>2104</v>
      </c>
      <c r="O823" s="168" t="s">
        <v>3165</v>
      </c>
      <c r="P823" s="16"/>
      <c r="S823" s="43"/>
      <c r="W823" t="s">
        <v>2934</v>
      </c>
    </row>
    <row r="824" spans="10:23" x14ac:dyDescent="0.2">
      <c r="J824" t="s">
        <v>2104</v>
      </c>
      <c r="L824" s="1">
        <v>1</v>
      </c>
      <c r="M824" t="s">
        <v>3163</v>
      </c>
      <c r="N824" s="16" t="s">
        <v>2104</v>
      </c>
      <c r="O824" s="137" t="s">
        <v>489</v>
      </c>
      <c r="P824" s="16"/>
      <c r="S824" s="219"/>
      <c r="W824" t="s">
        <v>2934</v>
      </c>
    </row>
    <row r="825" spans="10:23" x14ac:dyDescent="0.2">
      <c r="J825" t="s">
        <v>2766</v>
      </c>
      <c r="K825" s="118" t="s">
        <v>1506</v>
      </c>
      <c r="L825" t="s">
        <v>2104</v>
      </c>
      <c r="M825" s="122" t="s">
        <v>3164</v>
      </c>
      <c r="N825" s="16" t="s">
        <v>2104</v>
      </c>
      <c r="O825" s="137" t="s">
        <v>2218</v>
      </c>
      <c r="P825" s="16"/>
      <c r="R825" s="1"/>
      <c r="S825" s="219"/>
      <c r="W825" t="s">
        <v>2934</v>
      </c>
    </row>
    <row r="826" spans="10:23" x14ac:dyDescent="0.2">
      <c r="J826" s="1">
        <v>1</v>
      </c>
      <c r="K826" s="138" t="s">
        <v>1375</v>
      </c>
      <c r="N826" s="16"/>
      <c r="O826" s="16"/>
      <c r="P826" s="16"/>
      <c r="S826" s="219"/>
      <c r="W826" t="s">
        <v>2934</v>
      </c>
    </row>
    <row r="827" spans="10:23" x14ac:dyDescent="0.2">
      <c r="J827" t="s">
        <v>2104</v>
      </c>
      <c r="K827" s="302" t="s">
        <v>5589</v>
      </c>
      <c r="S827" s="219"/>
      <c r="W827" t="s">
        <v>2934</v>
      </c>
    </row>
    <row r="828" spans="10:23" x14ac:dyDescent="0.2">
      <c r="J828" t="s">
        <v>2104</v>
      </c>
      <c r="K828" s="88" t="s">
        <v>1317</v>
      </c>
      <c r="M828" s="2"/>
      <c r="S828" s="43"/>
      <c r="W828" t="s">
        <v>2934</v>
      </c>
    </row>
    <row r="829" spans="10:23" x14ac:dyDescent="0.2">
      <c r="J829" t="s">
        <v>2104</v>
      </c>
      <c r="K829" t="s">
        <v>571</v>
      </c>
      <c r="S829" s="43"/>
      <c r="W829" t="s">
        <v>2934</v>
      </c>
    </row>
    <row r="830" spans="10:23" x14ac:dyDescent="0.2">
      <c r="J830" s="1">
        <v>1</v>
      </c>
      <c r="K830" s="1" t="s">
        <v>569</v>
      </c>
      <c r="L830" t="s">
        <v>2766</v>
      </c>
      <c r="M830" s="227" t="s">
        <v>5104</v>
      </c>
      <c r="S830" s="43"/>
      <c r="W830" t="s">
        <v>2934</v>
      </c>
    </row>
    <row r="831" spans="10:23" x14ac:dyDescent="0.2">
      <c r="J831" s="1">
        <v>1</v>
      </c>
      <c r="K831" s="263" t="s">
        <v>4923</v>
      </c>
      <c r="L831" s="1">
        <v>1</v>
      </c>
      <c r="M831" s="72" t="s">
        <v>3140</v>
      </c>
      <c r="S831" s="43"/>
      <c r="W831" t="s">
        <v>2934</v>
      </c>
    </row>
    <row r="832" spans="10:23" x14ac:dyDescent="0.2">
      <c r="L832" t="s">
        <v>2104</v>
      </c>
      <c r="M832" s="45"/>
      <c r="S832" s="43"/>
      <c r="W832" t="s">
        <v>2934</v>
      </c>
    </row>
    <row r="833" spans="8:23" x14ac:dyDescent="0.2">
      <c r="J833" t="s">
        <v>2766</v>
      </c>
      <c r="K833" s="69" t="s">
        <v>3328</v>
      </c>
      <c r="L833" t="s">
        <v>2766</v>
      </c>
      <c r="M833" s="72" t="s">
        <v>5105</v>
      </c>
      <c r="S833" s="43"/>
      <c r="W833" t="s">
        <v>2934</v>
      </c>
    </row>
    <row r="834" spans="8:23" x14ac:dyDescent="0.2">
      <c r="J834" s="1">
        <v>1</v>
      </c>
      <c r="K834" s="69" t="s">
        <v>1855</v>
      </c>
      <c r="L834" s="1">
        <v>1</v>
      </c>
      <c r="M834" s="72" t="s">
        <v>1310</v>
      </c>
      <c r="S834" s="43"/>
      <c r="W834" t="s">
        <v>2934</v>
      </c>
    </row>
    <row r="835" spans="8:23" x14ac:dyDescent="0.2">
      <c r="J835" t="s">
        <v>2104</v>
      </c>
      <c r="K835" s="111" t="s">
        <v>2860</v>
      </c>
      <c r="L835" t="s">
        <v>2104</v>
      </c>
      <c r="M835" s="45"/>
      <c r="S835" s="43"/>
      <c r="W835" t="s">
        <v>2934</v>
      </c>
    </row>
    <row r="836" spans="8:23" x14ac:dyDescent="0.2">
      <c r="L836" t="s">
        <v>2766</v>
      </c>
      <c r="M836" s="72" t="s">
        <v>5106</v>
      </c>
      <c r="S836" s="43"/>
      <c r="W836" t="s">
        <v>2934</v>
      </c>
    </row>
    <row r="837" spans="8:23" x14ac:dyDescent="0.2">
      <c r="J837" t="s">
        <v>2766</v>
      </c>
      <c r="K837" s="69" t="s">
        <v>5108</v>
      </c>
      <c r="L837" s="1">
        <v>1</v>
      </c>
      <c r="M837" s="227" t="s">
        <v>4071</v>
      </c>
      <c r="S837" s="43"/>
      <c r="W837" t="s">
        <v>2934</v>
      </c>
    </row>
    <row r="838" spans="8:23" x14ac:dyDescent="0.2">
      <c r="J838" s="1">
        <v>1</v>
      </c>
      <c r="K838" s="69" t="s">
        <v>866</v>
      </c>
      <c r="L838" t="s">
        <v>2104</v>
      </c>
      <c r="M838" s="45"/>
      <c r="S838" s="43"/>
      <c r="W838" t="s">
        <v>2934</v>
      </c>
    </row>
    <row r="839" spans="8:23" x14ac:dyDescent="0.2">
      <c r="J839" t="s">
        <v>2104</v>
      </c>
      <c r="K839" s="74" t="s">
        <v>3139</v>
      </c>
      <c r="L839" t="s">
        <v>2766</v>
      </c>
      <c r="M839" s="227" t="s">
        <v>5107</v>
      </c>
      <c r="S839" s="43"/>
      <c r="W839" t="s">
        <v>2934</v>
      </c>
    </row>
    <row r="840" spans="8:23" x14ac:dyDescent="0.2">
      <c r="J840" s="1">
        <v>1</v>
      </c>
      <c r="K840" s="262" t="s">
        <v>5122</v>
      </c>
      <c r="L840" s="1">
        <v>1</v>
      </c>
      <c r="M840" s="72" t="s">
        <v>2817</v>
      </c>
      <c r="S840" s="43"/>
      <c r="W840" t="s">
        <v>2934</v>
      </c>
    </row>
    <row r="841" spans="8:23" x14ac:dyDescent="0.2">
      <c r="K841" s="69"/>
      <c r="M841" s="72"/>
      <c r="S841" s="43"/>
      <c r="W841" t="s">
        <v>2934</v>
      </c>
    </row>
    <row r="842" spans="8:23" x14ac:dyDescent="0.2">
      <c r="J842" t="s">
        <v>2766</v>
      </c>
      <c r="K842" s="91" t="s">
        <v>574</v>
      </c>
      <c r="L842" t="s">
        <v>2766</v>
      </c>
      <c r="M842" s="96" t="s">
        <v>502</v>
      </c>
      <c r="S842" s="43"/>
      <c r="W842" t="s">
        <v>2934</v>
      </c>
    </row>
    <row r="843" spans="8:23" x14ac:dyDescent="0.2">
      <c r="J843" t="s">
        <v>2104</v>
      </c>
      <c r="K843" s="69" t="s">
        <v>501</v>
      </c>
      <c r="L843" t="s">
        <v>2104</v>
      </c>
      <c r="M843" s="72" t="s">
        <v>3696</v>
      </c>
      <c r="S843" s="43"/>
      <c r="W843" t="s">
        <v>2934</v>
      </c>
    </row>
    <row r="844" spans="8:23" x14ac:dyDescent="0.2">
      <c r="J844" t="s">
        <v>2104</v>
      </c>
      <c r="K844" s="69" t="s">
        <v>503</v>
      </c>
      <c r="L844" t="s">
        <v>2104</v>
      </c>
      <c r="M844" s="78" t="s">
        <v>504</v>
      </c>
      <c r="S844" s="43"/>
      <c r="W844" t="s">
        <v>2934</v>
      </c>
    </row>
    <row r="845" spans="8:23" x14ac:dyDescent="0.2">
      <c r="J845" t="s">
        <v>2104</v>
      </c>
      <c r="K845" s="74" t="s">
        <v>2117</v>
      </c>
      <c r="M845" s="72"/>
      <c r="S845" s="43"/>
      <c r="W845" t="s">
        <v>2934</v>
      </c>
    </row>
    <row r="846" spans="8:23" x14ac:dyDescent="0.2">
      <c r="K846" s="69"/>
      <c r="L846" t="s">
        <v>2766</v>
      </c>
      <c r="M846" s="85" t="s">
        <v>2796</v>
      </c>
      <c r="N846" t="s">
        <v>2766</v>
      </c>
      <c r="O846" s="83" t="s">
        <v>3293</v>
      </c>
      <c r="S846" s="43"/>
      <c r="W846" t="s">
        <v>2934</v>
      </c>
    </row>
    <row r="847" spans="8:23" x14ac:dyDescent="0.2">
      <c r="H847" t="s">
        <v>2766</v>
      </c>
      <c r="I847" s="2" t="s">
        <v>2377</v>
      </c>
      <c r="J847" t="s">
        <v>2766</v>
      </c>
      <c r="K847" s="69" t="s">
        <v>2739</v>
      </c>
      <c r="L847" s="1">
        <v>1</v>
      </c>
      <c r="M847" s="85" t="s">
        <v>116</v>
      </c>
      <c r="N847" s="1">
        <v>1</v>
      </c>
      <c r="O847" s="83" t="s">
        <v>2376</v>
      </c>
      <c r="S847" s="43"/>
      <c r="W847" t="s">
        <v>2934</v>
      </c>
    </row>
    <row r="848" spans="8:23" x14ac:dyDescent="0.2">
      <c r="H848" s="1">
        <v>1</v>
      </c>
      <c r="I848" s="43" t="s">
        <v>2378</v>
      </c>
      <c r="J848" s="1">
        <v>1</v>
      </c>
      <c r="K848" s="69" t="s">
        <v>2738</v>
      </c>
      <c r="L848" t="s">
        <v>2104</v>
      </c>
      <c r="M848" s="86" t="s">
        <v>2779</v>
      </c>
      <c r="N848" t="s">
        <v>2104</v>
      </c>
      <c r="S848" s="43"/>
      <c r="W848" t="s">
        <v>2934</v>
      </c>
    </row>
    <row r="849" spans="8:23" x14ac:dyDescent="0.2">
      <c r="H849" t="s">
        <v>2104</v>
      </c>
      <c r="I849" s="158" t="s">
        <v>1900</v>
      </c>
      <c r="J849" t="s">
        <v>2104</v>
      </c>
      <c r="K849" s="74" t="s">
        <v>1111</v>
      </c>
      <c r="L849" s="1">
        <v>1</v>
      </c>
      <c r="M849" s="85" t="s">
        <v>2795</v>
      </c>
      <c r="N849" t="s">
        <v>2766</v>
      </c>
      <c r="O849" s="83" t="s">
        <v>2641</v>
      </c>
      <c r="S849" s="43"/>
      <c r="W849" t="s">
        <v>2934</v>
      </c>
    </row>
    <row r="850" spans="8:23" x14ac:dyDescent="0.2">
      <c r="H850" t="s">
        <v>2104</v>
      </c>
      <c r="I850" s="156" t="s">
        <v>3552</v>
      </c>
      <c r="J850" t="s">
        <v>2104</v>
      </c>
      <c r="K850" s="88" t="s">
        <v>3197</v>
      </c>
      <c r="L850" t="s">
        <v>3294</v>
      </c>
      <c r="M850" s="72"/>
      <c r="N850" s="1">
        <v>1</v>
      </c>
      <c r="O850" s="83" t="s">
        <v>3116</v>
      </c>
      <c r="S850" s="43"/>
      <c r="W850" t="s">
        <v>2934</v>
      </c>
    </row>
    <row r="851" spans="8:23" x14ac:dyDescent="0.2">
      <c r="H851" t="s">
        <v>2104</v>
      </c>
      <c r="I851" s="42" t="s">
        <v>2208</v>
      </c>
      <c r="J851" s="1">
        <v>1</v>
      </c>
      <c r="K851" s="69" t="s">
        <v>1112</v>
      </c>
      <c r="L851" t="s">
        <v>2766</v>
      </c>
      <c r="M851" s="85" t="s">
        <v>2740</v>
      </c>
      <c r="O851" s="83"/>
      <c r="S851" s="43"/>
      <c r="W851" t="s">
        <v>2934</v>
      </c>
    </row>
    <row r="852" spans="8:23" x14ac:dyDescent="0.2">
      <c r="H852" t="s">
        <v>2104</v>
      </c>
      <c r="I852" s="146" t="s">
        <v>2913</v>
      </c>
      <c r="J852" t="s">
        <v>3294</v>
      </c>
      <c r="K852" s="69"/>
      <c r="L852" s="1">
        <v>1</v>
      </c>
      <c r="M852" s="85" t="s">
        <v>2299</v>
      </c>
      <c r="O852" s="83"/>
      <c r="S852" s="43"/>
      <c r="W852" t="s">
        <v>2934</v>
      </c>
    </row>
    <row r="853" spans="8:23" x14ac:dyDescent="0.2">
      <c r="H853" s="1">
        <v>1</v>
      </c>
      <c r="I853" s="107" t="s">
        <v>1124</v>
      </c>
      <c r="J853" t="s">
        <v>2766</v>
      </c>
      <c r="K853" t="s">
        <v>2380</v>
      </c>
      <c r="L853" t="s">
        <v>3294</v>
      </c>
      <c r="M853" s="85"/>
      <c r="O853" s="83"/>
      <c r="S853" s="43"/>
      <c r="W853" t="s">
        <v>2934</v>
      </c>
    </row>
    <row r="854" spans="8:23" x14ac:dyDescent="0.2">
      <c r="J854" s="1">
        <v>1</v>
      </c>
      <c r="K854" s="110" t="s">
        <v>1126</v>
      </c>
      <c r="L854" t="s">
        <v>2766</v>
      </c>
      <c r="M854" s="85" t="s">
        <v>1661</v>
      </c>
      <c r="O854" s="83"/>
      <c r="S854" s="43"/>
      <c r="W854" t="s">
        <v>2934</v>
      </c>
    </row>
    <row r="855" spans="8:23" x14ac:dyDescent="0.2">
      <c r="J855" t="s">
        <v>2104</v>
      </c>
      <c r="K855" s="111" t="s">
        <v>1125</v>
      </c>
      <c r="L855" s="1">
        <v>1</v>
      </c>
      <c r="M855" s="85" t="s">
        <v>2660</v>
      </c>
      <c r="O855" s="83"/>
      <c r="S855" s="43"/>
      <c r="W855" t="s">
        <v>2934</v>
      </c>
    </row>
    <row r="856" spans="8:23" x14ac:dyDescent="0.2">
      <c r="J856" t="s">
        <v>3294</v>
      </c>
      <c r="L856" t="s">
        <v>2104</v>
      </c>
      <c r="M856" s="85" t="s">
        <v>3196</v>
      </c>
      <c r="O856" s="83"/>
      <c r="S856" s="43"/>
      <c r="W856" t="s">
        <v>2934</v>
      </c>
    </row>
    <row r="857" spans="8:23" x14ac:dyDescent="0.2">
      <c r="J857" t="s">
        <v>2766</v>
      </c>
      <c r="K857" s="42" t="s">
        <v>1016</v>
      </c>
      <c r="M857" s="85"/>
      <c r="O857" s="83"/>
      <c r="S857" s="43"/>
      <c r="W857" t="s">
        <v>2934</v>
      </c>
    </row>
    <row r="858" spans="8:23" x14ac:dyDescent="0.2">
      <c r="J858" s="1">
        <v>1</v>
      </c>
      <c r="K858" s="42" t="s">
        <v>1986</v>
      </c>
      <c r="L858" t="s">
        <v>2766</v>
      </c>
      <c r="M858" s="85" t="s">
        <v>2786</v>
      </c>
      <c r="O858" s="83"/>
      <c r="S858" s="43"/>
      <c r="W858" t="s">
        <v>2934</v>
      </c>
    </row>
    <row r="859" spans="8:23" x14ac:dyDescent="0.2">
      <c r="J859" t="s">
        <v>2104</v>
      </c>
      <c r="K859" s="42" t="s">
        <v>3664</v>
      </c>
      <c r="L859" s="1">
        <v>1</v>
      </c>
      <c r="M859" s="85" t="s">
        <v>1401</v>
      </c>
      <c r="O859" s="83"/>
      <c r="S859" s="43"/>
      <c r="W859" t="s">
        <v>2934</v>
      </c>
    </row>
    <row r="860" spans="8:23" x14ac:dyDescent="0.2">
      <c r="J860" t="s">
        <v>2104</v>
      </c>
      <c r="K860" s="42" t="s">
        <v>2208</v>
      </c>
      <c r="L860" t="s">
        <v>2104</v>
      </c>
      <c r="M860" s="318" t="s">
        <v>1402</v>
      </c>
      <c r="O860" s="83"/>
      <c r="S860" s="43"/>
      <c r="W860" t="s">
        <v>2934</v>
      </c>
    </row>
    <row r="861" spans="8:23" x14ac:dyDescent="0.2">
      <c r="K861" s="42"/>
      <c r="M861" s="86"/>
      <c r="O861" s="83"/>
      <c r="S861" s="43"/>
      <c r="W861" t="s">
        <v>2934</v>
      </c>
    </row>
    <row r="862" spans="8:23" x14ac:dyDescent="0.2">
      <c r="J862" t="s">
        <v>2766</v>
      </c>
      <c r="K862" s="263" t="s">
        <v>4761</v>
      </c>
      <c r="L862" t="s">
        <v>2766</v>
      </c>
      <c r="M862" s="263" t="s">
        <v>624</v>
      </c>
      <c r="O862" s="83"/>
      <c r="S862" s="43"/>
      <c r="W862" t="s">
        <v>2934</v>
      </c>
    </row>
    <row r="863" spans="8:23" x14ac:dyDescent="0.2">
      <c r="J863" s="1">
        <v>1</v>
      </c>
      <c r="K863" s="263" t="s">
        <v>4762</v>
      </c>
      <c r="L863" s="1">
        <v>1</v>
      </c>
      <c r="M863" s="263" t="s">
        <v>5111</v>
      </c>
      <c r="O863" s="83"/>
      <c r="S863" s="43"/>
      <c r="W863" t="s">
        <v>2934</v>
      </c>
    </row>
    <row r="864" spans="8:23" x14ac:dyDescent="0.2">
      <c r="K864" s="42"/>
      <c r="L864" t="s">
        <v>2104</v>
      </c>
      <c r="M864" s="86"/>
      <c r="O864" s="83"/>
      <c r="S864" s="43"/>
      <c r="W864" t="s">
        <v>2934</v>
      </c>
    </row>
    <row r="865" spans="8:23" x14ac:dyDescent="0.2">
      <c r="J865" t="s">
        <v>2766</v>
      </c>
      <c r="K865" s="69" t="s">
        <v>1069</v>
      </c>
      <c r="L865" t="s">
        <v>2766</v>
      </c>
      <c r="M865" s="263" t="s">
        <v>4573</v>
      </c>
      <c r="O865" s="83"/>
      <c r="S865" s="43"/>
      <c r="W865" t="s">
        <v>2934</v>
      </c>
    </row>
    <row r="866" spans="8:23" x14ac:dyDescent="0.2">
      <c r="J866" s="1">
        <v>1</v>
      </c>
      <c r="K866" s="69" t="s">
        <v>1551</v>
      </c>
      <c r="L866" s="1">
        <v>1</v>
      </c>
      <c r="M866" s="72" t="s">
        <v>1631</v>
      </c>
      <c r="O866" s="83"/>
      <c r="S866" s="43"/>
      <c r="W866" t="s">
        <v>2934</v>
      </c>
    </row>
    <row r="867" spans="8:23" x14ac:dyDescent="0.2">
      <c r="H867" s="37" t="s">
        <v>513</v>
      </c>
      <c r="I867" s="16"/>
      <c r="J867" t="s">
        <v>2104</v>
      </c>
      <c r="K867" s="74" t="s">
        <v>2235</v>
      </c>
      <c r="L867" t="s">
        <v>2104</v>
      </c>
      <c r="M867" s="70"/>
      <c r="O867" s="83"/>
      <c r="S867" s="43"/>
      <c r="W867" t="s">
        <v>2934</v>
      </c>
    </row>
    <row r="868" spans="8:23" x14ac:dyDescent="0.2">
      <c r="H868" s="16" t="s">
        <v>1639</v>
      </c>
      <c r="I868" t="s">
        <v>443</v>
      </c>
      <c r="J868" t="s">
        <v>2104</v>
      </c>
      <c r="K868" s="144" t="s">
        <v>2272</v>
      </c>
      <c r="L868" t="s">
        <v>2766</v>
      </c>
      <c r="M868" s="72" t="s">
        <v>1555</v>
      </c>
      <c r="O868" s="83"/>
      <c r="S868" s="43"/>
      <c r="W868" t="s">
        <v>2934</v>
      </c>
    </row>
    <row r="869" spans="8:23" x14ac:dyDescent="0.2">
      <c r="H869" s="16" t="s">
        <v>2104</v>
      </c>
      <c r="I869" s="70" t="s">
        <v>3453</v>
      </c>
      <c r="J869" s="1">
        <v>1</v>
      </c>
      <c r="K869" s="69" t="s">
        <v>1552</v>
      </c>
      <c r="L869" s="1">
        <v>1</v>
      </c>
      <c r="M869" s="72" t="s">
        <v>1632</v>
      </c>
      <c r="O869" s="83"/>
      <c r="S869" s="43"/>
      <c r="W869" t="s">
        <v>2934</v>
      </c>
    </row>
    <row r="870" spans="8:23" x14ac:dyDescent="0.2">
      <c r="H870" s="16" t="s">
        <v>2104</v>
      </c>
      <c r="I870" s="16"/>
      <c r="J870" t="s">
        <v>2104</v>
      </c>
      <c r="O870" s="83"/>
      <c r="S870" s="43"/>
      <c r="W870" t="s">
        <v>2934</v>
      </c>
    </row>
    <row r="871" spans="8:23" x14ac:dyDescent="0.2">
      <c r="H871" t="s">
        <v>2104</v>
      </c>
      <c r="I871" s="88" t="s">
        <v>1015</v>
      </c>
      <c r="J871" t="s">
        <v>2766</v>
      </c>
      <c r="K871" s="72" t="s">
        <v>1070</v>
      </c>
      <c r="L871" t="s">
        <v>2766</v>
      </c>
      <c r="M871" s="202" t="s">
        <v>143</v>
      </c>
      <c r="O871" s="83"/>
      <c r="S871" s="43"/>
      <c r="W871" t="s">
        <v>2934</v>
      </c>
    </row>
    <row r="872" spans="8:23" x14ac:dyDescent="0.2">
      <c r="H872" t="s">
        <v>2104</v>
      </c>
      <c r="I872" s="144" t="s">
        <v>2278</v>
      </c>
      <c r="J872" s="1">
        <v>1</v>
      </c>
      <c r="K872" s="72" t="s">
        <v>1391</v>
      </c>
      <c r="L872" s="1">
        <v>1</v>
      </c>
      <c r="M872" s="202" t="s">
        <v>144</v>
      </c>
      <c r="O872" s="83"/>
      <c r="S872" s="43"/>
      <c r="W872" t="s">
        <v>2934</v>
      </c>
    </row>
    <row r="873" spans="8:23" x14ac:dyDescent="0.2">
      <c r="K873" s="72"/>
      <c r="L873" t="s">
        <v>2104</v>
      </c>
      <c r="M873" s="86"/>
      <c r="O873" s="83"/>
      <c r="S873" s="43"/>
      <c r="W873" t="s">
        <v>2934</v>
      </c>
    </row>
    <row r="874" spans="8:23" x14ac:dyDescent="0.2">
      <c r="H874" t="s">
        <v>2766</v>
      </c>
      <c r="I874" s="238" t="s">
        <v>911</v>
      </c>
      <c r="J874" t="s">
        <v>2766</v>
      </c>
      <c r="K874" s="122" t="s">
        <v>132</v>
      </c>
      <c r="L874" t="s">
        <v>2766</v>
      </c>
      <c r="M874" s="122" t="s">
        <v>134</v>
      </c>
      <c r="O874" s="83"/>
      <c r="S874" s="43"/>
      <c r="W874" t="s">
        <v>2934</v>
      </c>
    </row>
    <row r="875" spans="8:23" x14ac:dyDescent="0.2">
      <c r="H875" s="1">
        <v>1</v>
      </c>
      <c r="I875" s="238" t="s">
        <v>4604</v>
      </c>
      <c r="J875" s="1">
        <v>1</v>
      </c>
      <c r="K875" s="122" t="s">
        <v>899</v>
      </c>
      <c r="L875" s="1">
        <v>1</v>
      </c>
      <c r="M875" s="122" t="s">
        <v>135</v>
      </c>
      <c r="O875" s="83"/>
      <c r="S875" s="43"/>
      <c r="W875" t="s">
        <v>2934</v>
      </c>
    </row>
    <row r="876" spans="8:23" x14ac:dyDescent="0.2">
      <c r="H876" t="s">
        <v>2104</v>
      </c>
      <c r="I876" s="221" t="s">
        <v>4605</v>
      </c>
      <c r="J876" t="s">
        <v>2104</v>
      </c>
      <c r="K876" s="122" t="s">
        <v>133</v>
      </c>
      <c r="M876" s="86"/>
      <c r="O876" s="83"/>
      <c r="S876" s="43"/>
      <c r="W876" t="s">
        <v>2934</v>
      </c>
    </row>
    <row r="877" spans="8:23" x14ac:dyDescent="0.2">
      <c r="H877" t="s">
        <v>2104</v>
      </c>
      <c r="I877" s="345" t="s">
        <v>6990</v>
      </c>
      <c r="K877" s="122"/>
      <c r="L877" t="s">
        <v>2766</v>
      </c>
      <c r="M877" s="194" t="s">
        <v>2380</v>
      </c>
      <c r="O877" s="83"/>
      <c r="S877" s="43"/>
      <c r="W877" t="s">
        <v>2934</v>
      </c>
    </row>
    <row r="878" spans="8:23" x14ac:dyDescent="0.2">
      <c r="J878" t="s">
        <v>2766</v>
      </c>
      <c r="K878" s="194" t="s">
        <v>1978</v>
      </c>
      <c r="L878" s="1">
        <v>1</v>
      </c>
      <c r="M878" s="194" t="s">
        <v>1083</v>
      </c>
      <c r="O878" s="83"/>
      <c r="S878" s="43"/>
      <c r="W878" t="s">
        <v>2934</v>
      </c>
    </row>
    <row r="879" spans="8:23" x14ac:dyDescent="0.2">
      <c r="J879" s="1">
        <v>1</v>
      </c>
      <c r="K879" s="194" t="s">
        <v>3699</v>
      </c>
      <c r="O879" s="83"/>
      <c r="S879" s="43"/>
      <c r="W879" t="s">
        <v>2934</v>
      </c>
    </row>
    <row r="880" spans="8:23" x14ac:dyDescent="0.2">
      <c r="J880" s="1">
        <v>1</v>
      </c>
      <c r="K880" s="194" t="s">
        <v>1084</v>
      </c>
      <c r="L880" t="s">
        <v>2766</v>
      </c>
      <c r="M880" s="227" t="s">
        <v>4048</v>
      </c>
      <c r="O880" s="83"/>
      <c r="S880" s="43"/>
      <c r="W880" t="s">
        <v>2934</v>
      </c>
    </row>
    <row r="881" spans="8:23" x14ac:dyDescent="0.2">
      <c r="K881" s="194"/>
      <c r="L881" s="1">
        <v>1</v>
      </c>
      <c r="M881" s="227" t="s">
        <v>4049</v>
      </c>
      <c r="O881" s="83"/>
      <c r="S881" s="43"/>
      <c r="W881" t="s">
        <v>2934</v>
      </c>
    </row>
    <row r="882" spans="8:23" x14ac:dyDescent="0.2">
      <c r="J882" t="s">
        <v>2766</v>
      </c>
      <c r="K882" s="235" t="s">
        <v>4069</v>
      </c>
      <c r="L882" t="s">
        <v>2104</v>
      </c>
      <c r="M882" s="227" t="s">
        <v>4733</v>
      </c>
      <c r="O882" s="83"/>
      <c r="S882" s="43"/>
      <c r="W882" t="s">
        <v>2934</v>
      </c>
    </row>
    <row r="883" spans="8:23" x14ac:dyDescent="0.2">
      <c r="J883" t="s">
        <v>2104</v>
      </c>
      <c r="K883" s="227" t="s">
        <v>4070</v>
      </c>
      <c r="M883" s="227"/>
      <c r="O883" s="83"/>
      <c r="S883" s="43"/>
      <c r="W883" t="s">
        <v>2934</v>
      </c>
    </row>
    <row r="884" spans="8:23" x14ac:dyDescent="0.2">
      <c r="J884" s="1">
        <v>1</v>
      </c>
      <c r="K884" s="263" t="s">
        <v>5268</v>
      </c>
      <c r="M884" s="227"/>
      <c r="O884" s="83"/>
      <c r="S884" s="43"/>
      <c r="W884" t="s">
        <v>2934</v>
      </c>
    </row>
    <row r="885" spans="8:23" x14ac:dyDescent="0.2">
      <c r="J885" s="1"/>
      <c r="K885" s="227"/>
      <c r="M885" s="227"/>
      <c r="O885" s="83"/>
      <c r="S885" s="43"/>
      <c r="W885" t="s">
        <v>2934</v>
      </c>
    </row>
    <row r="886" spans="8:23" x14ac:dyDescent="0.2">
      <c r="J886" t="s">
        <v>2766</v>
      </c>
      <c r="K886" s="263" t="s">
        <v>5114</v>
      </c>
      <c r="L886" t="s">
        <v>2766</v>
      </c>
      <c r="M886" s="263" t="s">
        <v>3218</v>
      </c>
      <c r="O886" s="83"/>
      <c r="S886" s="43"/>
      <c r="W886" t="s">
        <v>2934</v>
      </c>
    </row>
    <row r="887" spans="8:23" x14ac:dyDescent="0.2">
      <c r="J887" s="1">
        <v>1</v>
      </c>
      <c r="K887" s="263" t="s">
        <v>1700</v>
      </c>
      <c r="L887" s="1">
        <v>1</v>
      </c>
      <c r="M887" s="263" t="s">
        <v>5112</v>
      </c>
      <c r="O887" s="83"/>
      <c r="S887" s="43"/>
      <c r="W887" t="s">
        <v>2934</v>
      </c>
    </row>
    <row r="888" spans="8:23" x14ac:dyDescent="0.2">
      <c r="J888" s="1">
        <v>1</v>
      </c>
      <c r="K888" s="263" t="s">
        <v>5113</v>
      </c>
      <c r="L888" s="1"/>
      <c r="M888" s="263"/>
      <c r="O888" s="83"/>
      <c r="S888" s="43"/>
      <c r="W888" t="s">
        <v>2934</v>
      </c>
    </row>
    <row r="889" spans="8:23" x14ac:dyDescent="0.2">
      <c r="J889" s="1"/>
      <c r="K889" s="263"/>
      <c r="L889" t="s">
        <v>2766</v>
      </c>
      <c r="M889" s="262" t="s">
        <v>5271</v>
      </c>
      <c r="O889" s="83"/>
      <c r="S889" s="43"/>
      <c r="W889" t="s">
        <v>2934</v>
      </c>
    </row>
    <row r="890" spans="8:23" x14ac:dyDescent="0.2">
      <c r="H890" t="s">
        <v>2766</v>
      </c>
      <c r="I890" s="294" t="s">
        <v>5434</v>
      </c>
      <c r="J890" t="s">
        <v>2766</v>
      </c>
      <c r="K890" s="263" t="s">
        <v>5115</v>
      </c>
      <c r="L890" s="1">
        <v>1</v>
      </c>
      <c r="M890" s="262" t="s">
        <v>5272</v>
      </c>
      <c r="O890" s="83"/>
      <c r="S890" s="43"/>
      <c r="W890" t="s">
        <v>2934</v>
      </c>
    </row>
    <row r="891" spans="8:23" x14ac:dyDescent="0.2">
      <c r="H891" t="s">
        <v>2104</v>
      </c>
      <c r="I891" s="218" t="s">
        <v>5435</v>
      </c>
      <c r="J891" s="1">
        <v>1</v>
      </c>
      <c r="K891" s="263" t="s">
        <v>5116</v>
      </c>
      <c r="L891" s="1"/>
      <c r="M891" s="263"/>
      <c r="O891" s="83"/>
      <c r="S891" s="43"/>
      <c r="W891" t="s">
        <v>2934</v>
      </c>
    </row>
    <row r="892" spans="8:23" x14ac:dyDescent="0.2">
      <c r="H892" s="1">
        <v>1</v>
      </c>
      <c r="I892" s="281" t="s">
        <v>5436</v>
      </c>
      <c r="J892" s="1"/>
      <c r="K892" s="263"/>
      <c r="O892" s="83"/>
      <c r="S892" s="43"/>
      <c r="W892" t="s">
        <v>2934</v>
      </c>
    </row>
    <row r="893" spans="8:23" x14ac:dyDescent="0.2">
      <c r="H893" t="s">
        <v>2104</v>
      </c>
      <c r="I893" s="262" t="s">
        <v>5264</v>
      </c>
      <c r="J893" t="s">
        <v>2766</v>
      </c>
      <c r="K893" s="262" t="s">
        <v>5265</v>
      </c>
      <c r="O893" s="83"/>
      <c r="S893" s="43"/>
      <c r="W893" t="s">
        <v>2934</v>
      </c>
    </row>
    <row r="894" spans="8:23" x14ac:dyDescent="0.2">
      <c r="I894" s="262"/>
      <c r="J894" s="1">
        <v>1</v>
      </c>
      <c r="K894" s="262" t="s">
        <v>5266</v>
      </c>
      <c r="L894" s="1"/>
      <c r="M894" s="263"/>
      <c r="O894" s="83"/>
      <c r="S894" s="43"/>
      <c r="W894" t="s">
        <v>2934</v>
      </c>
    </row>
    <row r="895" spans="8:23" x14ac:dyDescent="0.2">
      <c r="I895" s="262"/>
      <c r="J895" s="1"/>
      <c r="K895" s="262"/>
      <c r="L895" s="1"/>
      <c r="M895" s="263"/>
      <c r="O895" s="83"/>
      <c r="S895" s="43"/>
      <c r="W895" t="s">
        <v>2934</v>
      </c>
    </row>
    <row r="896" spans="8:23" x14ac:dyDescent="0.2">
      <c r="I896" s="262"/>
      <c r="J896" t="s">
        <v>2766</v>
      </c>
      <c r="K896" s="307" t="s">
        <v>5714</v>
      </c>
      <c r="L896" t="s">
        <v>2766</v>
      </c>
      <c r="M896" s="263" t="s">
        <v>5273</v>
      </c>
      <c r="O896" s="83"/>
      <c r="S896" s="43"/>
      <c r="W896" t="s">
        <v>2934</v>
      </c>
    </row>
    <row r="897" spans="9:23" x14ac:dyDescent="0.2">
      <c r="I897" s="262"/>
      <c r="J897" t="s">
        <v>2104</v>
      </c>
      <c r="K897" s="307" t="s">
        <v>5715</v>
      </c>
      <c r="L897" s="1">
        <v>1</v>
      </c>
      <c r="M897" s="263" t="s">
        <v>5274</v>
      </c>
      <c r="O897" s="83"/>
      <c r="S897" s="43"/>
      <c r="W897" t="s">
        <v>2934</v>
      </c>
    </row>
    <row r="898" spans="9:23" x14ac:dyDescent="0.2">
      <c r="I898" s="262"/>
      <c r="J898" s="1"/>
      <c r="K898" s="263"/>
      <c r="L898" s="1"/>
      <c r="M898" s="263"/>
      <c r="O898" s="83"/>
      <c r="S898" s="43"/>
      <c r="W898" t="s">
        <v>2934</v>
      </c>
    </row>
    <row r="899" spans="9:23" x14ac:dyDescent="0.2">
      <c r="I899" s="262"/>
      <c r="J899" t="s">
        <v>2766</v>
      </c>
      <c r="K899" s="262" t="s">
        <v>5267</v>
      </c>
      <c r="L899" s="1"/>
      <c r="M899" s="263"/>
      <c r="O899" s="83"/>
      <c r="S899" s="43"/>
      <c r="W899" t="s">
        <v>2934</v>
      </c>
    </row>
    <row r="900" spans="9:23" x14ac:dyDescent="0.2">
      <c r="I900" s="262"/>
      <c r="J900" s="1">
        <v>1</v>
      </c>
      <c r="K900" s="262" t="s">
        <v>5437</v>
      </c>
      <c r="L900" s="1"/>
      <c r="M900" s="263"/>
      <c r="O900" s="83"/>
      <c r="S900" s="43"/>
      <c r="W900" t="s">
        <v>2934</v>
      </c>
    </row>
    <row r="901" spans="9:23" x14ac:dyDescent="0.2">
      <c r="I901" s="262"/>
      <c r="J901" s="1"/>
      <c r="K901" s="263"/>
      <c r="L901" s="1"/>
      <c r="M901" s="263"/>
      <c r="O901" s="83"/>
      <c r="S901" s="43"/>
      <c r="W901" t="s">
        <v>2934</v>
      </c>
    </row>
    <row r="902" spans="9:23" x14ac:dyDescent="0.2">
      <c r="J902" t="s">
        <v>2766</v>
      </c>
      <c r="K902" s="301" t="s">
        <v>5659</v>
      </c>
      <c r="L902" s="1"/>
      <c r="M902" s="263"/>
      <c r="O902" s="83"/>
      <c r="S902" s="43"/>
      <c r="W902" t="s">
        <v>2934</v>
      </c>
    </row>
    <row r="903" spans="9:23" x14ac:dyDescent="0.2">
      <c r="J903" s="1">
        <v>1</v>
      </c>
      <c r="K903" s="301" t="s">
        <v>5660</v>
      </c>
      <c r="L903" s="1"/>
      <c r="M903" s="263"/>
      <c r="O903" s="83"/>
      <c r="S903" s="43"/>
      <c r="W903" t="s">
        <v>2934</v>
      </c>
    </row>
    <row r="904" spans="9:23" x14ac:dyDescent="0.2">
      <c r="J904" t="s">
        <v>2104</v>
      </c>
      <c r="K904" s="301" t="s">
        <v>5661</v>
      </c>
      <c r="L904" s="1"/>
      <c r="M904" s="263"/>
      <c r="O904" s="83"/>
      <c r="S904" s="43"/>
      <c r="W904" t="s">
        <v>2934</v>
      </c>
    </row>
    <row r="905" spans="9:23" x14ac:dyDescent="0.2">
      <c r="I905" s="262"/>
      <c r="J905" s="1">
        <v>1</v>
      </c>
      <c r="K905" s="262" t="s">
        <v>5266</v>
      </c>
      <c r="L905" s="1"/>
      <c r="M905" s="263"/>
      <c r="O905" s="83"/>
      <c r="S905" s="43"/>
      <c r="W905" t="s">
        <v>2934</v>
      </c>
    </row>
    <row r="906" spans="9:23" x14ac:dyDescent="0.2">
      <c r="I906" s="262"/>
      <c r="J906" s="1"/>
      <c r="K906" s="262"/>
      <c r="L906" s="1"/>
      <c r="M906" s="263"/>
      <c r="O906" s="83"/>
      <c r="S906" s="43"/>
      <c r="W906" t="s">
        <v>2934</v>
      </c>
    </row>
    <row r="907" spans="9:23" x14ac:dyDescent="0.2">
      <c r="I907" s="262"/>
      <c r="J907" t="s">
        <v>2766</v>
      </c>
      <c r="K907" s="262" t="s">
        <v>5269</v>
      </c>
      <c r="L907" s="1"/>
      <c r="M907" s="263"/>
      <c r="O907" s="83"/>
      <c r="S907" s="43"/>
      <c r="W907" t="s">
        <v>2934</v>
      </c>
    </row>
    <row r="908" spans="9:23" x14ac:dyDescent="0.2">
      <c r="I908" s="262"/>
      <c r="J908" s="1">
        <v>1</v>
      </c>
      <c r="K908" s="262" t="s">
        <v>5270</v>
      </c>
      <c r="L908" s="1"/>
      <c r="M908" s="263"/>
      <c r="O908" s="83"/>
      <c r="S908" s="43"/>
      <c r="W908" t="s">
        <v>2934</v>
      </c>
    </row>
    <row r="909" spans="9:23" x14ac:dyDescent="0.2">
      <c r="I909" s="262"/>
      <c r="J909" s="1"/>
      <c r="K909" s="262"/>
      <c r="L909" s="1"/>
      <c r="M909" s="263"/>
      <c r="O909" s="83"/>
      <c r="S909" s="43"/>
      <c r="W909" t="s">
        <v>2934</v>
      </c>
    </row>
    <row r="910" spans="9:23" x14ac:dyDescent="0.2">
      <c r="I910" s="262"/>
      <c r="J910" t="s">
        <v>2766</v>
      </c>
      <c r="K910" s="316" t="s">
        <v>6133</v>
      </c>
      <c r="L910" s="1"/>
      <c r="M910" s="263"/>
      <c r="O910" s="83"/>
      <c r="S910" s="43"/>
      <c r="W910" t="s">
        <v>2934</v>
      </c>
    </row>
    <row r="911" spans="9:23" x14ac:dyDescent="0.2">
      <c r="I911" s="262"/>
      <c r="J911" s="1">
        <v>1</v>
      </c>
      <c r="K911" s="316" t="s">
        <v>6134</v>
      </c>
      <c r="L911" s="1"/>
      <c r="M911" s="263"/>
      <c r="O911" s="83"/>
      <c r="S911" s="43"/>
      <c r="W911" t="s">
        <v>2934</v>
      </c>
    </row>
    <row r="912" spans="9:23" x14ac:dyDescent="0.2">
      <c r="I912" s="262"/>
      <c r="J912" s="1"/>
      <c r="K912" s="316"/>
      <c r="L912" s="1"/>
      <c r="M912" s="263"/>
      <c r="O912" s="83"/>
      <c r="S912" s="43"/>
      <c r="W912" t="s">
        <v>2934</v>
      </c>
    </row>
    <row r="913" spans="9:23" x14ac:dyDescent="0.2">
      <c r="I913" s="262"/>
      <c r="J913" t="s">
        <v>2766</v>
      </c>
      <c r="K913" s="332" t="s">
        <v>1689</v>
      </c>
      <c r="L913" s="1"/>
      <c r="M913" s="263"/>
      <c r="O913" s="83"/>
      <c r="S913" s="43"/>
      <c r="W913" t="s">
        <v>2934</v>
      </c>
    </row>
    <row r="914" spans="9:23" x14ac:dyDescent="0.2">
      <c r="I914" s="262"/>
      <c r="J914" s="1">
        <v>1</v>
      </c>
      <c r="K914" s="332" t="s">
        <v>6510</v>
      </c>
      <c r="L914" s="1"/>
      <c r="M914" s="263"/>
      <c r="O914" s="83"/>
      <c r="S914" s="43"/>
      <c r="W914" t="s">
        <v>2934</v>
      </c>
    </row>
    <row r="915" spans="9:23" x14ac:dyDescent="0.2">
      <c r="I915" s="262"/>
      <c r="J915" t="s">
        <v>2104</v>
      </c>
      <c r="K915" s="332" t="s">
        <v>6511</v>
      </c>
      <c r="L915" s="1"/>
      <c r="M915" s="263"/>
      <c r="O915" s="83"/>
      <c r="S915" s="43"/>
      <c r="W915" t="s">
        <v>2934</v>
      </c>
    </row>
    <row r="916" spans="9:23" x14ac:dyDescent="0.2">
      <c r="I916" s="262"/>
      <c r="J916" s="20" t="s">
        <v>1242</v>
      </c>
      <c r="K916" s="16"/>
      <c r="L916" s="16"/>
      <c r="M916" s="16"/>
      <c r="N916" s="16"/>
      <c r="O916" s="83"/>
      <c r="S916" s="43"/>
      <c r="W916" t="s">
        <v>2934</v>
      </c>
    </row>
    <row r="917" spans="9:23" x14ac:dyDescent="0.2">
      <c r="I917" s="262"/>
      <c r="J917" s="16" t="s">
        <v>1639</v>
      </c>
      <c r="K917" s="332" t="s">
        <v>4586</v>
      </c>
      <c r="L917" t="s">
        <v>2766</v>
      </c>
      <c r="M917" s="332" t="s">
        <v>6591</v>
      </c>
      <c r="N917" s="16"/>
      <c r="O917" s="83"/>
      <c r="S917" s="43"/>
      <c r="W917" t="s">
        <v>2934</v>
      </c>
    </row>
    <row r="918" spans="9:23" x14ac:dyDescent="0.2">
      <c r="I918" s="262"/>
      <c r="J918" s="16" t="s">
        <v>2104</v>
      </c>
      <c r="K918" s="332" t="s">
        <v>3097</v>
      </c>
      <c r="L918" t="s">
        <v>2104</v>
      </c>
      <c r="M918" s="332" t="s">
        <v>6600</v>
      </c>
      <c r="N918" s="16"/>
      <c r="O918" s="83"/>
      <c r="S918" s="43"/>
      <c r="W918" t="s">
        <v>2934</v>
      </c>
    </row>
    <row r="919" spans="9:23" x14ac:dyDescent="0.2">
      <c r="I919" s="262"/>
      <c r="J919" s="16" t="s">
        <v>2104</v>
      </c>
      <c r="K919" s="221" t="s">
        <v>6595</v>
      </c>
      <c r="L919" t="s">
        <v>2104</v>
      </c>
      <c r="M919" s="340" t="s">
        <v>6598</v>
      </c>
      <c r="N919" s="16"/>
      <c r="O919" s="83"/>
      <c r="S919" s="43"/>
      <c r="W919" t="s">
        <v>2934</v>
      </c>
    </row>
    <row r="920" spans="9:23" x14ac:dyDescent="0.2">
      <c r="I920" s="262"/>
      <c r="J920" s="16" t="s">
        <v>2104</v>
      </c>
      <c r="K920" s="332" t="s">
        <v>6596</v>
      </c>
      <c r="L920" t="s">
        <v>2104</v>
      </c>
      <c r="M920" s="332"/>
      <c r="N920" s="16"/>
      <c r="O920" s="83"/>
      <c r="S920" s="43"/>
      <c r="W920" t="s">
        <v>2934</v>
      </c>
    </row>
    <row r="921" spans="9:23" x14ac:dyDescent="0.2">
      <c r="I921" s="262"/>
      <c r="J921" s="16" t="s">
        <v>2104</v>
      </c>
      <c r="K921" s="332" t="s">
        <v>6597</v>
      </c>
      <c r="L921" t="s">
        <v>2766</v>
      </c>
      <c r="M921" s="332" t="s">
        <v>6592</v>
      </c>
      <c r="N921" s="16"/>
      <c r="O921" s="83"/>
      <c r="S921" s="43"/>
      <c r="W921" t="s">
        <v>2934</v>
      </c>
    </row>
    <row r="922" spans="9:23" x14ac:dyDescent="0.2">
      <c r="I922" s="262"/>
      <c r="J922" s="16"/>
      <c r="L922" t="s">
        <v>2104</v>
      </c>
      <c r="M922" s="332" t="s">
        <v>6593</v>
      </c>
      <c r="N922" s="16"/>
      <c r="O922" s="83"/>
      <c r="S922" s="43"/>
      <c r="W922" t="s">
        <v>2934</v>
      </c>
    </row>
    <row r="923" spans="9:23" x14ac:dyDescent="0.2">
      <c r="I923" s="262"/>
      <c r="J923" s="16"/>
      <c r="L923" t="s">
        <v>2104</v>
      </c>
      <c r="M923" s="340" t="s">
        <v>6599</v>
      </c>
      <c r="N923" s="16"/>
      <c r="O923" s="83"/>
      <c r="S923" s="43"/>
      <c r="W923" t="s">
        <v>2934</v>
      </c>
    </row>
    <row r="924" spans="9:23" x14ac:dyDescent="0.2">
      <c r="I924" s="262"/>
      <c r="J924" s="16"/>
      <c r="L924" t="s">
        <v>2104</v>
      </c>
      <c r="M924" s="332"/>
      <c r="N924" s="16"/>
      <c r="O924" s="83"/>
      <c r="S924" s="43"/>
      <c r="W924" t="s">
        <v>2934</v>
      </c>
    </row>
    <row r="925" spans="9:23" x14ac:dyDescent="0.2">
      <c r="I925" s="262"/>
      <c r="J925" s="16"/>
      <c r="L925" t="s">
        <v>2766</v>
      </c>
      <c r="M925" s="332" t="s">
        <v>3293</v>
      </c>
      <c r="N925" s="16"/>
      <c r="O925" s="83"/>
      <c r="S925" s="43"/>
      <c r="W925" t="s">
        <v>2934</v>
      </c>
    </row>
    <row r="926" spans="9:23" x14ac:dyDescent="0.2">
      <c r="I926" s="262"/>
      <c r="J926" s="16"/>
      <c r="L926" s="1">
        <v>1</v>
      </c>
      <c r="M926" s="332" t="s">
        <v>6594</v>
      </c>
      <c r="N926" s="16"/>
      <c r="O926" s="83"/>
      <c r="S926" s="43"/>
      <c r="W926" t="s">
        <v>2934</v>
      </c>
    </row>
    <row r="927" spans="9:23" x14ac:dyDescent="0.2">
      <c r="I927" s="262"/>
      <c r="J927" s="16"/>
      <c r="K927" s="16"/>
      <c r="L927" s="16"/>
      <c r="M927" s="16"/>
      <c r="N927" s="16"/>
      <c r="O927" s="83"/>
      <c r="S927" s="43"/>
      <c r="W927" t="s">
        <v>2934</v>
      </c>
    </row>
    <row r="928" spans="9:23" x14ac:dyDescent="0.2">
      <c r="I928" s="262"/>
      <c r="K928" s="332"/>
      <c r="L928" s="1"/>
      <c r="M928" s="263"/>
      <c r="O928" s="83"/>
      <c r="S928" s="43"/>
      <c r="W928" t="s">
        <v>2934</v>
      </c>
    </row>
    <row r="929" spans="1:23" x14ac:dyDescent="0.2">
      <c r="A929" s="9" t="s">
        <v>3452</v>
      </c>
      <c r="F929" s="79"/>
      <c r="K929" s="194"/>
      <c r="M929" s="194"/>
      <c r="O929" s="83"/>
      <c r="S929" s="43"/>
      <c r="W929" t="s">
        <v>2934</v>
      </c>
    </row>
    <row r="930" spans="1:23" x14ac:dyDescent="0.2">
      <c r="B930" t="s">
        <v>2766</v>
      </c>
      <c r="C930" s="201" t="s">
        <v>3298</v>
      </c>
      <c r="D930" t="s">
        <v>2766</v>
      </c>
      <c r="E930" s="201" t="s">
        <v>3300</v>
      </c>
      <c r="F930" s="24" t="s">
        <v>1944</v>
      </c>
      <c r="K930" s="194"/>
      <c r="M930" s="194"/>
      <c r="O930" s="83"/>
      <c r="S930" s="43"/>
      <c r="W930" t="s">
        <v>2934</v>
      </c>
    </row>
    <row r="931" spans="1:23" x14ac:dyDescent="0.2">
      <c r="B931" s="1">
        <v>1</v>
      </c>
      <c r="C931" s="201" t="s">
        <v>3299</v>
      </c>
      <c r="D931" s="1">
        <v>1</v>
      </c>
      <c r="E931" s="201" t="s">
        <v>3301</v>
      </c>
      <c r="F931" s="79"/>
      <c r="K931" s="194"/>
      <c r="M931" s="194"/>
      <c r="O931" s="83"/>
      <c r="S931" s="43"/>
      <c r="W931" t="s">
        <v>2934</v>
      </c>
    </row>
    <row r="932" spans="1:23" x14ac:dyDescent="0.2">
      <c r="A932" s="9" t="s">
        <v>3452</v>
      </c>
      <c r="W932" t="s">
        <v>2934</v>
      </c>
    </row>
    <row r="933" spans="1:23" x14ac:dyDescent="0.2">
      <c r="A933" s="9"/>
      <c r="F933" s="3" t="s">
        <v>6537</v>
      </c>
      <c r="R933" t="s">
        <v>2766</v>
      </c>
      <c r="S933" s="4" t="s">
        <v>6425</v>
      </c>
      <c r="T933" t="s">
        <v>2766</v>
      </c>
      <c r="U933" s="195" t="s">
        <v>3029</v>
      </c>
      <c r="W933" t="s">
        <v>2934</v>
      </c>
    </row>
    <row r="934" spans="1:23" x14ac:dyDescent="0.2">
      <c r="A934" s="9"/>
      <c r="F934" s="337" t="s">
        <v>5143</v>
      </c>
      <c r="R934" s="1">
        <v>1</v>
      </c>
      <c r="S934" s="148" t="s">
        <v>548</v>
      </c>
      <c r="T934" s="1">
        <v>1</v>
      </c>
      <c r="U934" t="s">
        <v>3023</v>
      </c>
      <c r="W934" t="s">
        <v>2934</v>
      </c>
    </row>
    <row r="935" spans="1:23" x14ac:dyDescent="0.2">
      <c r="A935" s="9"/>
      <c r="F935" s="337" t="s">
        <v>6489</v>
      </c>
      <c r="R935" t="s">
        <v>2104</v>
      </c>
      <c r="S935" s="131" t="s">
        <v>1638</v>
      </c>
      <c r="T935" t="s">
        <v>2104</v>
      </c>
      <c r="U935" s="148" t="s">
        <v>1657</v>
      </c>
      <c r="W935" t="s">
        <v>2934</v>
      </c>
    </row>
    <row r="936" spans="1:23" x14ac:dyDescent="0.2">
      <c r="A936" s="9"/>
      <c r="F936" s="337" t="s">
        <v>6490</v>
      </c>
      <c r="L936" t="s">
        <v>2766</v>
      </c>
      <c r="M936" s="96" t="s">
        <v>3641</v>
      </c>
      <c r="R936" t="s">
        <v>2104</v>
      </c>
      <c r="S936" s="197" t="s">
        <v>3026</v>
      </c>
      <c r="T936" t="s">
        <v>2104</v>
      </c>
      <c r="W936" t="s">
        <v>2934</v>
      </c>
    </row>
    <row r="937" spans="1:23" x14ac:dyDescent="0.2">
      <c r="L937" t="s">
        <v>2104</v>
      </c>
      <c r="M937" s="72" t="s">
        <v>31</v>
      </c>
      <c r="R937" t="s">
        <v>2104</v>
      </c>
      <c r="S937" s="195" t="s">
        <v>3032</v>
      </c>
      <c r="T937" t="s">
        <v>2766</v>
      </c>
      <c r="U937" s="193" t="s">
        <v>3030</v>
      </c>
      <c r="W937" t="s">
        <v>2934</v>
      </c>
    </row>
    <row r="938" spans="1:23" x14ac:dyDescent="0.2">
      <c r="L938" t="s">
        <v>2104</v>
      </c>
      <c r="M938" s="72" t="s">
        <v>1492</v>
      </c>
      <c r="O938" s="42"/>
      <c r="R938" t="s">
        <v>2104</v>
      </c>
      <c r="S938" s="1" t="s">
        <v>992</v>
      </c>
      <c r="T938" s="1">
        <v>1</v>
      </c>
      <c r="U938" s="193" t="s">
        <v>3031</v>
      </c>
      <c r="W938" t="s">
        <v>2934</v>
      </c>
    </row>
    <row r="939" spans="1:23" x14ac:dyDescent="0.2">
      <c r="M939" s="2"/>
      <c r="O939" s="42"/>
      <c r="R939" s="1">
        <v>1</v>
      </c>
      <c r="S939" t="s">
        <v>3520</v>
      </c>
      <c r="T939" t="s">
        <v>2104</v>
      </c>
      <c r="W939" t="s">
        <v>2934</v>
      </c>
    </row>
    <row r="940" spans="1:23" x14ac:dyDescent="0.2">
      <c r="L940" t="s">
        <v>2766</v>
      </c>
      <c r="M940" s="96" t="s">
        <v>296</v>
      </c>
      <c r="R940" t="s">
        <v>2104</v>
      </c>
      <c r="S940" s="7" t="s">
        <v>5976</v>
      </c>
      <c r="T940" t="s">
        <v>2766</v>
      </c>
      <c r="U940" s="193" t="s">
        <v>37</v>
      </c>
      <c r="W940" t="s">
        <v>2934</v>
      </c>
    </row>
    <row r="941" spans="1:23" x14ac:dyDescent="0.2">
      <c r="L941" t="s">
        <v>2104</v>
      </c>
      <c r="M941" s="72" t="s">
        <v>2816</v>
      </c>
      <c r="R941" t="s">
        <v>2104</v>
      </c>
      <c r="S941" s="122" t="s">
        <v>3027</v>
      </c>
      <c r="T941" s="1">
        <v>1</v>
      </c>
      <c r="U941" s="193" t="s">
        <v>34</v>
      </c>
      <c r="W941" t="s">
        <v>2934</v>
      </c>
    </row>
    <row r="942" spans="1:23" x14ac:dyDescent="0.2">
      <c r="L942" t="s">
        <v>2104</v>
      </c>
      <c r="M942" s="72" t="s">
        <v>2093</v>
      </c>
      <c r="N942" t="s">
        <v>2766</v>
      </c>
      <c r="O942" s="148" t="s">
        <v>5622</v>
      </c>
      <c r="R942" t="s">
        <v>2104</v>
      </c>
      <c r="S942" s="194" t="s">
        <v>3028</v>
      </c>
      <c r="T942" t="s">
        <v>2104</v>
      </c>
      <c r="W942" t="s">
        <v>2934</v>
      </c>
    </row>
    <row r="943" spans="1:23" x14ac:dyDescent="0.2">
      <c r="N943" s="1">
        <v>1</v>
      </c>
      <c r="O943" t="s">
        <v>11</v>
      </c>
      <c r="Q943" s="148"/>
      <c r="R943" t="s">
        <v>2104</v>
      </c>
      <c r="T943" t="s">
        <v>2766</v>
      </c>
      <c r="U943" s="193" t="s">
        <v>36</v>
      </c>
      <c r="W943" t="s">
        <v>2934</v>
      </c>
    </row>
    <row r="944" spans="1:23" x14ac:dyDescent="0.2">
      <c r="L944" t="s">
        <v>2766</v>
      </c>
      <c r="M944" s="43" t="s">
        <v>2837</v>
      </c>
      <c r="N944" t="s">
        <v>2104</v>
      </c>
      <c r="O944" s="271" t="s">
        <v>5623</v>
      </c>
      <c r="P944" t="s">
        <v>2766</v>
      </c>
      <c r="Q944" s="10" t="s">
        <v>3542</v>
      </c>
      <c r="R944" t="s">
        <v>2766</v>
      </c>
      <c r="S944" s="120" t="s">
        <v>2584</v>
      </c>
      <c r="T944" s="1">
        <v>1</v>
      </c>
      <c r="U944" s="193" t="s">
        <v>35</v>
      </c>
      <c r="W944" t="s">
        <v>2934</v>
      </c>
    </row>
    <row r="945" spans="8:23" x14ac:dyDescent="0.2">
      <c r="I945" s="2"/>
      <c r="K945" s="42"/>
      <c r="L945" s="1">
        <v>1</v>
      </c>
      <c r="M945" s="149" t="s">
        <v>3272</v>
      </c>
      <c r="N945" t="s">
        <v>2104</v>
      </c>
      <c r="O945" t="s">
        <v>851</v>
      </c>
      <c r="P945" s="1">
        <v>1</v>
      </c>
      <c r="Q945" t="s">
        <v>2292</v>
      </c>
      <c r="R945" s="1">
        <v>1</v>
      </c>
      <c r="S945" s="118" t="s">
        <v>39</v>
      </c>
      <c r="V945" s="17"/>
      <c r="W945" t="s">
        <v>2934</v>
      </c>
    </row>
    <row r="946" spans="8:23" x14ac:dyDescent="0.2">
      <c r="I946" s="43"/>
      <c r="K946" s="42"/>
      <c r="L946" t="s">
        <v>2104</v>
      </c>
      <c r="M946" s="43" t="s">
        <v>849</v>
      </c>
      <c r="N946" t="s">
        <v>2104</v>
      </c>
      <c r="P946" t="s">
        <v>2104</v>
      </c>
      <c r="Q946" s="131" t="s">
        <v>3381</v>
      </c>
      <c r="R946" t="s">
        <v>2104</v>
      </c>
      <c r="S946" s="118" t="s">
        <v>40</v>
      </c>
      <c r="V946" s="17"/>
      <c r="W946" t="s">
        <v>2934</v>
      </c>
    </row>
    <row r="947" spans="8:23" x14ac:dyDescent="0.2">
      <c r="I947" s="2"/>
      <c r="K947" s="42"/>
      <c r="L947" t="s">
        <v>2104</v>
      </c>
      <c r="M947" s="332" t="s">
        <v>6650</v>
      </c>
      <c r="N947" t="s">
        <v>2766</v>
      </c>
      <c r="O947" s="2" t="s">
        <v>2791</v>
      </c>
      <c r="P947" t="s">
        <v>2104</v>
      </c>
      <c r="Q947" s="137" t="s">
        <v>3559</v>
      </c>
      <c r="R947" t="s">
        <v>2104</v>
      </c>
      <c r="S947" s="317" t="s">
        <v>6182</v>
      </c>
      <c r="V947" s="17"/>
      <c r="W947" t="s">
        <v>2934</v>
      </c>
    </row>
    <row r="948" spans="8:23" x14ac:dyDescent="0.2">
      <c r="I948" s="2"/>
      <c r="K948" s="42"/>
      <c r="L948" t="s">
        <v>2104</v>
      </c>
      <c r="M948" s="332" t="s">
        <v>6649</v>
      </c>
      <c r="N948" s="1">
        <v>1</v>
      </c>
      <c r="O948" t="s">
        <v>12</v>
      </c>
      <c r="P948" t="s">
        <v>2104</v>
      </c>
      <c r="Q948" s="197" t="s">
        <v>3025</v>
      </c>
      <c r="R948" t="s">
        <v>2104</v>
      </c>
      <c r="S948" t="s">
        <v>452</v>
      </c>
      <c r="V948" s="17"/>
      <c r="W948" t="s">
        <v>2934</v>
      </c>
    </row>
    <row r="949" spans="8:23" x14ac:dyDescent="0.2">
      <c r="I949" s="42"/>
      <c r="L949" t="s">
        <v>2104</v>
      </c>
      <c r="N949" t="s">
        <v>2104</v>
      </c>
      <c r="P949" t="s">
        <v>2104</v>
      </c>
      <c r="Q949" s="79" t="s">
        <v>3049</v>
      </c>
      <c r="R949" t="s">
        <v>2104</v>
      </c>
      <c r="S949" s="332" t="s">
        <v>6684</v>
      </c>
      <c r="V949" s="17"/>
      <c r="W949" t="s">
        <v>2934</v>
      </c>
    </row>
    <row r="950" spans="8:23" x14ac:dyDescent="0.2">
      <c r="L950" t="s">
        <v>2104</v>
      </c>
      <c r="N950" t="s">
        <v>2766</v>
      </c>
      <c r="O950" t="s">
        <v>2880</v>
      </c>
      <c r="P950" t="s">
        <v>2104</v>
      </c>
      <c r="Q950" s="323" t="s">
        <v>6459</v>
      </c>
      <c r="V950" s="17"/>
      <c r="W950" t="s">
        <v>2934</v>
      </c>
    </row>
    <row r="951" spans="8:23" x14ac:dyDescent="0.2">
      <c r="H951" s="39" t="s">
        <v>2608</v>
      </c>
      <c r="I951" s="16"/>
      <c r="J951" s="16"/>
      <c r="K951" s="16"/>
      <c r="L951" t="s">
        <v>2104</v>
      </c>
      <c r="N951" t="s">
        <v>2104</v>
      </c>
      <c r="O951" s="301" t="s">
        <v>5795</v>
      </c>
      <c r="P951" s="1">
        <v>1</v>
      </c>
      <c r="Q951" s="10" t="s">
        <v>2586</v>
      </c>
      <c r="R951" t="s">
        <v>2766</v>
      </c>
      <c r="S951" t="s">
        <v>2120</v>
      </c>
      <c r="V951" s="17"/>
      <c r="W951" t="s">
        <v>2934</v>
      </c>
    </row>
    <row r="952" spans="8:23" x14ac:dyDescent="0.2">
      <c r="H952" s="16"/>
      <c r="I952" s="148" t="s">
        <v>1657</v>
      </c>
      <c r="J952" t="s">
        <v>2766</v>
      </c>
      <c r="K952" s="149" t="s">
        <v>3271</v>
      </c>
      <c r="L952" t="s">
        <v>2766</v>
      </c>
      <c r="M952" s="332" t="s">
        <v>6507</v>
      </c>
      <c r="N952" s="1">
        <v>1</v>
      </c>
      <c r="O952" t="s">
        <v>602</v>
      </c>
      <c r="P952" t="s">
        <v>2104</v>
      </c>
      <c r="Q952" s="74" t="s">
        <v>2387</v>
      </c>
      <c r="R952" s="1">
        <v>1</v>
      </c>
      <c r="S952" t="s">
        <v>1453</v>
      </c>
      <c r="V952" s="17"/>
      <c r="W952" t="s">
        <v>2934</v>
      </c>
    </row>
    <row r="953" spans="8:23" x14ac:dyDescent="0.2">
      <c r="H953" s="16" t="s">
        <v>2766</v>
      </c>
      <c r="I953" s="10" t="s">
        <v>275</v>
      </c>
      <c r="J953" t="s">
        <v>2104</v>
      </c>
      <c r="K953" s="2" t="s">
        <v>2119</v>
      </c>
      <c r="L953" s="1">
        <v>1</v>
      </c>
      <c r="M953" s="332" t="s">
        <v>6508</v>
      </c>
      <c r="N953" t="s">
        <v>2104</v>
      </c>
      <c r="O953" s="4" t="s">
        <v>5798</v>
      </c>
      <c r="P953" t="s">
        <v>2104</v>
      </c>
      <c r="Q953" s="118" t="s">
        <v>5705</v>
      </c>
      <c r="R953" t="s">
        <v>2104</v>
      </c>
      <c r="S953" s="27" t="s">
        <v>199</v>
      </c>
      <c r="V953" s="17"/>
      <c r="W953" t="s">
        <v>2934</v>
      </c>
    </row>
    <row r="954" spans="8:23" x14ac:dyDescent="0.2">
      <c r="H954" s="16" t="s">
        <v>2104</v>
      </c>
      <c r="I954" t="s">
        <v>2118</v>
      </c>
      <c r="J954" t="s">
        <v>2104</v>
      </c>
      <c r="K954" s="111" t="s">
        <v>1243</v>
      </c>
      <c r="L954" t="s">
        <v>2104</v>
      </c>
      <c r="M954" s="332" t="s">
        <v>6509</v>
      </c>
      <c r="N954" t="s">
        <v>2104</v>
      </c>
      <c r="O954" s="271" t="s">
        <v>5796</v>
      </c>
      <c r="R954" t="s">
        <v>2104</v>
      </c>
      <c r="S954" t="s">
        <v>649</v>
      </c>
      <c r="V954" s="17"/>
      <c r="W954" t="s">
        <v>2934</v>
      </c>
    </row>
    <row r="955" spans="8:23" x14ac:dyDescent="0.2">
      <c r="H955" s="16" t="s">
        <v>2104</v>
      </c>
      <c r="I955" s="137" t="s">
        <v>2985</v>
      </c>
      <c r="J955" t="s">
        <v>2104</v>
      </c>
      <c r="K955" s="26" t="s">
        <v>2803</v>
      </c>
      <c r="L955" s="16" t="s">
        <v>2104</v>
      </c>
      <c r="N955" t="s">
        <v>2104</v>
      </c>
      <c r="O955" s="157" t="s">
        <v>2805</v>
      </c>
      <c r="P955" t="s">
        <v>2766</v>
      </c>
      <c r="Q955" t="s">
        <v>198</v>
      </c>
      <c r="R955" t="s">
        <v>2104</v>
      </c>
      <c r="S955" s="2" t="s">
        <v>650</v>
      </c>
      <c r="V955" s="17"/>
      <c r="W955" t="s">
        <v>2934</v>
      </c>
    </row>
    <row r="956" spans="8:23" x14ac:dyDescent="0.2">
      <c r="H956" s="16" t="s">
        <v>2104</v>
      </c>
      <c r="I956" s="144" t="s">
        <v>1999</v>
      </c>
      <c r="J956" t="s">
        <v>2104</v>
      </c>
      <c r="K956" s="43" t="s">
        <v>2000</v>
      </c>
      <c r="L956" s="18" t="s">
        <v>2475</v>
      </c>
      <c r="M956" s="43" t="s">
        <v>101</v>
      </c>
      <c r="N956" t="s">
        <v>2104</v>
      </c>
      <c r="O956" s="2" t="s">
        <v>202</v>
      </c>
      <c r="P956" s="1">
        <v>1</v>
      </c>
      <c r="Q956" t="s">
        <v>2291</v>
      </c>
      <c r="R956" t="s">
        <v>2104</v>
      </c>
      <c r="V956" s="17"/>
      <c r="W956" t="s">
        <v>2934</v>
      </c>
    </row>
    <row r="957" spans="8:23" x14ac:dyDescent="0.2">
      <c r="H957" s="16" t="s">
        <v>2104</v>
      </c>
      <c r="I957" t="s">
        <v>3517</v>
      </c>
      <c r="J957" t="s">
        <v>2104</v>
      </c>
      <c r="K957" s="333" t="s">
        <v>6651</v>
      </c>
      <c r="L957" s="1">
        <v>1</v>
      </c>
      <c r="M957" s="43" t="s">
        <v>201</v>
      </c>
      <c r="N957" t="s">
        <v>2104</v>
      </c>
      <c r="O957" s="2" t="s">
        <v>3530</v>
      </c>
      <c r="P957" t="s">
        <v>2104</v>
      </c>
      <c r="Q957" t="s">
        <v>993</v>
      </c>
      <c r="R957" t="s">
        <v>2766</v>
      </c>
      <c r="S957" t="s">
        <v>2646</v>
      </c>
      <c r="V957" s="17"/>
      <c r="W957" t="s">
        <v>2934</v>
      </c>
    </row>
    <row r="958" spans="8:23" x14ac:dyDescent="0.2">
      <c r="H958" s="16"/>
      <c r="I958" s="16"/>
      <c r="J958" s="16" t="s">
        <v>2104</v>
      </c>
      <c r="K958" s="43" t="s">
        <v>200</v>
      </c>
      <c r="L958" s="16" t="s">
        <v>2104</v>
      </c>
      <c r="M958" s="43" t="s">
        <v>2488</v>
      </c>
      <c r="N958" s="1">
        <v>1</v>
      </c>
      <c r="O958" s="7" t="s">
        <v>5797</v>
      </c>
      <c r="P958" t="s">
        <v>2104</v>
      </c>
      <c r="Q958" t="s">
        <v>2317</v>
      </c>
      <c r="R958" s="1">
        <v>1</v>
      </c>
      <c r="S958" t="s">
        <v>1452</v>
      </c>
      <c r="V958" s="17"/>
      <c r="W958" t="s">
        <v>2934</v>
      </c>
    </row>
    <row r="959" spans="8:23" x14ac:dyDescent="0.2">
      <c r="J959" s="16" t="s">
        <v>2104</v>
      </c>
      <c r="K959" s="42" t="s">
        <v>497</v>
      </c>
      <c r="L959" s="16" t="s">
        <v>2104</v>
      </c>
      <c r="M959" s="45" t="s">
        <v>850</v>
      </c>
      <c r="N959" t="s">
        <v>2104</v>
      </c>
      <c r="P959" t="s">
        <v>2104</v>
      </c>
      <c r="Q959" s="107" t="s">
        <v>1480</v>
      </c>
      <c r="R959" t="s">
        <v>2104</v>
      </c>
      <c r="S959" s="27" t="s">
        <v>1800</v>
      </c>
      <c r="V959" s="17"/>
      <c r="W959" t="s">
        <v>2934</v>
      </c>
    </row>
    <row r="960" spans="8:23" x14ac:dyDescent="0.2">
      <c r="J960" s="16" t="s">
        <v>2104</v>
      </c>
      <c r="K960" s="144" t="s">
        <v>1999</v>
      </c>
      <c r="L960" s="17" t="s">
        <v>2104</v>
      </c>
      <c r="N960" t="s">
        <v>2104</v>
      </c>
      <c r="P960" t="s">
        <v>2104</v>
      </c>
      <c r="R960" t="s">
        <v>2104</v>
      </c>
      <c r="S960" s="218" t="s">
        <v>2634</v>
      </c>
      <c r="V960" s="17"/>
      <c r="W960" t="s">
        <v>2934</v>
      </c>
    </row>
    <row r="961" spans="10:23" x14ac:dyDescent="0.2">
      <c r="J961" s="16" t="s">
        <v>2104</v>
      </c>
      <c r="K961" s="72" t="s">
        <v>3227</v>
      </c>
      <c r="L961" t="s">
        <v>2766</v>
      </c>
      <c r="M961" s="2" t="s">
        <v>3131</v>
      </c>
      <c r="N961" t="s">
        <v>2766</v>
      </c>
      <c r="O961" s="2" t="s">
        <v>635</v>
      </c>
      <c r="P961" t="s">
        <v>2766</v>
      </c>
      <c r="Q961" s="4" t="s">
        <v>5650</v>
      </c>
      <c r="R961" t="s">
        <v>2104</v>
      </c>
      <c r="S961" t="s">
        <v>651</v>
      </c>
      <c r="V961" s="17"/>
      <c r="W961" t="s">
        <v>2934</v>
      </c>
    </row>
    <row r="962" spans="10:23" x14ac:dyDescent="0.2">
      <c r="J962" s="16"/>
      <c r="K962" s="16"/>
      <c r="L962" s="17" t="s">
        <v>2104</v>
      </c>
      <c r="M962" t="s">
        <v>1486</v>
      </c>
      <c r="N962" s="1">
        <v>1</v>
      </c>
      <c r="O962" s="2" t="s">
        <v>2476</v>
      </c>
      <c r="P962" s="1">
        <v>1</v>
      </c>
      <c r="Q962" s="238" t="s">
        <v>4417</v>
      </c>
      <c r="R962" t="s">
        <v>2104</v>
      </c>
      <c r="V962" s="17"/>
      <c r="W962" t="s">
        <v>2934</v>
      </c>
    </row>
    <row r="963" spans="10:23" x14ac:dyDescent="0.2">
      <c r="L963" s="1">
        <v>1</v>
      </c>
      <c r="M963" t="s">
        <v>1807</v>
      </c>
      <c r="N963" t="s">
        <v>2104</v>
      </c>
      <c r="O963" s="303" t="s">
        <v>2477</v>
      </c>
      <c r="P963" t="s">
        <v>2104</v>
      </c>
      <c r="Q963" s="27" t="s">
        <v>1801</v>
      </c>
      <c r="R963" t="s">
        <v>2766</v>
      </c>
      <c r="S963" t="s">
        <v>3686</v>
      </c>
      <c r="V963" s="17"/>
      <c r="W963" t="s">
        <v>2934</v>
      </c>
    </row>
    <row r="964" spans="10:23" x14ac:dyDescent="0.2">
      <c r="L964" s="17" t="s">
        <v>2104</v>
      </c>
      <c r="M964" t="s">
        <v>1808</v>
      </c>
      <c r="N964" t="s">
        <v>2104</v>
      </c>
      <c r="O964" s="311" t="s">
        <v>3427</v>
      </c>
      <c r="P964" t="s">
        <v>2104</v>
      </c>
      <c r="Q964" t="s">
        <v>483</v>
      </c>
      <c r="R964" s="1">
        <v>1</v>
      </c>
      <c r="S964" t="s">
        <v>347</v>
      </c>
      <c r="V964" s="17"/>
      <c r="W964" t="s">
        <v>2934</v>
      </c>
    </row>
    <row r="965" spans="10:23" x14ac:dyDescent="0.2">
      <c r="L965" s="17" t="s">
        <v>2104</v>
      </c>
      <c r="M965" s="271" t="s">
        <v>4825</v>
      </c>
      <c r="N965" s="1">
        <v>1</v>
      </c>
      <c r="O965" s="120" t="s">
        <v>3426</v>
      </c>
      <c r="P965" s="1">
        <v>1</v>
      </c>
      <c r="Q965" t="s">
        <v>484</v>
      </c>
      <c r="R965" t="s">
        <v>2104</v>
      </c>
      <c r="S965" t="s">
        <v>300</v>
      </c>
      <c r="V965" s="17"/>
      <c r="W965" t="s">
        <v>2934</v>
      </c>
    </row>
    <row r="966" spans="10:23" x14ac:dyDescent="0.2">
      <c r="L966" s="17" t="s">
        <v>2104</v>
      </c>
      <c r="M966" s="27" t="s">
        <v>2334</v>
      </c>
      <c r="N966" t="s">
        <v>2104</v>
      </c>
      <c r="O966" s="118" t="s">
        <v>917</v>
      </c>
      <c r="P966" t="s">
        <v>2104</v>
      </c>
      <c r="Q966" s="45" t="s">
        <v>3574</v>
      </c>
      <c r="R966" t="s">
        <v>2104</v>
      </c>
      <c r="S966" t="s">
        <v>301</v>
      </c>
      <c r="V966" s="17"/>
      <c r="W966" t="s">
        <v>2934</v>
      </c>
    </row>
    <row r="967" spans="10:23" x14ac:dyDescent="0.2">
      <c r="L967" s="17" t="s">
        <v>2104</v>
      </c>
      <c r="M967" s="226" t="s">
        <v>4072</v>
      </c>
      <c r="N967" t="s">
        <v>2104</v>
      </c>
      <c r="O967" s="4" t="s">
        <v>5706</v>
      </c>
      <c r="P967" t="s">
        <v>2104</v>
      </c>
      <c r="Q967" s="201" t="s">
        <v>2852</v>
      </c>
      <c r="R967" t="s">
        <v>2104</v>
      </c>
      <c r="V967" s="17"/>
      <c r="W967" t="s">
        <v>2934</v>
      </c>
    </row>
    <row r="968" spans="10:23" x14ac:dyDescent="0.2">
      <c r="L968" s="17" t="s">
        <v>2104</v>
      </c>
      <c r="M968" s="239" t="s">
        <v>4824</v>
      </c>
      <c r="N968" t="s">
        <v>2104</v>
      </c>
      <c r="P968" t="s">
        <v>2104</v>
      </c>
      <c r="Q968" s="201" t="s">
        <v>2754</v>
      </c>
      <c r="R968" t="s">
        <v>2766</v>
      </c>
      <c r="S968" s="4" t="s">
        <v>4804</v>
      </c>
      <c r="T968" t="s">
        <v>2766</v>
      </c>
      <c r="U968" s="332" t="s">
        <v>4568</v>
      </c>
      <c r="V968" s="17"/>
      <c r="W968" t="s">
        <v>2934</v>
      </c>
    </row>
    <row r="969" spans="10:23" x14ac:dyDescent="0.2">
      <c r="L969" s="1">
        <v>1</v>
      </c>
      <c r="M969" t="s">
        <v>1376</v>
      </c>
      <c r="N969" t="s">
        <v>2766</v>
      </c>
      <c r="O969" t="s">
        <v>2714</v>
      </c>
      <c r="P969" t="s">
        <v>2104</v>
      </c>
      <c r="Q969" s="201" t="s">
        <v>2753</v>
      </c>
      <c r="R969" s="1">
        <v>1</v>
      </c>
      <c r="S969" t="s">
        <v>1796</v>
      </c>
      <c r="T969" s="1">
        <v>1</v>
      </c>
      <c r="U969" s="332" t="s">
        <v>6703</v>
      </c>
      <c r="V969" s="17"/>
      <c r="W969" t="s">
        <v>2934</v>
      </c>
    </row>
    <row r="970" spans="10:23" x14ac:dyDescent="0.2">
      <c r="L970" s="17" t="s">
        <v>2104</v>
      </c>
      <c r="M970" t="s">
        <v>1377</v>
      </c>
      <c r="N970" s="1">
        <v>1</v>
      </c>
      <c r="O970" s="43" t="s">
        <v>4240</v>
      </c>
      <c r="P970" t="s">
        <v>2104</v>
      </c>
      <c r="R970" t="s">
        <v>2104</v>
      </c>
      <c r="S970" s="70" t="s">
        <v>302</v>
      </c>
      <c r="T970" t="s">
        <v>2104</v>
      </c>
      <c r="U970" s="137"/>
      <c r="V970" s="17"/>
      <c r="W970" t="s">
        <v>2934</v>
      </c>
    </row>
    <row r="971" spans="10:23" x14ac:dyDescent="0.2">
      <c r="L971" s="17" t="s">
        <v>2104</v>
      </c>
      <c r="M971" s="2" t="s">
        <v>1378</v>
      </c>
      <c r="N971" t="s">
        <v>2104</v>
      </c>
      <c r="O971" s="300" t="s">
        <v>5574</v>
      </c>
      <c r="P971" t="s">
        <v>2766</v>
      </c>
      <c r="Q971" t="s">
        <v>2713</v>
      </c>
      <c r="R971" s="1">
        <v>1</v>
      </c>
      <c r="S971" s="72" t="s">
        <v>4372</v>
      </c>
      <c r="T971" t="s">
        <v>2766</v>
      </c>
      <c r="U971" s="137" t="s">
        <v>2108</v>
      </c>
      <c r="V971" s="17"/>
      <c r="W971" t="s">
        <v>2934</v>
      </c>
    </row>
    <row r="972" spans="10:23" x14ac:dyDescent="0.2">
      <c r="L972" s="17" t="s">
        <v>2104</v>
      </c>
      <c r="P972" s="1">
        <v>1</v>
      </c>
      <c r="Q972" s="238" t="s">
        <v>6491</v>
      </c>
      <c r="R972" t="s">
        <v>2104</v>
      </c>
      <c r="S972" s="332" t="s">
        <v>6705</v>
      </c>
      <c r="T972" s="1">
        <v>1</v>
      </c>
      <c r="U972" s="345" t="s">
        <v>6798</v>
      </c>
      <c r="V972" s="17"/>
      <c r="W972" t="s">
        <v>2934</v>
      </c>
    </row>
    <row r="973" spans="10:23" x14ac:dyDescent="0.2">
      <c r="L973" s="17" t="s">
        <v>2104</v>
      </c>
      <c r="P973" t="s">
        <v>2104</v>
      </c>
      <c r="Q973" s="27" t="s">
        <v>2845</v>
      </c>
      <c r="R973" t="s">
        <v>2104</v>
      </c>
      <c r="S973" s="345" t="s">
        <v>7006</v>
      </c>
      <c r="T973" t="s">
        <v>2104</v>
      </c>
      <c r="U973" s="345" t="s">
        <v>6800</v>
      </c>
      <c r="V973" s="17"/>
      <c r="W973" t="s">
        <v>2934</v>
      </c>
    </row>
    <row r="974" spans="10:23" x14ac:dyDescent="0.2">
      <c r="L974" s="17" t="s">
        <v>2104</v>
      </c>
      <c r="P974" t="s">
        <v>2104</v>
      </c>
      <c r="Q974" t="s">
        <v>1481</v>
      </c>
      <c r="R974" t="s">
        <v>2104</v>
      </c>
      <c r="S974" s="332" t="s">
        <v>6704</v>
      </c>
      <c r="V974" s="17"/>
      <c r="W974" t="s">
        <v>2934</v>
      </c>
    </row>
    <row r="975" spans="10:23" x14ac:dyDescent="0.2">
      <c r="L975" t="s">
        <v>2766</v>
      </c>
      <c r="M975" t="s">
        <v>3295</v>
      </c>
      <c r="P975" t="s">
        <v>2104</v>
      </c>
      <c r="Q975" t="s">
        <v>1482</v>
      </c>
      <c r="R975" t="s">
        <v>2104</v>
      </c>
      <c r="T975" t="s">
        <v>2766</v>
      </c>
      <c r="U975" t="s">
        <v>2577</v>
      </c>
      <c r="V975" s="17"/>
      <c r="W975" t="s">
        <v>2934</v>
      </c>
    </row>
    <row r="976" spans="10:23" x14ac:dyDescent="0.2">
      <c r="L976" s="1">
        <v>1</v>
      </c>
      <c r="M976" t="s">
        <v>1448</v>
      </c>
      <c r="P976" t="s">
        <v>2104</v>
      </c>
      <c r="R976" t="s">
        <v>2766</v>
      </c>
      <c r="S976" s="99" t="s">
        <v>1159</v>
      </c>
      <c r="T976" s="1">
        <v>1</v>
      </c>
      <c r="U976" s="218" t="s">
        <v>3790</v>
      </c>
      <c r="V976" s="17"/>
      <c r="W976" t="s">
        <v>2934</v>
      </c>
    </row>
    <row r="977" spans="7:23" x14ac:dyDescent="0.2">
      <c r="L977" s="17" t="s">
        <v>2104</v>
      </c>
      <c r="P977" t="s">
        <v>2104</v>
      </c>
      <c r="R977" s="1">
        <v>1</v>
      </c>
      <c r="S977" t="s">
        <v>2367</v>
      </c>
      <c r="T977" t="s">
        <v>2104</v>
      </c>
      <c r="V977" s="17"/>
      <c r="W977" t="s">
        <v>2934</v>
      </c>
    </row>
    <row r="978" spans="7:23" x14ac:dyDescent="0.2">
      <c r="L978" s="17" t="s">
        <v>2104</v>
      </c>
      <c r="P978" t="s">
        <v>2104</v>
      </c>
      <c r="R978" t="s">
        <v>2104</v>
      </c>
      <c r="S978" s="324" t="s">
        <v>6278</v>
      </c>
      <c r="T978" t="s">
        <v>2766</v>
      </c>
      <c r="U978" t="s">
        <v>1267</v>
      </c>
      <c r="V978" s="17"/>
      <c r="W978" t="s">
        <v>2934</v>
      </c>
    </row>
    <row r="979" spans="7:23" x14ac:dyDescent="0.2">
      <c r="L979" s="17" t="s">
        <v>2104</v>
      </c>
      <c r="P979" t="s">
        <v>2766</v>
      </c>
      <c r="Q979" s="218" t="s">
        <v>5064</v>
      </c>
      <c r="R979" t="s">
        <v>2104</v>
      </c>
      <c r="S979" s="99" t="s">
        <v>1160</v>
      </c>
      <c r="T979" s="1">
        <v>1</v>
      </c>
      <c r="U979" s="2" t="s">
        <v>708</v>
      </c>
      <c r="V979" s="17"/>
      <c r="W979" t="s">
        <v>2934</v>
      </c>
    </row>
    <row r="980" spans="7:23" x14ac:dyDescent="0.2">
      <c r="L980" s="17" t="s">
        <v>2104</v>
      </c>
      <c r="P980" s="1">
        <v>1</v>
      </c>
      <c r="Q980" s="238" t="s">
        <v>4416</v>
      </c>
      <c r="R980" t="s">
        <v>2104</v>
      </c>
      <c r="S980" s="79" t="s">
        <v>1770</v>
      </c>
      <c r="T980" t="s">
        <v>2104</v>
      </c>
      <c r="V980" s="17"/>
      <c r="W980" t="s">
        <v>2934</v>
      </c>
    </row>
    <row r="981" spans="7:23" x14ac:dyDescent="0.2">
      <c r="L981" t="s">
        <v>2104</v>
      </c>
      <c r="P981" t="s">
        <v>2104</v>
      </c>
      <c r="Q981" s="43" t="s">
        <v>819</v>
      </c>
      <c r="R981" s="1">
        <v>1</v>
      </c>
      <c r="S981" s="218" t="s">
        <v>6277</v>
      </c>
      <c r="T981" t="s">
        <v>2766</v>
      </c>
      <c r="U981" s="332" t="s">
        <v>6636</v>
      </c>
      <c r="V981" s="17"/>
      <c r="W981" t="s">
        <v>2934</v>
      </c>
    </row>
    <row r="982" spans="7:23" x14ac:dyDescent="0.2">
      <c r="L982" t="s">
        <v>2104</v>
      </c>
      <c r="P982" s="1">
        <v>1</v>
      </c>
      <c r="Q982" t="s">
        <v>1268</v>
      </c>
      <c r="R982" t="s">
        <v>2104</v>
      </c>
      <c r="S982" s="131" t="s">
        <v>707</v>
      </c>
      <c r="T982" s="1">
        <v>1</v>
      </c>
      <c r="U982" s="43" t="s">
        <v>795</v>
      </c>
      <c r="V982" s="17"/>
      <c r="W982" t="s">
        <v>2934</v>
      </c>
    </row>
    <row r="983" spans="7:23" x14ac:dyDescent="0.2">
      <c r="L983" t="s">
        <v>2104</v>
      </c>
      <c r="P983" t="s">
        <v>2104</v>
      </c>
      <c r="Q983" s="218" t="s">
        <v>5707</v>
      </c>
      <c r="R983" t="s">
        <v>2104</v>
      </c>
      <c r="S983" s="224" t="s">
        <v>6274</v>
      </c>
      <c r="V983" s="17"/>
      <c r="W983" t="s">
        <v>2934</v>
      </c>
    </row>
    <row r="984" spans="7:23" x14ac:dyDescent="0.2">
      <c r="L984" t="s">
        <v>2104</v>
      </c>
      <c r="Q984" s="218"/>
      <c r="R984" t="s">
        <v>2104</v>
      </c>
      <c r="S984" s="224" t="s">
        <v>6275</v>
      </c>
      <c r="V984" s="17"/>
      <c r="W984" t="s">
        <v>2934</v>
      </c>
    </row>
    <row r="985" spans="7:23" x14ac:dyDescent="0.2">
      <c r="L985" t="s">
        <v>2104</v>
      </c>
      <c r="Q985" s="218"/>
      <c r="R985" t="s">
        <v>2104</v>
      </c>
      <c r="S985" s="316" t="s">
        <v>6276</v>
      </c>
      <c r="V985" s="17"/>
      <c r="W985" t="s">
        <v>2934</v>
      </c>
    </row>
    <row r="986" spans="7:23" x14ac:dyDescent="0.2">
      <c r="L986" t="s">
        <v>2104</v>
      </c>
      <c r="R986" t="s">
        <v>2104</v>
      </c>
      <c r="V986" s="17"/>
      <c r="W986" t="s">
        <v>2934</v>
      </c>
    </row>
    <row r="987" spans="7:23" x14ac:dyDescent="0.2">
      <c r="L987" t="s">
        <v>2104</v>
      </c>
      <c r="R987" t="s">
        <v>2766</v>
      </c>
      <c r="S987" s="2" t="s">
        <v>4738</v>
      </c>
      <c r="T987" t="s">
        <v>2766</v>
      </c>
      <c r="U987" s="25" t="s">
        <v>3538</v>
      </c>
      <c r="V987" s="17"/>
      <c r="W987" t="s">
        <v>2934</v>
      </c>
    </row>
    <row r="988" spans="7:23" x14ac:dyDescent="0.2">
      <c r="L988" t="s">
        <v>2104</v>
      </c>
      <c r="R988" s="1">
        <v>1</v>
      </c>
      <c r="S988" s="218" t="s">
        <v>3865</v>
      </c>
      <c r="T988" s="1">
        <v>1</v>
      </c>
      <c r="U988" s="42" t="s">
        <v>796</v>
      </c>
      <c r="V988" s="17"/>
      <c r="W988" t="s">
        <v>2934</v>
      </c>
    </row>
    <row r="989" spans="7:23" x14ac:dyDescent="0.2">
      <c r="G989" s="316"/>
      <c r="L989" t="s">
        <v>2104</v>
      </c>
      <c r="R989" t="s">
        <v>2104</v>
      </c>
      <c r="S989" s="29" t="s">
        <v>797</v>
      </c>
      <c r="V989" s="17"/>
      <c r="W989" t="s">
        <v>2934</v>
      </c>
    </row>
    <row r="990" spans="7:23" x14ac:dyDescent="0.2">
      <c r="H990" s="1"/>
      <c r="L990" t="s">
        <v>2104</v>
      </c>
      <c r="P990" t="s">
        <v>2766</v>
      </c>
      <c r="Q990" s="2" t="s">
        <v>798</v>
      </c>
      <c r="R990" t="s">
        <v>2104</v>
      </c>
      <c r="S990" s="134" t="s">
        <v>2983</v>
      </c>
      <c r="V990" s="17"/>
      <c r="W990" t="s">
        <v>2934</v>
      </c>
    </row>
    <row r="991" spans="7:23" x14ac:dyDescent="0.2">
      <c r="L991" t="s">
        <v>2104</v>
      </c>
      <c r="P991" s="1">
        <v>1</v>
      </c>
      <c r="Q991" s="218" t="s">
        <v>486</v>
      </c>
      <c r="R991" t="s">
        <v>2104</v>
      </c>
      <c r="S991" s="272" t="s">
        <v>5284</v>
      </c>
      <c r="V991" s="17"/>
      <c r="W991" t="s">
        <v>2934</v>
      </c>
    </row>
    <row r="992" spans="7:23" x14ac:dyDescent="0.2">
      <c r="L992" t="s">
        <v>2104</v>
      </c>
      <c r="P992" t="s">
        <v>2104</v>
      </c>
      <c r="Q992" s="281" t="s">
        <v>5577</v>
      </c>
      <c r="R992" s="1">
        <v>1</v>
      </c>
      <c r="S992" s="2" t="s">
        <v>820</v>
      </c>
      <c r="V992" s="17"/>
      <c r="W992" t="s">
        <v>2934</v>
      </c>
    </row>
    <row r="993" spans="7:23" x14ac:dyDescent="0.2">
      <c r="L993" t="s">
        <v>2104</v>
      </c>
      <c r="P993" t="s">
        <v>2104</v>
      </c>
      <c r="Q993" s="280" t="s">
        <v>978</v>
      </c>
      <c r="R993" t="s">
        <v>2104</v>
      </c>
      <c r="S993" s="7" t="s">
        <v>5977</v>
      </c>
      <c r="V993" s="17"/>
      <c r="W993" t="s">
        <v>2934</v>
      </c>
    </row>
    <row r="994" spans="7:23" x14ac:dyDescent="0.2">
      <c r="H994" s="1"/>
      <c r="L994" t="s">
        <v>2766</v>
      </c>
      <c r="M994" s="139" t="s">
        <v>3644</v>
      </c>
      <c r="N994" t="s">
        <v>2766</v>
      </c>
      <c r="O994" s="311" t="s">
        <v>50</v>
      </c>
      <c r="P994" t="s">
        <v>2104</v>
      </c>
      <c r="Q994" s="300" t="s">
        <v>5576</v>
      </c>
      <c r="R994" t="s">
        <v>2104</v>
      </c>
      <c r="V994" s="17"/>
      <c r="W994" t="s">
        <v>2934</v>
      </c>
    </row>
    <row r="995" spans="7:23" x14ac:dyDescent="0.2">
      <c r="G995" s="99"/>
      <c r="L995" s="1">
        <v>1</v>
      </c>
      <c r="M995" s="43" t="s">
        <v>1483</v>
      </c>
      <c r="N995" s="1">
        <v>1</v>
      </c>
      <c r="O995" s="2" t="s">
        <v>2155</v>
      </c>
      <c r="P995" t="s">
        <v>2104</v>
      </c>
      <c r="Q995" s="272" t="s">
        <v>5003</v>
      </c>
      <c r="R995" t="s">
        <v>2766</v>
      </c>
      <c r="S995" t="s">
        <v>2545</v>
      </c>
      <c r="V995" s="17"/>
      <c r="W995" t="s">
        <v>2934</v>
      </c>
    </row>
    <row r="996" spans="7:23" x14ac:dyDescent="0.2">
      <c r="G996" s="99"/>
      <c r="L996" t="s">
        <v>2104</v>
      </c>
      <c r="M996" s="43" t="s">
        <v>604</v>
      </c>
      <c r="N996" t="s">
        <v>2104</v>
      </c>
      <c r="O996" t="s">
        <v>1658</v>
      </c>
      <c r="P996" t="s">
        <v>2104</v>
      </c>
      <c r="R996" s="1">
        <v>1</v>
      </c>
      <c r="S996" s="218" t="s">
        <v>3880</v>
      </c>
      <c r="V996" s="17"/>
      <c r="W996" t="s">
        <v>2934</v>
      </c>
    </row>
    <row r="997" spans="7:23" x14ac:dyDescent="0.2">
      <c r="G997" s="99"/>
      <c r="H997" s="1"/>
      <c r="L997" t="s">
        <v>2104</v>
      </c>
      <c r="M997" s="27" t="s">
        <v>1830</v>
      </c>
      <c r="N997" t="s">
        <v>2104</v>
      </c>
      <c r="O997" s="27" t="s">
        <v>3510</v>
      </c>
      <c r="P997" t="s">
        <v>2766</v>
      </c>
      <c r="Q997" s="224" t="s">
        <v>4239</v>
      </c>
      <c r="R997" t="s">
        <v>2104</v>
      </c>
      <c r="S997" s="27" t="s">
        <v>999</v>
      </c>
      <c r="V997" s="17"/>
      <c r="W997" t="s">
        <v>2934</v>
      </c>
    </row>
    <row r="998" spans="7:23" x14ac:dyDescent="0.2">
      <c r="G998" s="99"/>
      <c r="L998" t="s">
        <v>2104</v>
      </c>
      <c r="M998" s="86" t="s">
        <v>235</v>
      </c>
      <c r="N998" t="s">
        <v>2104</v>
      </c>
      <c r="O998" s="2" t="s">
        <v>3092</v>
      </c>
      <c r="P998" s="1">
        <v>1</v>
      </c>
      <c r="Q998" s="262" t="s">
        <v>5793</v>
      </c>
      <c r="R998" t="s">
        <v>2104</v>
      </c>
      <c r="S998" s="2" t="s">
        <v>2698</v>
      </c>
      <c r="V998" s="17"/>
      <c r="W998" t="s">
        <v>2934</v>
      </c>
    </row>
    <row r="999" spans="7:23" x14ac:dyDescent="0.2">
      <c r="L999" t="s">
        <v>2104</v>
      </c>
      <c r="M999" s="161" t="s">
        <v>4690</v>
      </c>
      <c r="N999" t="s">
        <v>2104</v>
      </c>
      <c r="O999" s="271" t="s">
        <v>4825</v>
      </c>
      <c r="P999" t="s">
        <v>2104</v>
      </c>
      <c r="Q999" s="262" t="s">
        <v>5794</v>
      </c>
      <c r="R999" s="1">
        <v>1</v>
      </c>
      <c r="S999" t="s">
        <v>1691</v>
      </c>
      <c r="V999" s="17"/>
      <c r="W999" t="s">
        <v>2934</v>
      </c>
    </row>
    <row r="1000" spans="7:23" x14ac:dyDescent="0.2">
      <c r="L1000" t="s">
        <v>2104</v>
      </c>
      <c r="M1000" s="2" t="s">
        <v>1487</v>
      </c>
      <c r="N1000" t="s">
        <v>2104</v>
      </c>
      <c r="O1000" s="2" t="s">
        <v>1000</v>
      </c>
      <c r="P1000" t="s">
        <v>2104</v>
      </c>
      <c r="Q1000" s="301" t="s">
        <v>6104</v>
      </c>
      <c r="R1000" t="s">
        <v>2104</v>
      </c>
      <c r="S1000" s="120" t="s">
        <v>5608</v>
      </c>
      <c r="V1000" s="17"/>
      <c r="W1000" t="s">
        <v>2934</v>
      </c>
    </row>
    <row r="1001" spans="7:23" x14ac:dyDescent="0.2">
      <c r="L1001" s="1">
        <v>1</v>
      </c>
      <c r="M1001" s="42" t="s">
        <v>852</v>
      </c>
      <c r="N1001" s="1">
        <v>1</v>
      </c>
      <c r="O1001" t="s">
        <v>3114</v>
      </c>
      <c r="P1001" t="s">
        <v>2104</v>
      </c>
      <c r="Q1001" s="27" t="s">
        <v>3206</v>
      </c>
      <c r="T1001" s="16"/>
      <c r="U1001" s="20" t="s">
        <v>6403</v>
      </c>
      <c r="V1001" s="16"/>
      <c r="W1001" t="s">
        <v>2934</v>
      </c>
    </row>
    <row r="1002" spans="7:23" x14ac:dyDescent="0.2">
      <c r="L1002" t="s">
        <v>2104</v>
      </c>
      <c r="M1002" s="42" t="s">
        <v>435</v>
      </c>
      <c r="N1002" t="s">
        <v>2104</v>
      </c>
      <c r="O1002" s="262" t="s">
        <v>4994</v>
      </c>
      <c r="P1002" t="s">
        <v>2104</v>
      </c>
      <c r="R1002" t="s">
        <v>2766</v>
      </c>
      <c r="S1002" s="4" t="s">
        <v>6401</v>
      </c>
      <c r="T1002" s="16" t="s">
        <v>2766</v>
      </c>
      <c r="U1002" s="345" t="s">
        <v>6865</v>
      </c>
      <c r="V1002" s="17"/>
      <c r="W1002" t="s">
        <v>2934</v>
      </c>
    </row>
    <row r="1003" spans="7:23" x14ac:dyDescent="0.2">
      <c r="L1003" t="s">
        <v>2104</v>
      </c>
      <c r="M1003" s="262" t="s">
        <v>4994</v>
      </c>
      <c r="N1003" t="s">
        <v>2104</v>
      </c>
      <c r="O1003" t="s">
        <v>4993</v>
      </c>
      <c r="P1003" t="s">
        <v>2766</v>
      </c>
      <c r="Q1003" t="s">
        <v>4238</v>
      </c>
      <c r="R1003" s="1">
        <v>1</v>
      </c>
      <c r="S1003" s="226" t="s">
        <v>4134</v>
      </c>
      <c r="T1003" s="16" t="s">
        <v>2104</v>
      </c>
      <c r="U1003" s="316" t="s">
        <v>6397</v>
      </c>
      <c r="V1003" s="17"/>
      <c r="W1003" t="s">
        <v>2934</v>
      </c>
    </row>
    <row r="1004" spans="7:23" x14ac:dyDescent="0.2">
      <c r="M1004" s="42"/>
      <c r="N1004" t="s">
        <v>2104</v>
      </c>
      <c r="P1004" s="1">
        <v>1</v>
      </c>
      <c r="Q1004" s="224" t="s">
        <v>4098</v>
      </c>
      <c r="R1004" t="s">
        <v>2104</v>
      </c>
      <c r="S1004" s="190" t="s">
        <v>485</v>
      </c>
      <c r="T1004" s="16" t="s">
        <v>2104</v>
      </c>
      <c r="U1004" s="316" t="s">
        <v>6398</v>
      </c>
      <c r="V1004" s="17"/>
      <c r="W1004" t="s">
        <v>2934</v>
      </c>
    </row>
    <row r="1005" spans="7:23" x14ac:dyDescent="0.2">
      <c r="M1005" s="42"/>
      <c r="N1005" t="s">
        <v>2104</v>
      </c>
      <c r="P1005" t="s">
        <v>2104</v>
      </c>
      <c r="Q1005" s="26" t="s">
        <v>1675</v>
      </c>
      <c r="R1005" s="16" t="s">
        <v>2104</v>
      </c>
      <c r="S1005" s="20" t="s">
        <v>6403</v>
      </c>
      <c r="T1005" t="s">
        <v>2104</v>
      </c>
      <c r="W1005" t="s">
        <v>2934</v>
      </c>
    </row>
    <row r="1006" spans="7:23" x14ac:dyDescent="0.2">
      <c r="M1006" s="42"/>
      <c r="N1006" t="s">
        <v>2104</v>
      </c>
      <c r="P1006" s="1">
        <v>1</v>
      </c>
      <c r="Q1006" s="43" t="s">
        <v>3211</v>
      </c>
      <c r="R1006" s="16" t="s">
        <v>2104</v>
      </c>
      <c r="S1006" s="137" t="s">
        <v>6396</v>
      </c>
      <c r="T1006" s="16" t="s">
        <v>2766</v>
      </c>
      <c r="U1006" s="316" t="s">
        <v>6400</v>
      </c>
      <c r="V1006" s="17"/>
      <c r="W1006" t="s">
        <v>2934</v>
      </c>
    </row>
    <row r="1007" spans="7:23" x14ac:dyDescent="0.2">
      <c r="M1007" s="42"/>
      <c r="N1007" t="s">
        <v>2104</v>
      </c>
      <c r="P1007" t="s">
        <v>2104</v>
      </c>
      <c r="Q1007" s="262" t="s">
        <v>5004</v>
      </c>
      <c r="R1007" s="16" t="s">
        <v>2104</v>
      </c>
      <c r="S1007" t="s">
        <v>695</v>
      </c>
      <c r="T1007" t="s">
        <v>2104</v>
      </c>
      <c r="U1007" s="316" t="s">
        <v>3854</v>
      </c>
      <c r="V1007" s="17"/>
      <c r="W1007" t="s">
        <v>2934</v>
      </c>
    </row>
    <row r="1008" spans="7:23" x14ac:dyDescent="0.2">
      <c r="M1008" s="42"/>
      <c r="N1008" t="s">
        <v>2104</v>
      </c>
      <c r="P1008" t="s">
        <v>2104</v>
      </c>
      <c r="Q1008" s="224"/>
      <c r="R1008" s="16" t="s">
        <v>2104</v>
      </c>
      <c r="S1008" s="201" t="s">
        <v>6393</v>
      </c>
      <c r="T1008" t="s">
        <v>2104</v>
      </c>
      <c r="V1008" s="17"/>
      <c r="W1008" t="s">
        <v>2934</v>
      </c>
    </row>
    <row r="1009" spans="12:23" x14ac:dyDescent="0.2">
      <c r="M1009" s="42"/>
      <c r="N1009" t="s">
        <v>2104</v>
      </c>
      <c r="P1009" t="s">
        <v>2104</v>
      </c>
      <c r="Q1009" s="224"/>
      <c r="R1009" s="16" t="s">
        <v>2104</v>
      </c>
      <c r="S1009" s="201" t="s">
        <v>6394</v>
      </c>
      <c r="T1009" t="s">
        <v>2766</v>
      </c>
      <c r="U1009" s="316" t="s">
        <v>6386</v>
      </c>
      <c r="V1009" s="17"/>
      <c r="W1009" t="s">
        <v>2934</v>
      </c>
    </row>
    <row r="1010" spans="12:23" x14ac:dyDescent="0.2">
      <c r="N1010" t="s">
        <v>2766</v>
      </c>
      <c r="O1010" s="253" t="s">
        <v>4583</v>
      </c>
      <c r="P1010" t="s">
        <v>2104</v>
      </c>
      <c r="R1010" s="16" t="s">
        <v>2104</v>
      </c>
      <c r="S1010" s="99" t="s">
        <v>3409</v>
      </c>
      <c r="T1010" t="s">
        <v>2104</v>
      </c>
      <c r="U1010" s="316" t="s">
        <v>4345</v>
      </c>
      <c r="V1010" s="17"/>
      <c r="W1010" t="s">
        <v>2934</v>
      </c>
    </row>
    <row r="1011" spans="12:23" x14ac:dyDescent="0.2">
      <c r="N1011" s="1">
        <v>1</v>
      </c>
      <c r="O1011" s="301" t="s">
        <v>6096</v>
      </c>
      <c r="P1011" t="s">
        <v>2104</v>
      </c>
      <c r="Q1011" s="26"/>
      <c r="R1011" s="16" t="s">
        <v>2104</v>
      </c>
      <c r="S1011" s="227" t="s">
        <v>6404</v>
      </c>
      <c r="T1011" t="s">
        <v>2104</v>
      </c>
      <c r="U1011" s="316" t="s">
        <v>6395</v>
      </c>
      <c r="V1011" s="17"/>
      <c r="W1011" t="s">
        <v>2934</v>
      </c>
    </row>
    <row r="1012" spans="12:23" x14ac:dyDescent="0.2">
      <c r="N1012" t="s">
        <v>2104</v>
      </c>
      <c r="O1012" s="332" t="s">
        <v>6657</v>
      </c>
      <c r="P1012" t="s">
        <v>2104</v>
      </c>
      <c r="R1012" s="16" t="s">
        <v>2104</v>
      </c>
      <c r="S1012" s="227" t="s">
        <v>6405</v>
      </c>
      <c r="T1012" s="16"/>
      <c r="U1012" s="316"/>
      <c r="V1012" s="17"/>
      <c r="W1012" t="s">
        <v>2934</v>
      </c>
    </row>
    <row r="1013" spans="12:23" x14ac:dyDescent="0.2">
      <c r="N1013" t="s">
        <v>2104</v>
      </c>
      <c r="P1013" t="s">
        <v>2104</v>
      </c>
      <c r="R1013" t="s">
        <v>2104</v>
      </c>
      <c r="S1013" s="16"/>
      <c r="T1013" s="16"/>
      <c r="U1013" s="16"/>
      <c r="V1013" s="16"/>
      <c r="W1013" t="s">
        <v>2934</v>
      </c>
    </row>
    <row r="1014" spans="12:23" x14ac:dyDescent="0.2">
      <c r="L1014" t="s">
        <v>2766</v>
      </c>
      <c r="M1014" s="224" t="s">
        <v>4050</v>
      </c>
      <c r="N1014" t="s">
        <v>2104</v>
      </c>
      <c r="P1014" t="s">
        <v>2104</v>
      </c>
      <c r="R1014" t="s">
        <v>2766</v>
      </c>
      <c r="S1014" t="s">
        <v>1194</v>
      </c>
      <c r="W1014" t="s">
        <v>2934</v>
      </c>
    </row>
    <row r="1015" spans="12:23" x14ac:dyDescent="0.2">
      <c r="L1015" s="1">
        <v>1</v>
      </c>
      <c r="M1015" s="224" t="s">
        <v>4051</v>
      </c>
      <c r="N1015" t="s">
        <v>2104</v>
      </c>
      <c r="P1015" t="s">
        <v>2104</v>
      </c>
      <c r="R1015" s="1">
        <v>1</v>
      </c>
      <c r="S1015" t="s">
        <v>2765</v>
      </c>
      <c r="W1015" t="s">
        <v>2934</v>
      </c>
    </row>
    <row r="1016" spans="12:23" x14ac:dyDescent="0.2">
      <c r="L1016" t="s">
        <v>2104</v>
      </c>
      <c r="M1016" s="161" t="s">
        <v>4690</v>
      </c>
      <c r="N1016" t="s">
        <v>2104</v>
      </c>
      <c r="P1016" t="s">
        <v>2104</v>
      </c>
      <c r="R1016" t="s">
        <v>2104</v>
      </c>
      <c r="S1016" s="345" t="s">
        <v>7008</v>
      </c>
      <c r="W1016" t="s">
        <v>2934</v>
      </c>
    </row>
    <row r="1017" spans="12:23" x14ac:dyDescent="0.2">
      <c r="L1017" t="s">
        <v>2104</v>
      </c>
      <c r="M1017" s="224" t="s">
        <v>4054</v>
      </c>
      <c r="N1017" t="s">
        <v>2104</v>
      </c>
      <c r="P1017" t="s">
        <v>2104</v>
      </c>
      <c r="W1017" t="s">
        <v>2934</v>
      </c>
    </row>
    <row r="1018" spans="12:23" x14ac:dyDescent="0.2">
      <c r="L1018" s="1">
        <v>1</v>
      </c>
      <c r="M1018" s="224" t="s">
        <v>4052</v>
      </c>
      <c r="N1018" t="s">
        <v>2104</v>
      </c>
      <c r="P1018" t="s">
        <v>2766</v>
      </c>
      <c r="Q1018" s="218" t="s">
        <v>5027</v>
      </c>
      <c r="R1018" t="s">
        <v>2766</v>
      </c>
      <c r="S1018" t="s">
        <v>2390</v>
      </c>
      <c r="W1018" t="s">
        <v>2934</v>
      </c>
    </row>
    <row r="1019" spans="12:23" x14ac:dyDescent="0.2">
      <c r="L1019" t="s">
        <v>2104</v>
      </c>
      <c r="M1019" s="224" t="s">
        <v>4053</v>
      </c>
      <c r="N1019" t="s">
        <v>2104</v>
      </c>
      <c r="P1019" s="1">
        <v>1</v>
      </c>
      <c r="Q1019" t="s">
        <v>3235</v>
      </c>
      <c r="R1019" s="1">
        <v>1</v>
      </c>
      <c r="S1019" t="s">
        <v>2391</v>
      </c>
      <c r="W1019" t="s">
        <v>2934</v>
      </c>
    </row>
    <row r="1020" spans="12:23" x14ac:dyDescent="0.2">
      <c r="N1020" t="s">
        <v>2766</v>
      </c>
      <c r="O1020" s="218" t="s">
        <v>5221</v>
      </c>
      <c r="P1020" t="s">
        <v>2104</v>
      </c>
      <c r="Q1020" s="2" t="s">
        <v>1229</v>
      </c>
      <c r="V1020" s="17"/>
      <c r="W1020" t="s">
        <v>2934</v>
      </c>
    </row>
    <row r="1021" spans="12:23" x14ac:dyDescent="0.2">
      <c r="N1021" s="1">
        <v>1</v>
      </c>
      <c r="O1021" s="262" t="s">
        <v>5222</v>
      </c>
      <c r="P1021" t="s">
        <v>2104</v>
      </c>
      <c r="Q1021" s="26" t="s">
        <v>1674</v>
      </c>
      <c r="V1021" s="17"/>
      <c r="W1021" t="s">
        <v>2934</v>
      </c>
    </row>
    <row r="1022" spans="12:23" x14ac:dyDescent="0.2">
      <c r="N1022" t="s">
        <v>2104</v>
      </c>
      <c r="O1022" s="262" t="s">
        <v>5223</v>
      </c>
      <c r="P1022" s="1">
        <v>1</v>
      </c>
      <c r="Q1022" s="226" t="s">
        <v>4124</v>
      </c>
      <c r="V1022" s="17"/>
      <c r="W1022" t="s">
        <v>2934</v>
      </c>
    </row>
    <row r="1023" spans="12:23" x14ac:dyDescent="0.2">
      <c r="N1023" t="s">
        <v>2104</v>
      </c>
      <c r="O1023" s="280" t="s">
        <v>978</v>
      </c>
      <c r="P1023" t="s">
        <v>2104</v>
      </c>
      <c r="Q1023" s="224" t="s">
        <v>4140</v>
      </c>
      <c r="V1023" s="17"/>
      <c r="W1023" t="s">
        <v>2934</v>
      </c>
    </row>
    <row r="1024" spans="12:23" x14ac:dyDescent="0.2">
      <c r="N1024" t="s">
        <v>2104</v>
      </c>
      <c r="O1024" s="262" t="s">
        <v>5224</v>
      </c>
      <c r="P1024" t="s">
        <v>2104</v>
      </c>
      <c r="Q1024" t="s">
        <v>5605</v>
      </c>
      <c r="R1024" s="16"/>
      <c r="S1024" s="20" t="s">
        <v>6402</v>
      </c>
      <c r="T1024" s="16"/>
      <c r="V1024" s="17"/>
      <c r="W1024" t="s">
        <v>2934</v>
      </c>
    </row>
    <row r="1025" spans="14:23" x14ac:dyDescent="0.2">
      <c r="N1025" t="s">
        <v>2104</v>
      </c>
      <c r="O1025" s="316" t="s">
        <v>6297</v>
      </c>
      <c r="R1025" s="16" t="s">
        <v>2766</v>
      </c>
      <c r="S1025" s="218" t="s">
        <v>5066</v>
      </c>
      <c r="T1025" s="16"/>
      <c r="V1025" s="17"/>
      <c r="W1025" t="s">
        <v>2934</v>
      </c>
    </row>
    <row r="1026" spans="14:23" x14ac:dyDescent="0.2">
      <c r="N1026" t="s">
        <v>2104</v>
      </c>
      <c r="O1026" t="s">
        <v>534</v>
      </c>
      <c r="R1026" s="16" t="s">
        <v>2104</v>
      </c>
      <c r="S1026" s="238" t="s">
        <v>5061</v>
      </c>
      <c r="T1026" s="16"/>
      <c r="V1026" s="17"/>
      <c r="W1026" t="s">
        <v>2934</v>
      </c>
    </row>
    <row r="1027" spans="14:23" x14ac:dyDescent="0.2">
      <c r="N1027" t="s">
        <v>2104</v>
      </c>
      <c r="O1027" s="218" t="s">
        <v>5558</v>
      </c>
      <c r="P1027" t="s">
        <v>2766</v>
      </c>
      <c r="Q1027" s="218" t="s">
        <v>179</v>
      </c>
      <c r="R1027" s="16" t="s">
        <v>2104</v>
      </c>
      <c r="S1027" s="262" t="s">
        <v>5062</v>
      </c>
      <c r="T1027" s="16"/>
      <c r="V1027" s="17"/>
      <c r="W1027" t="s">
        <v>2934</v>
      </c>
    </row>
    <row r="1028" spans="14:23" x14ac:dyDescent="0.2">
      <c r="N1028" t="s">
        <v>2104</v>
      </c>
      <c r="P1028" s="1">
        <v>1</v>
      </c>
      <c r="Q1028" t="s">
        <v>1647</v>
      </c>
      <c r="R1028" s="16" t="s">
        <v>2104</v>
      </c>
      <c r="S1028" s="262" t="s">
        <v>5063</v>
      </c>
      <c r="T1028" s="16"/>
      <c r="V1028" s="17"/>
      <c r="W1028" t="s">
        <v>2934</v>
      </c>
    </row>
    <row r="1029" spans="14:23" x14ac:dyDescent="0.2">
      <c r="N1029" t="s">
        <v>2766</v>
      </c>
      <c r="O1029" s="70" t="s">
        <v>5065</v>
      </c>
      <c r="P1029" s="1">
        <v>1</v>
      </c>
      <c r="Q1029" s="193" t="s">
        <v>3879</v>
      </c>
      <c r="R1029" s="16"/>
      <c r="S1029" s="16"/>
      <c r="T1029" s="16"/>
      <c r="V1029" s="17"/>
      <c r="W1029" t="s">
        <v>2934</v>
      </c>
    </row>
    <row r="1030" spans="14:23" x14ac:dyDescent="0.2">
      <c r="N1030" s="1">
        <v>1</v>
      </c>
      <c r="O1030" s="156" t="s">
        <v>3991</v>
      </c>
      <c r="P1030" t="s">
        <v>2104</v>
      </c>
      <c r="Q1030" s="193" t="s">
        <v>5606</v>
      </c>
      <c r="V1030" s="17"/>
      <c r="W1030" t="s">
        <v>2934</v>
      </c>
    </row>
    <row r="1031" spans="14:23" x14ac:dyDescent="0.2">
      <c r="N1031" t="s">
        <v>2104</v>
      </c>
      <c r="O1031" s="302" t="s">
        <v>6128</v>
      </c>
      <c r="P1031" t="s">
        <v>2104</v>
      </c>
      <c r="R1031" t="s">
        <v>2766</v>
      </c>
      <c r="S1031" s="10" t="s">
        <v>1275</v>
      </c>
      <c r="V1031" s="17"/>
      <c r="W1031" t="s">
        <v>2934</v>
      </c>
    </row>
    <row r="1032" spans="14:23" x14ac:dyDescent="0.2">
      <c r="N1032" t="s">
        <v>2104</v>
      </c>
      <c r="O1032" s="27" t="s">
        <v>2868</v>
      </c>
      <c r="P1032" t="s">
        <v>2766</v>
      </c>
      <c r="Q1032" s="4" t="s">
        <v>6681</v>
      </c>
      <c r="R1032" s="1">
        <v>1</v>
      </c>
      <c r="S1032" s="107" t="s">
        <v>1274</v>
      </c>
      <c r="V1032" s="17"/>
      <c r="W1032" t="s">
        <v>2934</v>
      </c>
    </row>
    <row r="1033" spans="14:23" x14ac:dyDescent="0.2">
      <c r="N1033" t="s">
        <v>2104</v>
      </c>
      <c r="O1033" s="2" t="s">
        <v>3178</v>
      </c>
      <c r="P1033" s="1">
        <v>1</v>
      </c>
      <c r="Q1033" s="342" t="s">
        <v>6768</v>
      </c>
      <c r="R1033" t="s">
        <v>2104</v>
      </c>
      <c r="S1033" s="83" t="s">
        <v>1786</v>
      </c>
      <c r="V1033" s="17"/>
      <c r="W1033" t="s">
        <v>2934</v>
      </c>
    </row>
    <row r="1034" spans="14:23" x14ac:dyDescent="0.2">
      <c r="N1034" t="s">
        <v>2104</v>
      </c>
      <c r="O1034" s="323" t="s">
        <v>6164</v>
      </c>
      <c r="P1034" t="s">
        <v>2104</v>
      </c>
      <c r="Q1034" s="333" t="s">
        <v>6682</v>
      </c>
      <c r="R1034" t="s">
        <v>2104</v>
      </c>
      <c r="S1034" s="83" t="s">
        <v>1883</v>
      </c>
      <c r="V1034" s="17"/>
      <c r="W1034" t="s">
        <v>2934</v>
      </c>
    </row>
    <row r="1035" spans="14:23" x14ac:dyDescent="0.2">
      <c r="N1035" s="1">
        <v>1</v>
      </c>
      <c r="O1035" s="316" t="s">
        <v>5750</v>
      </c>
      <c r="P1035" t="s">
        <v>2104</v>
      </c>
      <c r="Q1035" t="s">
        <v>5838</v>
      </c>
      <c r="R1035" t="s">
        <v>2104</v>
      </c>
      <c r="S1035" s="137" t="s">
        <v>5607</v>
      </c>
      <c r="V1035" s="17"/>
      <c r="W1035" t="s">
        <v>2934</v>
      </c>
    </row>
    <row r="1036" spans="14:23" x14ac:dyDescent="0.2">
      <c r="N1036" t="s">
        <v>2104</v>
      </c>
      <c r="O1036" s="271" t="s">
        <v>6127</v>
      </c>
      <c r="P1036" t="s">
        <v>2104</v>
      </c>
      <c r="Q1036" s="137" t="s">
        <v>6075</v>
      </c>
      <c r="R1036" t="s">
        <v>2104</v>
      </c>
      <c r="S1036" s="342" t="s">
        <v>6778</v>
      </c>
      <c r="V1036" s="17"/>
      <c r="W1036" t="s">
        <v>2934</v>
      </c>
    </row>
    <row r="1037" spans="14:23" x14ac:dyDescent="0.2">
      <c r="N1037" t="s">
        <v>2104</v>
      </c>
      <c r="O1037" s="263" t="s">
        <v>4929</v>
      </c>
      <c r="P1037" t="s">
        <v>2104</v>
      </c>
      <c r="Q1037" s="137"/>
      <c r="S1037" s="137"/>
      <c r="V1037" s="17"/>
      <c r="W1037" t="s">
        <v>2934</v>
      </c>
    </row>
    <row r="1038" spans="14:23" x14ac:dyDescent="0.2">
      <c r="N1038" t="s">
        <v>2104</v>
      </c>
      <c r="O1038" s="107" t="s">
        <v>5609</v>
      </c>
      <c r="P1038" t="s">
        <v>2766</v>
      </c>
      <c r="Q1038" s="2" t="s">
        <v>174</v>
      </c>
      <c r="R1038" t="s">
        <v>2766</v>
      </c>
      <c r="S1038" s="2" t="s">
        <v>2574</v>
      </c>
      <c r="V1038" s="17"/>
      <c r="W1038" t="s">
        <v>2934</v>
      </c>
    </row>
    <row r="1039" spans="14:23" x14ac:dyDescent="0.2">
      <c r="P1039" s="1">
        <v>1</v>
      </c>
      <c r="Q1039" t="s">
        <v>2591</v>
      </c>
      <c r="R1039" s="1">
        <v>1</v>
      </c>
      <c r="S1039" s="201" t="s">
        <v>5978</v>
      </c>
      <c r="V1039" s="17"/>
      <c r="W1039" t="s">
        <v>2934</v>
      </c>
    </row>
    <row r="1040" spans="14:23" x14ac:dyDescent="0.2">
      <c r="P1040" t="s">
        <v>2104</v>
      </c>
      <c r="Q1040" s="7" t="s">
        <v>5847</v>
      </c>
      <c r="R1040" t="s">
        <v>2104</v>
      </c>
      <c r="S1040" s="218" t="s">
        <v>5535</v>
      </c>
      <c r="V1040" s="17"/>
      <c r="W1040" t="s">
        <v>2934</v>
      </c>
    </row>
    <row r="1041" spans="11:23" x14ac:dyDescent="0.2">
      <c r="P1041" s="1">
        <v>1</v>
      </c>
      <c r="Q1041" t="s">
        <v>2793</v>
      </c>
      <c r="R1041" t="s">
        <v>2104</v>
      </c>
      <c r="S1041" s="45" t="s">
        <v>3177</v>
      </c>
      <c r="V1041" s="17"/>
      <c r="W1041" t="s">
        <v>2934</v>
      </c>
    </row>
    <row r="1042" spans="11:23" x14ac:dyDescent="0.2">
      <c r="P1042" t="s">
        <v>2104</v>
      </c>
      <c r="Q1042" t="s">
        <v>5535</v>
      </c>
      <c r="R1042" t="s">
        <v>2104</v>
      </c>
      <c r="V1042" s="17"/>
      <c r="W1042" t="s">
        <v>2934</v>
      </c>
    </row>
    <row r="1043" spans="11:23" x14ac:dyDescent="0.2">
      <c r="R1043" t="s">
        <v>2766</v>
      </c>
      <c r="S1043" s="262" t="s">
        <v>5028</v>
      </c>
      <c r="V1043" s="17"/>
      <c r="W1043" t="s">
        <v>2934</v>
      </c>
    </row>
    <row r="1044" spans="11:23" x14ac:dyDescent="0.2">
      <c r="R1044" s="1">
        <v>1</v>
      </c>
      <c r="S1044" s="224" t="s">
        <v>4141</v>
      </c>
      <c r="V1044" s="17"/>
      <c r="W1044" t="s">
        <v>2934</v>
      </c>
    </row>
    <row r="1045" spans="11:23" x14ac:dyDescent="0.2">
      <c r="P1045" s="1"/>
      <c r="R1045" t="s">
        <v>2104</v>
      </c>
      <c r="S1045" s="262" t="s">
        <v>5142</v>
      </c>
      <c r="V1045" s="17"/>
      <c r="W1045" t="s">
        <v>2934</v>
      </c>
    </row>
    <row r="1046" spans="11:23" x14ac:dyDescent="0.2">
      <c r="R1046" t="s">
        <v>2104</v>
      </c>
      <c r="S1046" s="224" t="s">
        <v>3917</v>
      </c>
      <c r="V1046" s="17"/>
      <c r="W1046" t="s">
        <v>2934</v>
      </c>
    </row>
    <row r="1047" spans="11:23" x14ac:dyDescent="0.2">
      <c r="R1047" t="s">
        <v>2104</v>
      </c>
      <c r="T1047" t="s">
        <v>2766</v>
      </c>
      <c r="U1047" s="316" t="s">
        <v>6427</v>
      </c>
      <c r="V1047" s="17"/>
      <c r="W1047" t="s">
        <v>2934</v>
      </c>
    </row>
    <row r="1048" spans="11:23" x14ac:dyDescent="0.2">
      <c r="Q1048" s="224"/>
      <c r="R1048" t="s">
        <v>2766</v>
      </c>
      <c r="S1048" t="s">
        <v>2592</v>
      </c>
      <c r="T1048" s="1">
        <v>1</v>
      </c>
      <c r="U1048" s="316" t="s">
        <v>6426</v>
      </c>
      <c r="V1048" s="17"/>
      <c r="W1048" t="s">
        <v>2934</v>
      </c>
    </row>
    <row r="1049" spans="11:23" x14ac:dyDescent="0.2">
      <c r="K1049" s="42"/>
      <c r="M1049" s="161"/>
      <c r="P1049" s="1"/>
      <c r="Q1049" s="224"/>
      <c r="R1049" s="1">
        <v>1</v>
      </c>
      <c r="S1049" t="s">
        <v>3577</v>
      </c>
      <c r="V1049" s="17"/>
      <c r="W1049" t="s">
        <v>2934</v>
      </c>
    </row>
    <row r="1050" spans="11:23" x14ac:dyDescent="0.2">
      <c r="K1050" s="42"/>
      <c r="M1050" s="161"/>
      <c r="Q1050" s="224"/>
      <c r="R1050" t="s">
        <v>2104</v>
      </c>
      <c r="S1050" t="s">
        <v>3578</v>
      </c>
      <c r="V1050" s="17"/>
      <c r="W1050" t="s">
        <v>2934</v>
      </c>
    </row>
    <row r="1051" spans="11:23" x14ac:dyDescent="0.2">
      <c r="K1051" s="42"/>
      <c r="M1051" s="161"/>
      <c r="Q1051" s="224"/>
      <c r="R1051" t="s">
        <v>2104</v>
      </c>
      <c r="S1051" s="218" t="s">
        <v>5535</v>
      </c>
      <c r="V1051" s="17"/>
      <c r="W1051" t="s">
        <v>2934</v>
      </c>
    </row>
    <row r="1052" spans="11:23" x14ac:dyDescent="0.2">
      <c r="K1052" s="42"/>
      <c r="M1052" s="161"/>
      <c r="R1052" t="s">
        <v>2104</v>
      </c>
      <c r="S1052" s="143" t="s">
        <v>2357</v>
      </c>
      <c r="V1052" s="17"/>
      <c r="W1052" t="s">
        <v>2934</v>
      </c>
    </row>
    <row r="1053" spans="11:23" x14ac:dyDescent="0.2">
      <c r="P1053" s="1"/>
      <c r="Q1053" s="1"/>
      <c r="R1053" s="1"/>
      <c r="V1053" s="17"/>
      <c r="W1053" t="s">
        <v>2934</v>
      </c>
    </row>
    <row r="1054" spans="11:23" x14ac:dyDescent="0.2">
      <c r="P1054" s="37" t="s">
        <v>3515</v>
      </c>
      <c r="Q1054" s="16"/>
      <c r="R1054" s="37" t="s">
        <v>2355</v>
      </c>
      <c r="S1054" s="16"/>
      <c r="T1054" s="16"/>
      <c r="V1054" s="17"/>
      <c r="W1054" t="s">
        <v>2934</v>
      </c>
    </row>
    <row r="1055" spans="11:23" x14ac:dyDescent="0.2">
      <c r="P1055" s="16" t="s">
        <v>2766</v>
      </c>
      <c r="Q1055" s="10" t="s">
        <v>1097</v>
      </c>
      <c r="R1055" s="16" t="s">
        <v>2766</v>
      </c>
      <c r="S1055" s="114" t="s">
        <v>2353</v>
      </c>
      <c r="T1055" s="16"/>
      <c r="V1055" s="17"/>
      <c r="W1055" t="s">
        <v>2934</v>
      </c>
    </row>
    <row r="1056" spans="11:23" x14ac:dyDescent="0.2">
      <c r="P1056" s="16" t="s">
        <v>2104</v>
      </c>
      <c r="Q1056" s="79" t="s">
        <v>598</v>
      </c>
      <c r="R1056" s="16" t="s">
        <v>2104</v>
      </c>
      <c r="S1056" s="113" t="s">
        <v>5975</v>
      </c>
      <c r="T1056" s="16"/>
      <c r="V1056" s="17"/>
      <c r="W1056" t="s">
        <v>2934</v>
      </c>
    </row>
    <row r="1057" spans="1:23" x14ac:dyDescent="0.2">
      <c r="P1057" s="16" t="s">
        <v>2104</v>
      </c>
      <c r="Q1057" s="168" t="s">
        <v>2354</v>
      </c>
      <c r="R1057" s="37" t="s">
        <v>2355</v>
      </c>
      <c r="S1057" s="16"/>
      <c r="T1057" s="16"/>
      <c r="V1057" s="17"/>
      <c r="W1057" t="s">
        <v>2934</v>
      </c>
    </row>
    <row r="1058" spans="1:23" x14ac:dyDescent="0.2">
      <c r="P1058" s="16" t="s">
        <v>2104</v>
      </c>
      <c r="Q1058" s="180" t="s">
        <v>2843</v>
      </c>
      <c r="R1058" s="16" t="s">
        <v>2766</v>
      </c>
      <c r="S1058" s="129" t="s">
        <v>3487</v>
      </c>
      <c r="T1058" s="16"/>
      <c r="V1058" s="17"/>
      <c r="W1058" t="s">
        <v>2934</v>
      </c>
    </row>
    <row r="1059" spans="1:23" x14ac:dyDescent="0.2">
      <c r="K1059" s="40"/>
      <c r="P1059" s="16" t="s">
        <v>2104</v>
      </c>
      <c r="Q1059" s="69" t="s">
        <v>6732</v>
      </c>
      <c r="R1059" s="16" t="s">
        <v>2104</v>
      </c>
      <c r="S1059" s="110" t="s">
        <v>2026</v>
      </c>
      <c r="T1059" s="16"/>
      <c r="V1059" s="17"/>
      <c r="W1059" t="s">
        <v>2934</v>
      </c>
    </row>
    <row r="1060" spans="1:23" x14ac:dyDescent="0.2">
      <c r="K1060" s="40"/>
      <c r="P1060" s="16" t="s">
        <v>2104</v>
      </c>
      <c r="Q1060" s="42" t="s">
        <v>3546</v>
      </c>
      <c r="R1060" s="16" t="s">
        <v>2104</v>
      </c>
      <c r="S1060" s="43" t="s">
        <v>1985</v>
      </c>
      <c r="T1060" s="16"/>
      <c r="V1060" s="17"/>
      <c r="W1060" t="s">
        <v>2934</v>
      </c>
    </row>
    <row r="1061" spans="1:23" x14ac:dyDescent="0.2">
      <c r="K1061" s="40"/>
      <c r="P1061" s="16" t="s">
        <v>2104</v>
      </c>
      <c r="Q1061" s="42" t="s">
        <v>2185</v>
      </c>
      <c r="R1061" s="16" t="s">
        <v>2104</v>
      </c>
      <c r="S1061" s="316" t="s">
        <v>6325</v>
      </c>
      <c r="T1061" s="16"/>
      <c r="V1061" s="17"/>
      <c r="W1061" t="s">
        <v>2934</v>
      </c>
    </row>
    <row r="1062" spans="1:23" x14ac:dyDescent="0.2">
      <c r="K1062" s="40"/>
      <c r="P1062" s="16" t="s">
        <v>2104</v>
      </c>
      <c r="Q1062" s="224" t="s">
        <v>3875</v>
      </c>
      <c r="R1062" s="16"/>
      <c r="S1062" s="16"/>
      <c r="T1062" s="16"/>
      <c r="V1062" s="17"/>
      <c r="W1062" t="s">
        <v>2934</v>
      </c>
    </row>
    <row r="1063" spans="1:23" x14ac:dyDescent="0.2">
      <c r="K1063" s="40"/>
      <c r="P1063" s="16" t="s">
        <v>2104</v>
      </c>
      <c r="Q1063" s="16"/>
      <c r="R1063" s="16"/>
      <c r="V1063" s="17"/>
      <c r="W1063" t="s">
        <v>2934</v>
      </c>
    </row>
    <row r="1064" spans="1:23" x14ac:dyDescent="0.2">
      <c r="K1064" s="40"/>
      <c r="P1064" t="s">
        <v>2104</v>
      </c>
      <c r="Q1064" s="336" t="s">
        <v>6733</v>
      </c>
      <c r="R1064" s="1"/>
      <c r="V1064" s="17"/>
      <c r="W1064" t="s">
        <v>2934</v>
      </c>
    </row>
    <row r="1065" spans="1:23" x14ac:dyDescent="0.2">
      <c r="K1065" s="40"/>
      <c r="P1065" s="1">
        <v>1</v>
      </c>
      <c r="Q1065" s="332" t="s">
        <v>6731</v>
      </c>
      <c r="V1065" s="17"/>
      <c r="W1065" t="s">
        <v>2934</v>
      </c>
    </row>
    <row r="1066" spans="1:23" x14ac:dyDescent="0.2">
      <c r="A1066" s="9" t="s">
        <v>3452</v>
      </c>
      <c r="W1066" t="s">
        <v>2934</v>
      </c>
    </row>
    <row r="1067" spans="1:23" x14ac:dyDescent="0.2">
      <c r="F1067" s="3" t="s">
        <v>6534</v>
      </c>
      <c r="W1067" s="17" t="s">
        <v>2934</v>
      </c>
    </row>
    <row r="1068" spans="1:23" x14ac:dyDescent="0.2">
      <c r="H1068" s="37" t="s">
        <v>513</v>
      </c>
      <c r="I1068" s="16"/>
      <c r="K1068" s="148" t="s">
        <v>549</v>
      </c>
      <c r="L1068" t="s">
        <v>2766</v>
      </c>
      <c r="M1068" s="262" t="s">
        <v>4947</v>
      </c>
      <c r="N1068" s="345" t="s">
        <v>2766</v>
      </c>
      <c r="O1068" s="345" t="s">
        <v>269</v>
      </c>
      <c r="W1068" s="17" t="s">
        <v>2934</v>
      </c>
    </row>
    <row r="1069" spans="1:23" x14ac:dyDescent="0.2">
      <c r="H1069" s="16" t="s">
        <v>1639</v>
      </c>
      <c r="I1069" s="218" t="s">
        <v>5250</v>
      </c>
      <c r="J1069" t="s">
        <v>2766</v>
      </c>
      <c r="K1069" s="100" t="s">
        <v>2993</v>
      </c>
      <c r="L1069" s="1">
        <v>1</v>
      </c>
      <c r="M1069" s="253" t="s">
        <v>4572</v>
      </c>
      <c r="N1069" s="1">
        <v>1</v>
      </c>
      <c r="O1069" s="218" t="s">
        <v>6803</v>
      </c>
      <c r="W1069" s="17" t="s">
        <v>2934</v>
      </c>
    </row>
    <row r="1070" spans="1:23" x14ac:dyDescent="0.2">
      <c r="H1070" s="16" t="s">
        <v>2104</v>
      </c>
      <c r="I1070" s="70" t="s">
        <v>3453</v>
      </c>
      <c r="J1070" s="1">
        <v>1</v>
      </c>
      <c r="K1070" s="2" t="s">
        <v>410</v>
      </c>
      <c r="L1070" t="s">
        <v>2104</v>
      </c>
      <c r="M1070" s="195" t="s">
        <v>4571</v>
      </c>
      <c r="N1070" t="s">
        <v>2104</v>
      </c>
      <c r="O1070" s="272" t="s">
        <v>4950</v>
      </c>
      <c r="W1070" s="17" t="s">
        <v>2934</v>
      </c>
    </row>
    <row r="1071" spans="1:23" x14ac:dyDescent="0.2">
      <c r="H1071" s="16" t="s">
        <v>2104</v>
      </c>
      <c r="I1071" s="16"/>
      <c r="J1071" t="s">
        <v>2104</v>
      </c>
      <c r="K1071" s="83" t="s">
        <v>3057</v>
      </c>
      <c r="L1071" t="s">
        <v>2104</v>
      </c>
      <c r="N1071" t="s">
        <v>2104</v>
      </c>
      <c r="O1071" s="88" t="s">
        <v>120</v>
      </c>
      <c r="R1071" s="37" t="s">
        <v>414</v>
      </c>
      <c r="S1071" s="16"/>
      <c r="T1071" s="16"/>
      <c r="W1071" s="17" t="s">
        <v>2934</v>
      </c>
    </row>
    <row r="1072" spans="1:23" x14ac:dyDescent="0.2">
      <c r="H1072" t="s">
        <v>2104</v>
      </c>
      <c r="I1072" s="88" t="s">
        <v>1015</v>
      </c>
      <c r="J1072" t="s">
        <v>2104</v>
      </c>
      <c r="K1072" s="83" t="s">
        <v>1328</v>
      </c>
      <c r="L1072" t="s">
        <v>2766</v>
      </c>
      <c r="M1072" s="69" t="s">
        <v>1017</v>
      </c>
      <c r="N1072" t="s">
        <v>2104</v>
      </c>
      <c r="O1072" s="345" t="s">
        <v>6791</v>
      </c>
      <c r="Q1072" s="5"/>
      <c r="R1072" s="16" t="s">
        <v>2766</v>
      </c>
      <c r="S1072" s="25" t="s">
        <v>627</v>
      </c>
      <c r="T1072" s="16"/>
      <c r="W1072" s="17" t="s">
        <v>2934</v>
      </c>
    </row>
    <row r="1073" spans="8:23" x14ac:dyDescent="0.2">
      <c r="H1073" t="s">
        <v>2104</v>
      </c>
      <c r="I1073" s="88" t="s">
        <v>839</v>
      </c>
      <c r="J1073" t="s">
        <v>2104</v>
      </c>
      <c r="L1073" s="1">
        <v>1</v>
      </c>
      <c r="M1073" s="69" t="s">
        <v>1195</v>
      </c>
      <c r="N1073" t="s">
        <v>2104</v>
      </c>
      <c r="O1073" s="260" t="s">
        <v>6802</v>
      </c>
      <c r="R1073" s="16" t="s">
        <v>2104</v>
      </c>
      <c r="S1073" s="2" t="s">
        <v>2351</v>
      </c>
      <c r="T1073" s="16"/>
      <c r="W1073" s="17" t="s">
        <v>2934</v>
      </c>
    </row>
    <row r="1074" spans="8:23" x14ac:dyDescent="0.2">
      <c r="H1074" t="s">
        <v>2104</v>
      </c>
      <c r="I1074" s="88" t="s">
        <v>840</v>
      </c>
      <c r="J1074" t="s">
        <v>2766</v>
      </c>
      <c r="K1074" s="99" t="s">
        <v>2994</v>
      </c>
      <c r="L1074" t="s">
        <v>2104</v>
      </c>
      <c r="M1074" s="2"/>
      <c r="N1074" s="1">
        <v>1</v>
      </c>
      <c r="O1074" s="345" t="s">
        <v>6801</v>
      </c>
      <c r="R1074" s="16" t="s">
        <v>2104</v>
      </c>
      <c r="S1074" s="172" t="s">
        <v>2460</v>
      </c>
      <c r="T1074" s="16"/>
      <c r="W1074" s="17" t="s">
        <v>2934</v>
      </c>
    </row>
    <row r="1075" spans="8:23" x14ac:dyDescent="0.2">
      <c r="H1075" t="s">
        <v>2104</v>
      </c>
      <c r="I1075" s="88" t="s">
        <v>3704</v>
      </c>
      <c r="J1075" s="1">
        <v>1</v>
      </c>
      <c r="K1075" s="262" t="s">
        <v>5232</v>
      </c>
      <c r="L1075" t="s">
        <v>2766</v>
      </c>
      <c r="M1075" s="137" t="s">
        <v>1379</v>
      </c>
      <c r="N1075" t="s">
        <v>2104</v>
      </c>
      <c r="O1075" s="345" t="s">
        <v>6792</v>
      </c>
      <c r="R1075" s="16" t="s">
        <v>2104</v>
      </c>
      <c r="S1075" s="180" t="s">
        <v>64</v>
      </c>
      <c r="T1075" s="16"/>
      <c r="W1075" s="17" t="s">
        <v>2934</v>
      </c>
    </row>
    <row r="1076" spans="8:23" x14ac:dyDescent="0.2">
      <c r="H1076" t="s">
        <v>2104</v>
      </c>
      <c r="I1076" s="111" t="s">
        <v>1150</v>
      </c>
      <c r="J1076" t="s">
        <v>2104</v>
      </c>
      <c r="K1076" s="271" t="s">
        <v>4825</v>
      </c>
      <c r="L1076" s="1">
        <v>1</v>
      </c>
      <c r="M1076" t="s">
        <v>1380</v>
      </c>
      <c r="N1076" s="1">
        <v>1</v>
      </c>
      <c r="O1076" t="s">
        <v>1970</v>
      </c>
      <c r="R1076" s="16" t="s">
        <v>2104</v>
      </c>
      <c r="S1076" s="2" t="s">
        <v>2106</v>
      </c>
      <c r="T1076" s="16"/>
      <c r="W1076" s="17" t="s">
        <v>2934</v>
      </c>
    </row>
    <row r="1077" spans="8:23" x14ac:dyDescent="0.2">
      <c r="H1077" t="s">
        <v>2104</v>
      </c>
      <c r="I1077" s="53" t="s">
        <v>297</v>
      </c>
      <c r="J1077" t="s">
        <v>2104</v>
      </c>
      <c r="K1077" s="87" t="s">
        <v>3442</v>
      </c>
      <c r="L1077" t="s">
        <v>2104</v>
      </c>
      <c r="M1077" s="2" t="s">
        <v>550</v>
      </c>
      <c r="N1077" t="s">
        <v>2104</v>
      </c>
      <c r="O1077" s="2" t="s">
        <v>63</v>
      </c>
      <c r="R1077" s="16" t="s">
        <v>2104</v>
      </c>
      <c r="S1077" s="137" t="s">
        <v>65</v>
      </c>
      <c r="T1077" s="16"/>
      <c r="W1077" s="17" t="s">
        <v>2934</v>
      </c>
    </row>
    <row r="1078" spans="8:23" x14ac:dyDescent="0.2">
      <c r="H1078" t="s">
        <v>2104</v>
      </c>
      <c r="I1078" s="74" t="s">
        <v>321</v>
      </c>
      <c r="J1078" t="s">
        <v>2104</v>
      </c>
      <c r="K1078" s="2"/>
      <c r="L1078" t="s">
        <v>2104</v>
      </c>
      <c r="M1078" s="271" t="s">
        <v>4825</v>
      </c>
      <c r="N1078" t="s">
        <v>2104</v>
      </c>
      <c r="O1078" s="345" t="s">
        <v>6791</v>
      </c>
      <c r="R1078" s="16"/>
      <c r="S1078" s="16"/>
      <c r="T1078" s="16"/>
      <c r="W1078" s="17" t="s">
        <v>2934</v>
      </c>
    </row>
    <row r="1079" spans="8:23" x14ac:dyDescent="0.2">
      <c r="H1079" t="s">
        <v>2104</v>
      </c>
      <c r="I1079" s="260" t="s">
        <v>6506</v>
      </c>
      <c r="J1079" t="s">
        <v>2766</v>
      </c>
      <c r="K1079" s="100" t="s">
        <v>4945</v>
      </c>
      <c r="L1079" t="s">
        <v>2104</v>
      </c>
      <c r="M1079" s="161" t="s">
        <v>4690</v>
      </c>
      <c r="W1079" s="17" t="s">
        <v>2934</v>
      </c>
    </row>
    <row r="1080" spans="8:23" x14ac:dyDescent="0.2">
      <c r="H1080" t="s">
        <v>2104</v>
      </c>
      <c r="I1080" s="280" t="s">
        <v>978</v>
      </c>
      <c r="J1080" s="1">
        <v>1</v>
      </c>
      <c r="K1080" s="72" t="s">
        <v>714</v>
      </c>
      <c r="L1080" t="s">
        <v>2104</v>
      </c>
      <c r="M1080" s="88" t="s">
        <v>1972</v>
      </c>
      <c r="N1080" s="1"/>
      <c r="O1080" s="262"/>
      <c r="W1080" s="17" t="s">
        <v>2934</v>
      </c>
    </row>
    <row r="1081" spans="8:23" x14ac:dyDescent="0.2">
      <c r="H1081" s="1">
        <v>1</v>
      </c>
      <c r="I1081" s="272" t="s">
        <v>5247</v>
      </c>
      <c r="J1081" t="s">
        <v>2104</v>
      </c>
      <c r="K1081" s="271" t="s">
        <v>6319</v>
      </c>
      <c r="L1081" s="1">
        <v>1</v>
      </c>
      <c r="M1081" s="301" t="s">
        <v>5965</v>
      </c>
      <c r="O1081" s="2"/>
      <c r="W1081" s="17" t="s">
        <v>2934</v>
      </c>
    </row>
    <row r="1082" spans="8:23" x14ac:dyDescent="0.2">
      <c r="H1082" t="s">
        <v>2104</v>
      </c>
      <c r="I1082" s="70" t="s">
        <v>5246</v>
      </c>
      <c r="J1082" t="s">
        <v>2104</v>
      </c>
      <c r="K1082" s="78" t="s">
        <v>5964</v>
      </c>
      <c r="L1082" t="s">
        <v>2104</v>
      </c>
      <c r="M1082" t="s">
        <v>2760</v>
      </c>
      <c r="O1082" s="272"/>
      <c r="W1082" s="17" t="s">
        <v>2934</v>
      </c>
    </row>
    <row r="1083" spans="8:23" x14ac:dyDescent="0.2">
      <c r="H1083" t="s">
        <v>2104</v>
      </c>
      <c r="I1083" s="260" t="s">
        <v>5901</v>
      </c>
      <c r="J1083" t="s">
        <v>2104</v>
      </c>
      <c r="K1083" s="139" t="s">
        <v>3216</v>
      </c>
      <c r="L1083" t="s">
        <v>2104</v>
      </c>
      <c r="M1083" s="296" t="s">
        <v>6318</v>
      </c>
      <c r="W1083" s="17" t="s">
        <v>2934</v>
      </c>
    </row>
    <row r="1084" spans="8:23" x14ac:dyDescent="0.2">
      <c r="H1084" t="s">
        <v>2104</v>
      </c>
      <c r="I1084" s="144" t="s">
        <v>2278</v>
      </c>
      <c r="J1084" s="1">
        <v>1</v>
      </c>
      <c r="K1084" s="72" t="s">
        <v>714</v>
      </c>
      <c r="L1084" t="s">
        <v>2104</v>
      </c>
      <c r="W1084" s="17" t="s">
        <v>2934</v>
      </c>
    </row>
    <row r="1085" spans="8:23" x14ac:dyDescent="0.2">
      <c r="H1085" t="s">
        <v>2104</v>
      </c>
      <c r="I1085" s="107" t="s">
        <v>271</v>
      </c>
      <c r="J1085" t="s">
        <v>2104</v>
      </c>
      <c r="K1085" s="72"/>
      <c r="L1085" t="s">
        <v>2766</v>
      </c>
      <c r="M1085" s="262" t="s">
        <v>4948</v>
      </c>
      <c r="W1085" s="17" t="s">
        <v>2934</v>
      </c>
    </row>
    <row r="1086" spans="8:23" x14ac:dyDescent="0.2">
      <c r="I1086" s="107"/>
      <c r="J1086" t="s">
        <v>2766</v>
      </c>
      <c r="K1086" s="346" t="s">
        <v>6897</v>
      </c>
      <c r="L1086" s="1">
        <v>1</v>
      </c>
      <c r="M1086" s="69" t="s">
        <v>1361</v>
      </c>
      <c r="W1086" s="17" t="s">
        <v>2934</v>
      </c>
    </row>
    <row r="1087" spans="8:23" x14ac:dyDescent="0.2">
      <c r="I1087" s="107"/>
      <c r="J1087" s="1">
        <v>1</v>
      </c>
      <c r="K1087" s="346" t="s">
        <v>6898</v>
      </c>
      <c r="L1087" t="s">
        <v>2104</v>
      </c>
      <c r="M1087" s="272" t="s">
        <v>4949</v>
      </c>
      <c r="W1087" s="17" t="s">
        <v>2934</v>
      </c>
    </row>
    <row r="1088" spans="8:23" x14ac:dyDescent="0.2">
      <c r="J1088" t="s">
        <v>2104</v>
      </c>
      <c r="K1088" s="346" t="s">
        <v>6899</v>
      </c>
      <c r="W1088" s="17" t="s">
        <v>2934</v>
      </c>
    </row>
    <row r="1089" spans="1:23" x14ac:dyDescent="0.2">
      <c r="A1089" s="9" t="s">
        <v>3452</v>
      </c>
      <c r="I1089" s="148"/>
      <c r="K1089" s="72"/>
      <c r="M1089" s="272"/>
      <c r="W1089" s="17" t="s">
        <v>2934</v>
      </c>
    </row>
    <row r="1090" spans="1:23" x14ac:dyDescent="0.2">
      <c r="F1090" s="8" t="s">
        <v>4987</v>
      </c>
      <c r="I1090" s="148"/>
      <c r="K1090" s="72"/>
      <c r="L1090" s="20" t="s">
        <v>4988</v>
      </c>
      <c r="M1090" s="16"/>
      <c r="N1090" s="16"/>
      <c r="O1090" s="16"/>
      <c r="P1090" s="16"/>
      <c r="W1090" s="17" t="s">
        <v>2934</v>
      </c>
    </row>
    <row r="1091" spans="1:23" x14ac:dyDescent="0.2">
      <c r="I1091" s="148"/>
      <c r="K1091" s="72"/>
      <c r="L1091" s="16" t="s">
        <v>1639</v>
      </c>
      <c r="M1091" s="139" t="s">
        <v>3644</v>
      </c>
      <c r="N1091" t="s">
        <v>2766</v>
      </c>
      <c r="O1091" s="311" t="s">
        <v>50</v>
      </c>
      <c r="P1091" s="16"/>
      <c r="W1091" s="17" t="s">
        <v>2934</v>
      </c>
    </row>
    <row r="1092" spans="1:23" x14ac:dyDescent="0.2">
      <c r="I1092" s="148"/>
      <c r="K1092" s="72"/>
      <c r="L1092" s="16" t="s">
        <v>2104</v>
      </c>
      <c r="M1092" s="43" t="s">
        <v>1483</v>
      </c>
      <c r="N1092" t="s">
        <v>2104</v>
      </c>
      <c r="O1092" s="2" t="s">
        <v>2155</v>
      </c>
      <c r="P1092" s="16"/>
      <c r="W1092" s="17" t="s">
        <v>2934</v>
      </c>
    </row>
    <row r="1093" spans="1:23" x14ac:dyDescent="0.2">
      <c r="I1093" s="148"/>
      <c r="K1093" s="72"/>
      <c r="L1093" s="16" t="s">
        <v>2104</v>
      </c>
      <c r="M1093" s="43" t="s">
        <v>604</v>
      </c>
      <c r="N1093" t="s">
        <v>2104</v>
      </c>
      <c r="O1093" s="2" t="s">
        <v>1000</v>
      </c>
      <c r="P1093" s="16"/>
      <c r="W1093" s="17" t="s">
        <v>2934</v>
      </c>
    </row>
    <row r="1094" spans="1:23" x14ac:dyDescent="0.2">
      <c r="I1094" s="148"/>
      <c r="K1094" s="72"/>
      <c r="L1094" s="16" t="s">
        <v>2104</v>
      </c>
      <c r="M1094" s="2" t="s">
        <v>1487</v>
      </c>
      <c r="N1094" t="s">
        <v>2104</v>
      </c>
      <c r="O1094" s="262" t="s">
        <v>4994</v>
      </c>
      <c r="P1094" s="16"/>
      <c r="W1094" s="17" t="s">
        <v>2934</v>
      </c>
    </row>
    <row r="1095" spans="1:23" x14ac:dyDescent="0.2">
      <c r="I1095" s="148"/>
      <c r="K1095" s="72"/>
      <c r="L1095" s="16" t="s">
        <v>2104</v>
      </c>
      <c r="M1095" s="42" t="s">
        <v>852</v>
      </c>
      <c r="N1095" t="s">
        <v>2104</v>
      </c>
      <c r="P1095" s="16"/>
      <c r="W1095" s="17" t="s">
        <v>2934</v>
      </c>
    </row>
    <row r="1096" spans="1:23" x14ac:dyDescent="0.2">
      <c r="I1096" s="148"/>
      <c r="K1096" s="72"/>
      <c r="L1096" s="16" t="s">
        <v>2104</v>
      </c>
      <c r="M1096" s="42" t="s">
        <v>435</v>
      </c>
      <c r="N1096" t="s">
        <v>2766</v>
      </c>
      <c r="O1096" s="70" t="s">
        <v>3314</v>
      </c>
      <c r="P1096" s="16"/>
      <c r="W1096" s="17" t="s">
        <v>2934</v>
      </c>
    </row>
    <row r="1097" spans="1:23" x14ac:dyDescent="0.2">
      <c r="I1097" s="148"/>
      <c r="K1097" s="72"/>
      <c r="L1097" s="16" t="s">
        <v>2104</v>
      </c>
      <c r="M1097" s="262" t="s">
        <v>4994</v>
      </c>
      <c r="N1097" t="s">
        <v>2104</v>
      </c>
      <c r="O1097" s="156" t="s">
        <v>3991</v>
      </c>
      <c r="P1097" s="16"/>
      <c r="W1097" s="17" t="s">
        <v>2934</v>
      </c>
    </row>
    <row r="1098" spans="1:23" x14ac:dyDescent="0.2">
      <c r="I1098" s="148"/>
      <c r="K1098" s="72"/>
      <c r="L1098" s="16"/>
      <c r="M1098" s="16"/>
      <c r="N1098" t="s">
        <v>2104</v>
      </c>
      <c r="O1098" s="263" t="s">
        <v>4929</v>
      </c>
      <c r="P1098" s="16"/>
      <c r="W1098" s="17" t="s">
        <v>2934</v>
      </c>
    </row>
    <row r="1099" spans="1:23" x14ac:dyDescent="0.2">
      <c r="I1099" s="148"/>
      <c r="K1099" s="72"/>
      <c r="N1099" s="16"/>
      <c r="P1099" s="16"/>
      <c r="W1099" s="17" t="s">
        <v>2934</v>
      </c>
    </row>
    <row r="1100" spans="1:23" x14ac:dyDescent="0.2">
      <c r="I1100" s="148"/>
      <c r="K1100" s="72"/>
      <c r="M1100" s="272"/>
      <c r="N1100" s="16" t="s">
        <v>1639</v>
      </c>
      <c r="O1100" t="s">
        <v>2880</v>
      </c>
      <c r="P1100" s="16"/>
      <c r="W1100" s="17" t="s">
        <v>2934</v>
      </c>
    </row>
    <row r="1101" spans="1:23" x14ac:dyDescent="0.2">
      <c r="I1101" s="148"/>
      <c r="K1101" s="72"/>
      <c r="M1101" s="272"/>
      <c r="N1101" s="16" t="s">
        <v>2104</v>
      </c>
      <c r="O1101" t="s">
        <v>602</v>
      </c>
      <c r="P1101" s="16"/>
      <c r="W1101" s="17" t="s">
        <v>2934</v>
      </c>
    </row>
    <row r="1102" spans="1:23" x14ac:dyDescent="0.2">
      <c r="I1102" s="148"/>
      <c r="K1102" s="72"/>
      <c r="M1102" s="272"/>
      <c r="N1102" s="16" t="s">
        <v>2104</v>
      </c>
      <c r="O1102" s="2" t="s">
        <v>1457</v>
      </c>
      <c r="P1102" s="16"/>
      <c r="W1102" s="17" t="s">
        <v>2934</v>
      </c>
    </row>
    <row r="1103" spans="1:23" x14ac:dyDescent="0.2">
      <c r="I1103" s="148"/>
      <c r="K1103" s="72"/>
      <c r="M1103" s="272"/>
      <c r="N1103" s="16" t="s">
        <v>2104</v>
      </c>
      <c r="O1103" s="262" t="s">
        <v>4989</v>
      </c>
      <c r="P1103" s="16"/>
      <c r="W1103" s="17" t="s">
        <v>2934</v>
      </c>
    </row>
    <row r="1104" spans="1:23" x14ac:dyDescent="0.2">
      <c r="A1104" s="9" t="s">
        <v>3452</v>
      </c>
      <c r="N1104" s="16"/>
      <c r="O1104" s="16"/>
      <c r="S1104" s="43"/>
      <c r="W1104" t="s">
        <v>2934</v>
      </c>
    </row>
    <row r="1105" spans="1:23" x14ac:dyDescent="0.2">
      <c r="F1105" s="24" t="s">
        <v>3003</v>
      </c>
      <c r="R1105" s="37" t="s">
        <v>1299</v>
      </c>
      <c r="S1105" s="16"/>
      <c r="T1105" s="16"/>
      <c r="W1105" t="s">
        <v>2934</v>
      </c>
    </row>
    <row r="1106" spans="1:23" x14ac:dyDescent="0.2">
      <c r="R1106" s="16" t="s">
        <v>2766</v>
      </c>
      <c r="S1106" s="2" t="s">
        <v>310</v>
      </c>
      <c r="T1106" s="16"/>
      <c r="W1106" t="s">
        <v>2934</v>
      </c>
    </row>
    <row r="1107" spans="1:23" x14ac:dyDescent="0.2">
      <c r="R1107" s="16" t="s">
        <v>2104</v>
      </c>
      <c r="S1107" s="2" t="s">
        <v>1541</v>
      </c>
      <c r="T1107" s="16"/>
      <c r="W1107" t="s">
        <v>2934</v>
      </c>
    </row>
    <row r="1108" spans="1:23" x14ac:dyDescent="0.2">
      <c r="R1108" s="16" t="s">
        <v>2104</v>
      </c>
      <c r="S1108" s="7" t="s">
        <v>5689</v>
      </c>
      <c r="T1108" s="16"/>
      <c r="W1108" t="s">
        <v>2934</v>
      </c>
    </row>
    <row r="1109" spans="1:23" x14ac:dyDescent="0.2">
      <c r="A1109" s="9" t="s">
        <v>3452</v>
      </c>
      <c r="R1109" s="16"/>
      <c r="S1109" s="16"/>
      <c r="T1109" s="16"/>
      <c r="W1109" t="s">
        <v>2934</v>
      </c>
    </row>
    <row r="1110" spans="1:23" x14ac:dyDescent="0.2">
      <c r="B1110" s="37" t="s">
        <v>3282</v>
      </c>
      <c r="C1110" s="16"/>
      <c r="D1110" s="16"/>
      <c r="F1110" s="33" t="s">
        <v>2565</v>
      </c>
      <c r="W1110" t="s">
        <v>2934</v>
      </c>
    </row>
    <row r="1111" spans="1:23" x14ac:dyDescent="0.2">
      <c r="B1111" s="16" t="s">
        <v>1639</v>
      </c>
      <c r="C1111" s="2" t="s">
        <v>21</v>
      </c>
      <c r="D1111" s="16" t="s">
        <v>2766</v>
      </c>
      <c r="E1111" s="91" t="s">
        <v>2323</v>
      </c>
      <c r="F1111" t="s">
        <v>2766</v>
      </c>
      <c r="G1111" t="s">
        <v>3501</v>
      </c>
      <c r="H1111" t="s">
        <v>2766</v>
      </c>
      <c r="I1111" t="s">
        <v>2567</v>
      </c>
      <c r="J1111" t="s">
        <v>2766</v>
      </c>
      <c r="K1111" s="91" t="s">
        <v>908</v>
      </c>
      <c r="L1111" t="s">
        <v>2766</v>
      </c>
      <c r="M1111" s="83" t="s">
        <v>102</v>
      </c>
      <c r="W1111" t="s">
        <v>2934</v>
      </c>
    </row>
    <row r="1112" spans="1:23" x14ac:dyDescent="0.2">
      <c r="B1112" s="16" t="s">
        <v>2104</v>
      </c>
      <c r="C1112" s="2" t="s">
        <v>2885</v>
      </c>
      <c r="D1112" s="16" t="s">
        <v>2104</v>
      </c>
      <c r="E1112" s="69" t="s">
        <v>4579</v>
      </c>
      <c r="F1112" s="1">
        <v>1</v>
      </c>
      <c r="G1112" t="s">
        <v>2759</v>
      </c>
      <c r="H1112" s="1">
        <v>1</v>
      </c>
      <c r="I1112" t="s">
        <v>3732</v>
      </c>
      <c r="J1112" t="s">
        <v>2104</v>
      </c>
      <c r="K1112" s="69" t="s">
        <v>855</v>
      </c>
      <c r="L1112" s="1">
        <v>1</v>
      </c>
      <c r="M1112" s="83" t="s">
        <v>103</v>
      </c>
      <c r="W1112" t="s">
        <v>2934</v>
      </c>
    </row>
    <row r="1113" spans="1:23" x14ac:dyDescent="0.2">
      <c r="B1113" s="16" t="s">
        <v>2104</v>
      </c>
      <c r="C1113" s="2" t="s">
        <v>1600</v>
      </c>
      <c r="D1113" s="16" t="s">
        <v>2104</v>
      </c>
      <c r="F1113" t="s">
        <v>2104</v>
      </c>
      <c r="G1113" s="281" t="s">
        <v>5446</v>
      </c>
      <c r="H1113" t="s">
        <v>2104</v>
      </c>
      <c r="I1113" t="s">
        <v>2877</v>
      </c>
      <c r="J1113" t="s">
        <v>2104</v>
      </c>
      <c r="K1113" s="69" t="s">
        <v>909</v>
      </c>
      <c r="L1113" t="s">
        <v>2104</v>
      </c>
      <c r="M1113" s="83" t="s">
        <v>705</v>
      </c>
      <c r="W1113" t="s">
        <v>2934</v>
      </c>
    </row>
    <row r="1114" spans="1:23" x14ac:dyDescent="0.2">
      <c r="B1114" s="16" t="s">
        <v>2104</v>
      </c>
      <c r="C1114" s="4" t="s">
        <v>4576</v>
      </c>
      <c r="D1114" s="16" t="s">
        <v>2766</v>
      </c>
      <c r="E1114" s="91" t="s">
        <v>2510</v>
      </c>
      <c r="F1114" s="1">
        <v>1</v>
      </c>
      <c r="G1114" s="253" t="s">
        <v>4580</v>
      </c>
      <c r="H1114" t="s">
        <v>2104</v>
      </c>
      <c r="K1114" s="69"/>
      <c r="M1114" s="83"/>
      <c r="W1114" t="s">
        <v>2934</v>
      </c>
    </row>
    <row r="1115" spans="1:23" x14ac:dyDescent="0.2">
      <c r="B1115" s="16" t="s">
        <v>2104</v>
      </c>
      <c r="C1115" t="s">
        <v>1969</v>
      </c>
      <c r="D1115" s="16" t="s">
        <v>2104</v>
      </c>
      <c r="E1115" s="69" t="s">
        <v>2165</v>
      </c>
      <c r="F1115" t="s">
        <v>2104</v>
      </c>
      <c r="G1115" s="262" t="s">
        <v>5053</v>
      </c>
      <c r="H1115" t="s">
        <v>2766</v>
      </c>
      <c r="I1115" t="s">
        <v>3531</v>
      </c>
      <c r="L1115" t="s">
        <v>2766</v>
      </c>
      <c r="M1115" s="91" t="s">
        <v>588</v>
      </c>
      <c r="W1115" t="s">
        <v>2934</v>
      </c>
    </row>
    <row r="1116" spans="1:23" x14ac:dyDescent="0.2">
      <c r="B1116" s="16" t="s">
        <v>2104</v>
      </c>
      <c r="C1116" s="144" t="s">
        <v>2522</v>
      </c>
      <c r="D1116" s="16" t="s">
        <v>2104</v>
      </c>
      <c r="E1116" s="69"/>
      <c r="F1116" t="s">
        <v>2104</v>
      </c>
      <c r="G1116" s="266" t="s">
        <v>4825</v>
      </c>
      <c r="H1116" s="1">
        <v>1</v>
      </c>
      <c r="I1116" t="s">
        <v>3731</v>
      </c>
      <c r="L1116" t="s">
        <v>2104</v>
      </c>
      <c r="M1116" s="69" t="s">
        <v>4613</v>
      </c>
      <c r="W1116" t="s">
        <v>2934</v>
      </c>
    </row>
    <row r="1117" spans="1:23" x14ac:dyDescent="0.2">
      <c r="B1117" s="16" t="s">
        <v>2104</v>
      </c>
      <c r="C1117" s="16"/>
      <c r="D1117" t="s">
        <v>2766</v>
      </c>
      <c r="E1117" s="91" t="s">
        <v>2511</v>
      </c>
      <c r="F1117" s="1">
        <v>1</v>
      </c>
      <c r="G1117" s="2" t="s">
        <v>3019</v>
      </c>
      <c r="H1117" t="s">
        <v>2104</v>
      </c>
      <c r="J1117" t="s">
        <v>2766</v>
      </c>
      <c r="K1117" s="24" t="s">
        <v>2743</v>
      </c>
      <c r="L1117" t="s">
        <v>2104</v>
      </c>
      <c r="M1117" s="69" t="s">
        <v>730</v>
      </c>
      <c r="W1117" t="s">
        <v>2934</v>
      </c>
    </row>
    <row r="1118" spans="1:23" x14ac:dyDescent="0.2">
      <c r="B1118" t="s">
        <v>2104</v>
      </c>
      <c r="C1118" t="s">
        <v>19</v>
      </c>
      <c r="D1118" t="s">
        <v>2104</v>
      </c>
      <c r="E1118" s="69" t="s">
        <v>2164</v>
      </c>
      <c r="F1118" t="s">
        <v>2104</v>
      </c>
      <c r="G1118" t="s">
        <v>2464</v>
      </c>
      <c r="H1118" t="s">
        <v>2766</v>
      </c>
      <c r="I1118" t="s">
        <v>1681</v>
      </c>
      <c r="J1118" t="s">
        <v>2104</v>
      </c>
      <c r="K1118" t="s">
        <v>2884</v>
      </c>
      <c r="L1118" t="s">
        <v>2104</v>
      </c>
      <c r="M1118" s="69" t="s">
        <v>3274</v>
      </c>
      <c r="N1118" t="s">
        <v>2766</v>
      </c>
      <c r="O1118" s="91" t="s">
        <v>1105</v>
      </c>
      <c r="W1118" t="s">
        <v>2934</v>
      </c>
    </row>
    <row r="1119" spans="1:23" x14ac:dyDescent="0.2">
      <c r="B1119" s="1">
        <v>1</v>
      </c>
      <c r="C1119" s="9" t="s">
        <v>833</v>
      </c>
      <c r="D1119" t="s">
        <v>2104</v>
      </c>
      <c r="E1119" s="69" t="s">
        <v>3722</v>
      </c>
      <c r="H1119" s="1">
        <v>1</v>
      </c>
      <c r="I1119" t="s">
        <v>3730</v>
      </c>
      <c r="J1119" t="s">
        <v>2104</v>
      </c>
      <c r="L1119" t="s">
        <v>2104</v>
      </c>
      <c r="M1119" s="69" t="s">
        <v>233</v>
      </c>
      <c r="N1119" t="s">
        <v>2104</v>
      </c>
      <c r="O1119" s="69" t="s">
        <v>2269</v>
      </c>
      <c r="W1119" t="s">
        <v>2934</v>
      </c>
    </row>
    <row r="1120" spans="1:23" x14ac:dyDescent="0.2">
      <c r="B1120" t="s">
        <v>2104</v>
      </c>
      <c r="C1120" t="s">
        <v>2522</v>
      </c>
      <c r="D1120" t="s">
        <v>2104</v>
      </c>
      <c r="E1120" s="69" t="s">
        <v>1848</v>
      </c>
      <c r="H1120" t="s">
        <v>2104</v>
      </c>
      <c r="J1120" t="s">
        <v>2766</v>
      </c>
      <c r="K1120" s="24" t="s">
        <v>270</v>
      </c>
      <c r="L1120" t="s">
        <v>2104</v>
      </c>
      <c r="N1120" t="s">
        <v>2104</v>
      </c>
      <c r="W1120" t="s">
        <v>2934</v>
      </c>
    </row>
    <row r="1121" spans="2:23" x14ac:dyDescent="0.2">
      <c r="B1121" t="s">
        <v>2104</v>
      </c>
      <c r="C1121" t="s">
        <v>1897</v>
      </c>
      <c r="D1121" t="s">
        <v>2104</v>
      </c>
      <c r="H1121" t="s">
        <v>2766</v>
      </c>
      <c r="I1121" s="2" t="s">
        <v>1682</v>
      </c>
      <c r="J1121" t="s">
        <v>2104</v>
      </c>
      <c r="K1121" t="s">
        <v>1971</v>
      </c>
      <c r="L1121" t="s">
        <v>2766</v>
      </c>
      <c r="M1121" s="91" t="s">
        <v>3275</v>
      </c>
      <c r="N1121" t="s">
        <v>2766</v>
      </c>
      <c r="O1121" s="91" t="s">
        <v>1890</v>
      </c>
      <c r="W1121" t="s">
        <v>2934</v>
      </c>
    </row>
    <row r="1122" spans="2:23" x14ac:dyDescent="0.2">
      <c r="B1122" t="s">
        <v>2104</v>
      </c>
      <c r="C1122" t="s">
        <v>1662</v>
      </c>
      <c r="D1122" t="s">
        <v>2766</v>
      </c>
      <c r="E1122" s="91" t="s">
        <v>1135</v>
      </c>
      <c r="H1122" s="1">
        <v>1</v>
      </c>
      <c r="I1122" t="s">
        <v>3729</v>
      </c>
      <c r="J1122" t="s">
        <v>2104</v>
      </c>
      <c r="L1122" t="s">
        <v>2104</v>
      </c>
      <c r="M1122" s="69" t="s">
        <v>3308</v>
      </c>
      <c r="N1122" t="s">
        <v>2104</v>
      </c>
      <c r="O1122" s="69" t="s">
        <v>1130</v>
      </c>
      <c r="W1122" t="s">
        <v>2934</v>
      </c>
    </row>
    <row r="1123" spans="2:23" x14ac:dyDescent="0.2">
      <c r="D1123" t="s">
        <v>2104</v>
      </c>
      <c r="E1123" s="69" t="s">
        <v>572</v>
      </c>
      <c r="H1123" t="s">
        <v>2104</v>
      </c>
      <c r="J1123" t="s">
        <v>2766</v>
      </c>
      <c r="K1123" s="2" t="s">
        <v>1205</v>
      </c>
      <c r="L1123" t="s">
        <v>2104</v>
      </c>
      <c r="M1123" s="69" t="s">
        <v>3307</v>
      </c>
      <c r="N1123" t="s">
        <v>2104</v>
      </c>
      <c r="O1123" s="69" t="s">
        <v>871</v>
      </c>
      <c r="W1123" t="s">
        <v>2934</v>
      </c>
    </row>
    <row r="1124" spans="2:23" x14ac:dyDescent="0.2">
      <c r="B1124" t="s">
        <v>1537</v>
      </c>
      <c r="D1124" t="s">
        <v>2104</v>
      </c>
      <c r="H1124" t="s">
        <v>2766</v>
      </c>
      <c r="I1124" t="s">
        <v>1683</v>
      </c>
      <c r="J1124" s="1">
        <v>1</v>
      </c>
      <c r="K1124" s="4" t="s">
        <v>4577</v>
      </c>
      <c r="L1124" t="s">
        <v>2104</v>
      </c>
      <c r="M1124" s="69" t="s">
        <v>3276</v>
      </c>
      <c r="N1124" t="s">
        <v>2104</v>
      </c>
      <c r="W1124" t="s">
        <v>2934</v>
      </c>
    </row>
    <row r="1125" spans="2:23" x14ac:dyDescent="0.2">
      <c r="B1125" t="s">
        <v>1538</v>
      </c>
      <c r="D1125" t="s">
        <v>2766</v>
      </c>
      <c r="E1125" s="91" t="s">
        <v>2808</v>
      </c>
      <c r="H1125" s="1">
        <v>1</v>
      </c>
      <c r="I1125" t="s">
        <v>3728</v>
      </c>
      <c r="J1125" t="s">
        <v>2104</v>
      </c>
      <c r="K1125" s="69" t="s">
        <v>1528</v>
      </c>
      <c r="L1125" t="s">
        <v>2104</v>
      </c>
      <c r="M1125" s="69" t="s">
        <v>1705</v>
      </c>
      <c r="N1125" t="s">
        <v>2766</v>
      </c>
      <c r="O1125" s="69" t="s">
        <v>1751</v>
      </c>
      <c r="W1125" t="s">
        <v>2934</v>
      </c>
    </row>
    <row r="1126" spans="2:23" x14ac:dyDescent="0.2">
      <c r="D1126" t="s">
        <v>2104</v>
      </c>
      <c r="E1126" s="69" t="s">
        <v>2809</v>
      </c>
      <c r="H1126" t="s">
        <v>2104</v>
      </c>
      <c r="J1126" t="s">
        <v>2104</v>
      </c>
      <c r="K1126" s="70" t="s">
        <v>4578</v>
      </c>
      <c r="L1126" t="s">
        <v>2104</v>
      </c>
      <c r="N1126" s="1">
        <v>1</v>
      </c>
      <c r="O1126" s="69" t="s">
        <v>2999</v>
      </c>
      <c r="W1126" t="s">
        <v>2934</v>
      </c>
    </row>
    <row r="1127" spans="2:23" x14ac:dyDescent="0.2">
      <c r="D1127" t="s">
        <v>2104</v>
      </c>
      <c r="H1127" t="s">
        <v>2766</v>
      </c>
      <c r="I1127" t="s">
        <v>1684</v>
      </c>
      <c r="J1127" s="1">
        <v>1</v>
      </c>
      <c r="K1127" s="72" t="s">
        <v>799</v>
      </c>
      <c r="L1127" t="s">
        <v>2766</v>
      </c>
      <c r="M1127" s="91" t="s">
        <v>3070</v>
      </c>
      <c r="N1127" t="s">
        <v>2104</v>
      </c>
      <c r="O1127" s="69" t="s">
        <v>2021</v>
      </c>
      <c r="W1127" t="s">
        <v>2934</v>
      </c>
    </row>
    <row r="1128" spans="2:23" x14ac:dyDescent="0.2">
      <c r="D1128" t="s">
        <v>2766</v>
      </c>
      <c r="E1128" s="91" t="s">
        <v>1498</v>
      </c>
      <c r="H1128" s="1">
        <v>1</v>
      </c>
      <c r="I1128" t="s">
        <v>3727</v>
      </c>
      <c r="J1128" t="s">
        <v>2104</v>
      </c>
      <c r="K1128" s="69" t="s">
        <v>149</v>
      </c>
      <c r="L1128" t="s">
        <v>2104</v>
      </c>
      <c r="M1128" s="69" t="s">
        <v>2979</v>
      </c>
      <c r="N1128" t="s">
        <v>2104</v>
      </c>
      <c r="W1128" t="s">
        <v>2934</v>
      </c>
    </row>
    <row r="1129" spans="2:23" x14ac:dyDescent="0.2">
      <c r="D1129" t="s">
        <v>2104</v>
      </c>
      <c r="E1129" s="69" t="s">
        <v>2810</v>
      </c>
      <c r="J1129" s="1">
        <v>1</v>
      </c>
      <c r="K1129" s="69" t="s">
        <v>3347</v>
      </c>
      <c r="L1129" t="s">
        <v>2104</v>
      </c>
      <c r="M1129" s="69" t="s">
        <v>3071</v>
      </c>
      <c r="N1129" t="s">
        <v>2766</v>
      </c>
      <c r="O1129" s="91" t="s">
        <v>1106</v>
      </c>
      <c r="W1129" t="s">
        <v>2934</v>
      </c>
    </row>
    <row r="1130" spans="2:23" x14ac:dyDescent="0.2">
      <c r="D1130" t="s">
        <v>2104</v>
      </c>
      <c r="H1130" t="s">
        <v>2766</v>
      </c>
      <c r="I1130" s="43" t="s">
        <v>1204</v>
      </c>
      <c r="J1130" t="s">
        <v>2104</v>
      </c>
      <c r="K1130" t="s">
        <v>1530</v>
      </c>
      <c r="L1130" t="s">
        <v>2104</v>
      </c>
      <c r="N1130" t="s">
        <v>2104</v>
      </c>
      <c r="O1130" s="69" t="s">
        <v>2685</v>
      </c>
      <c r="W1130" t="s">
        <v>2934</v>
      </c>
    </row>
    <row r="1131" spans="2:23" x14ac:dyDescent="0.2">
      <c r="D1131" t="s">
        <v>2766</v>
      </c>
      <c r="E1131" s="91" t="s">
        <v>2312</v>
      </c>
      <c r="H1131" s="1">
        <v>1</v>
      </c>
      <c r="I1131" t="s">
        <v>1529</v>
      </c>
      <c r="L1131" t="s">
        <v>2766</v>
      </c>
      <c r="M1131" s="94" t="s">
        <v>576</v>
      </c>
      <c r="N1131" t="s">
        <v>2104</v>
      </c>
      <c r="W1131" t="s">
        <v>2934</v>
      </c>
    </row>
    <row r="1132" spans="2:23" x14ac:dyDescent="0.2">
      <c r="D1132" t="s">
        <v>2104</v>
      </c>
      <c r="E1132" s="69" t="s">
        <v>2313</v>
      </c>
      <c r="H1132" s="1">
        <v>1</v>
      </c>
      <c r="I1132" s="2" t="s">
        <v>3020</v>
      </c>
      <c r="L1132" t="s">
        <v>2104</v>
      </c>
      <c r="M1132" s="72" t="s">
        <v>2184</v>
      </c>
      <c r="N1132" t="s">
        <v>2766</v>
      </c>
      <c r="O1132" s="91" t="s">
        <v>1107</v>
      </c>
      <c r="W1132" t="s">
        <v>2934</v>
      </c>
    </row>
    <row r="1133" spans="2:23" x14ac:dyDescent="0.2">
      <c r="D1133" t="s">
        <v>2104</v>
      </c>
      <c r="H1133" t="s">
        <v>2104</v>
      </c>
      <c r="L1133" t="s">
        <v>2104</v>
      </c>
      <c r="M1133" s="69" t="s">
        <v>4706</v>
      </c>
      <c r="N1133" t="s">
        <v>2104</v>
      </c>
      <c r="O1133" s="72" t="s">
        <v>749</v>
      </c>
      <c r="W1133" t="s">
        <v>2934</v>
      </c>
    </row>
    <row r="1134" spans="2:23" x14ac:dyDescent="0.2">
      <c r="D1134" t="s">
        <v>2766</v>
      </c>
      <c r="E1134" s="91" t="s">
        <v>888</v>
      </c>
      <c r="H1134" t="s">
        <v>2104</v>
      </c>
      <c r="L1134" t="s">
        <v>2104</v>
      </c>
      <c r="M1134" s="69" t="s">
        <v>1422</v>
      </c>
      <c r="N1134" t="s">
        <v>2104</v>
      </c>
      <c r="O1134" s="69" t="s">
        <v>1846</v>
      </c>
      <c r="W1134" t="s">
        <v>2934</v>
      </c>
    </row>
    <row r="1135" spans="2:23" x14ac:dyDescent="0.2">
      <c r="D1135" t="s">
        <v>2104</v>
      </c>
      <c r="E1135" s="69" t="s">
        <v>3329</v>
      </c>
      <c r="H1135" t="s">
        <v>2104</v>
      </c>
      <c r="L1135" t="s">
        <v>2104</v>
      </c>
      <c r="N1135" t="s">
        <v>2104</v>
      </c>
      <c r="W1135" t="s">
        <v>2934</v>
      </c>
    </row>
    <row r="1136" spans="2:23" x14ac:dyDescent="0.2">
      <c r="D1136" t="s">
        <v>2104</v>
      </c>
      <c r="E1136" s="69" t="s">
        <v>3723</v>
      </c>
      <c r="H1136" t="s">
        <v>2104</v>
      </c>
      <c r="L1136" t="s">
        <v>2766</v>
      </c>
      <c r="M1136" s="91" t="s">
        <v>595</v>
      </c>
      <c r="N1136" t="s">
        <v>2766</v>
      </c>
      <c r="O1136" s="91" t="s">
        <v>1108</v>
      </c>
      <c r="W1136" t="s">
        <v>2934</v>
      </c>
    </row>
    <row r="1137" spans="4:23" x14ac:dyDescent="0.2">
      <c r="D1137" t="s">
        <v>2104</v>
      </c>
      <c r="E1137" s="69" t="s">
        <v>890</v>
      </c>
      <c r="H1137" t="s">
        <v>2104</v>
      </c>
      <c r="L1137" t="s">
        <v>2104</v>
      </c>
      <c r="M1137" s="69" t="s">
        <v>3039</v>
      </c>
      <c r="N1137" t="s">
        <v>2104</v>
      </c>
      <c r="O1137" s="69" t="s">
        <v>1109</v>
      </c>
      <c r="W1137" t="s">
        <v>2934</v>
      </c>
    </row>
    <row r="1138" spans="4:23" x14ac:dyDescent="0.2">
      <c r="D1138" t="s">
        <v>2104</v>
      </c>
      <c r="H1138" s="218" t="s">
        <v>3294</v>
      </c>
      <c r="L1138" t="s">
        <v>2104</v>
      </c>
      <c r="M1138" s="69" t="s">
        <v>478</v>
      </c>
      <c r="N1138" t="s">
        <v>2104</v>
      </c>
      <c r="O1138" s="69" t="s">
        <v>750</v>
      </c>
      <c r="W1138" t="s">
        <v>2934</v>
      </c>
    </row>
    <row r="1139" spans="4:23" x14ac:dyDescent="0.2">
      <c r="D1139" t="s">
        <v>2766</v>
      </c>
      <c r="E1139" s="91" t="s">
        <v>2481</v>
      </c>
      <c r="H1139" t="s">
        <v>2766</v>
      </c>
      <c r="I1139" s="69" t="s">
        <v>5205</v>
      </c>
      <c r="J1139" t="s">
        <v>2766</v>
      </c>
      <c r="K1139" s="262" t="s">
        <v>4944</v>
      </c>
      <c r="W1139" t="s">
        <v>2934</v>
      </c>
    </row>
    <row r="1140" spans="4:23" x14ac:dyDescent="0.2">
      <c r="D1140" t="s">
        <v>2104</v>
      </c>
      <c r="E1140" s="69" t="s">
        <v>889</v>
      </c>
      <c r="H1140" s="1">
        <v>1</v>
      </c>
      <c r="I1140" s="69" t="s">
        <v>2382</v>
      </c>
      <c r="J1140" s="1">
        <v>1</v>
      </c>
      <c r="K1140" s="262" t="s">
        <v>4943</v>
      </c>
      <c r="W1140" t="s">
        <v>2934</v>
      </c>
    </row>
    <row r="1141" spans="4:23" x14ac:dyDescent="0.2">
      <c r="D1141" t="s">
        <v>2104</v>
      </c>
      <c r="E1141" s="69" t="s">
        <v>3724</v>
      </c>
      <c r="H1141" t="s">
        <v>2104</v>
      </c>
      <c r="I1141" s="74" t="s">
        <v>2383</v>
      </c>
      <c r="J1141" t="s">
        <v>2104</v>
      </c>
      <c r="W1141" t="s">
        <v>2934</v>
      </c>
    </row>
    <row r="1142" spans="4:23" x14ac:dyDescent="0.2">
      <c r="D1142" t="s">
        <v>2104</v>
      </c>
      <c r="E1142" s="74" t="s">
        <v>3584</v>
      </c>
      <c r="H1142" s="1">
        <v>1</v>
      </c>
      <c r="I1142" s="69" t="s">
        <v>2101</v>
      </c>
      <c r="J1142" t="s">
        <v>2766</v>
      </c>
      <c r="K1142" s="262" t="s">
        <v>5204</v>
      </c>
      <c r="L1142" t="s">
        <v>2766</v>
      </c>
      <c r="M1142" s="9" t="s">
        <v>2003</v>
      </c>
      <c r="W1142" t="s">
        <v>2934</v>
      </c>
    </row>
    <row r="1143" spans="4:23" x14ac:dyDescent="0.2">
      <c r="D1143" t="s">
        <v>2104</v>
      </c>
      <c r="E1143" s="69" t="s">
        <v>3725</v>
      </c>
      <c r="H1143" t="s">
        <v>2104</v>
      </c>
      <c r="I1143" s="69" t="s">
        <v>2951</v>
      </c>
      <c r="J1143" s="1">
        <v>1</v>
      </c>
      <c r="K1143" s="262" t="s">
        <v>5243</v>
      </c>
      <c r="L1143" s="1">
        <v>1</v>
      </c>
      <c r="M1143" s="272" t="s">
        <v>5202</v>
      </c>
      <c r="W1143" t="s">
        <v>2934</v>
      </c>
    </row>
    <row r="1144" spans="4:23" x14ac:dyDescent="0.2">
      <c r="D1144" t="s">
        <v>2104</v>
      </c>
      <c r="E1144" s="69" t="s">
        <v>3726</v>
      </c>
      <c r="J1144" s="1">
        <v>1</v>
      </c>
      <c r="K1144" s="262" t="s">
        <v>5203</v>
      </c>
      <c r="L1144" t="s">
        <v>2104</v>
      </c>
      <c r="M1144" s="263" t="s">
        <v>5201</v>
      </c>
      <c r="W1144" t="s">
        <v>2934</v>
      </c>
    </row>
    <row r="1145" spans="4:23" x14ac:dyDescent="0.2">
      <c r="D1145" t="s">
        <v>2104</v>
      </c>
      <c r="J1145" s="218" t="s">
        <v>3294</v>
      </c>
      <c r="W1145" t="s">
        <v>2934</v>
      </c>
    </row>
    <row r="1146" spans="4:23" x14ac:dyDescent="0.2">
      <c r="D1146" t="s">
        <v>2766</v>
      </c>
      <c r="E1146" s="2" t="s">
        <v>1950</v>
      </c>
      <c r="J1146" t="s">
        <v>2766</v>
      </c>
      <c r="K1146" s="96" t="s">
        <v>680</v>
      </c>
      <c r="W1146" t="s">
        <v>2934</v>
      </c>
    </row>
    <row r="1147" spans="4:23" x14ac:dyDescent="0.2">
      <c r="D1147" t="s">
        <v>2104</v>
      </c>
      <c r="E1147" s="2" t="s">
        <v>3142</v>
      </c>
      <c r="J1147" t="s">
        <v>2104</v>
      </c>
      <c r="K1147" s="72" t="s">
        <v>681</v>
      </c>
      <c r="W1147" t="s">
        <v>2934</v>
      </c>
    </row>
    <row r="1148" spans="4:23" x14ac:dyDescent="0.2">
      <c r="D1148" t="s">
        <v>2104</v>
      </c>
      <c r="E1148" t="s">
        <v>2161</v>
      </c>
      <c r="J1148" t="s">
        <v>2104</v>
      </c>
      <c r="K1148" s="72" t="s">
        <v>991</v>
      </c>
      <c r="W1148" t="s">
        <v>2934</v>
      </c>
    </row>
    <row r="1149" spans="4:23" x14ac:dyDescent="0.2">
      <c r="D1149" t="s">
        <v>2104</v>
      </c>
      <c r="E1149" s="1" t="s">
        <v>2463</v>
      </c>
      <c r="W1149" t="s">
        <v>2934</v>
      </c>
    </row>
    <row r="1150" spans="4:23" x14ac:dyDescent="0.2">
      <c r="D1150" t="s">
        <v>2104</v>
      </c>
      <c r="W1150" t="s">
        <v>2934</v>
      </c>
    </row>
    <row r="1151" spans="4:23" x14ac:dyDescent="0.2">
      <c r="D1151" t="s">
        <v>2766</v>
      </c>
      <c r="E1151" s="91" t="s">
        <v>2783</v>
      </c>
      <c r="W1151" t="s">
        <v>2934</v>
      </c>
    </row>
    <row r="1152" spans="4:23" x14ac:dyDescent="0.2">
      <c r="D1152" t="s">
        <v>2104</v>
      </c>
      <c r="E1152" s="69" t="s">
        <v>2162</v>
      </c>
      <c r="W1152" t="s">
        <v>2934</v>
      </c>
    </row>
    <row r="1153" spans="1:23" x14ac:dyDescent="0.2">
      <c r="D1153" t="s">
        <v>2104</v>
      </c>
      <c r="E1153" s="74" t="s">
        <v>2365</v>
      </c>
      <c r="W1153" t="s">
        <v>2934</v>
      </c>
    </row>
    <row r="1154" spans="1:23" x14ac:dyDescent="0.2">
      <c r="D1154" t="s">
        <v>2104</v>
      </c>
      <c r="E1154" s="69" t="s">
        <v>2163</v>
      </c>
      <c r="K1154" s="72"/>
      <c r="W1154" t="s">
        <v>2934</v>
      </c>
    </row>
    <row r="1155" spans="1:23" x14ac:dyDescent="0.2">
      <c r="A1155" s="9" t="s">
        <v>3452</v>
      </c>
      <c r="S1155" s="43"/>
      <c r="W1155" t="s">
        <v>2934</v>
      </c>
    </row>
    <row r="1156" spans="1:23" x14ac:dyDescent="0.2">
      <c r="F1156" s="5" t="s">
        <v>1169</v>
      </c>
      <c r="H1156" t="s">
        <v>2766</v>
      </c>
      <c r="I1156" s="316" t="s">
        <v>6250</v>
      </c>
      <c r="J1156" t="s">
        <v>2766</v>
      </c>
      <c r="K1156" s="69" t="s">
        <v>148</v>
      </c>
      <c r="L1156" t="s">
        <v>2766</v>
      </c>
      <c r="M1156" s="69" t="s">
        <v>2904</v>
      </c>
      <c r="Q1156" s="238"/>
      <c r="R1156" s="37" t="s">
        <v>4397</v>
      </c>
      <c r="S1156" s="16"/>
      <c r="T1156" s="16"/>
      <c r="W1156" t="s">
        <v>2934</v>
      </c>
    </row>
    <row r="1157" spans="1:23" x14ac:dyDescent="0.2">
      <c r="F1157" s="5"/>
      <c r="H1157" s="1">
        <v>1</v>
      </c>
      <c r="I1157" s="316" t="s">
        <v>6249</v>
      </c>
      <c r="J1157" t="s">
        <v>2104</v>
      </c>
      <c r="K1157" s="69" t="s">
        <v>1700</v>
      </c>
      <c r="L1157" s="1">
        <v>1</v>
      </c>
      <c r="M1157" s="107" t="s">
        <v>5525</v>
      </c>
      <c r="P1157" s="1"/>
      <c r="Q1157" s="238"/>
      <c r="R1157" s="16" t="s">
        <v>2766</v>
      </c>
      <c r="S1157" s="99" t="s">
        <v>155</v>
      </c>
      <c r="T1157" s="16"/>
      <c r="W1157" t="s">
        <v>2934</v>
      </c>
    </row>
    <row r="1158" spans="1:23" x14ac:dyDescent="0.2">
      <c r="H1158" s="218" t="s">
        <v>2104</v>
      </c>
      <c r="I1158" s="316" t="s">
        <v>6252</v>
      </c>
      <c r="J1158" t="s">
        <v>2104</v>
      </c>
      <c r="K1158" s="69" t="s">
        <v>2905</v>
      </c>
      <c r="L1158" t="s">
        <v>2104</v>
      </c>
      <c r="M1158" s="107" t="s">
        <v>860</v>
      </c>
      <c r="Q1158" s="238"/>
      <c r="R1158" s="16" t="s">
        <v>2104</v>
      </c>
      <c r="S1158" s="99" t="s">
        <v>4396</v>
      </c>
      <c r="T1158" s="16"/>
      <c r="W1158" t="s">
        <v>2934</v>
      </c>
    </row>
    <row r="1159" spans="1:23" x14ac:dyDescent="0.2">
      <c r="H1159" s="218" t="s">
        <v>2104</v>
      </c>
      <c r="I1159" s="316" t="s">
        <v>6251</v>
      </c>
      <c r="J1159" s="1">
        <v>1</v>
      </c>
      <c r="K1159" s="69" t="s">
        <v>2906</v>
      </c>
      <c r="R1159" s="16" t="s">
        <v>2104</v>
      </c>
      <c r="S1159" s="316" t="s">
        <v>6188</v>
      </c>
      <c r="T1159" s="16"/>
      <c r="W1159" t="s">
        <v>2934</v>
      </c>
    </row>
    <row r="1160" spans="1:23" x14ac:dyDescent="0.2">
      <c r="H1160" s="218" t="s">
        <v>2104</v>
      </c>
      <c r="I1160" s="326" t="s">
        <v>6253</v>
      </c>
      <c r="J1160" s="1">
        <v>1</v>
      </c>
      <c r="K1160" s="69" t="s">
        <v>2907</v>
      </c>
      <c r="L1160" t="s">
        <v>2766</v>
      </c>
      <c r="M1160" t="s">
        <v>3293</v>
      </c>
      <c r="P1160" t="s">
        <v>2766</v>
      </c>
      <c r="Q1160" t="s">
        <v>1171</v>
      </c>
      <c r="R1160" s="16"/>
      <c r="S1160" s="16"/>
      <c r="T1160" s="16"/>
      <c r="W1160" t="s">
        <v>2934</v>
      </c>
    </row>
    <row r="1161" spans="1:23" x14ac:dyDescent="0.2">
      <c r="I1161" s="316" t="s">
        <v>6254</v>
      </c>
      <c r="J1161" t="s">
        <v>2104</v>
      </c>
      <c r="K1161" s="69" t="s">
        <v>5986</v>
      </c>
      <c r="L1161" s="1">
        <v>1</v>
      </c>
      <c r="M1161" s="2" t="s">
        <v>3169</v>
      </c>
      <c r="P1161" s="1">
        <v>1</v>
      </c>
      <c r="Q1161" t="s">
        <v>2403</v>
      </c>
      <c r="S1161" s="43"/>
      <c r="W1161" t="s">
        <v>2934</v>
      </c>
    </row>
    <row r="1162" spans="1:23" x14ac:dyDescent="0.2">
      <c r="M1162" s="2"/>
      <c r="O1162" s="2"/>
      <c r="S1162" s="43"/>
      <c r="T1162" t="s">
        <v>2766</v>
      </c>
      <c r="U1162" s="332" t="s">
        <v>6758</v>
      </c>
      <c r="W1162" t="s">
        <v>2934</v>
      </c>
    </row>
    <row r="1163" spans="1:23" x14ac:dyDescent="0.2">
      <c r="J1163" t="s">
        <v>2766</v>
      </c>
      <c r="K1163" s="231" t="s">
        <v>4737</v>
      </c>
      <c r="L1163" t="s">
        <v>2766</v>
      </c>
      <c r="M1163" s="227" t="s">
        <v>1805</v>
      </c>
      <c r="P1163" t="s">
        <v>2766</v>
      </c>
      <c r="Q1163" t="s">
        <v>616</v>
      </c>
      <c r="S1163" s="43"/>
      <c r="T1163" s="1">
        <v>1</v>
      </c>
      <c r="U1163" s="332" t="s">
        <v>6635</v>
      </c>
      <c r="W1163" t="s">
        <v>2934</v>
      </c>
    </row>
    <row r="1164" spans="1:23" x14ac:dyDescent="0.2">
      <c r="L1164" s="1">
        <v>1</v>
      </c>
      <c r="M1164" s="224" t="s">
        <v>4063</v>
      </c>
      <c r="P1164" s="1">
        <v>1</v>
      </c>
      <c r="Q1164" t="s">
        <v>322</v>
      </c>
      <c r="T1164" t="s">
        <v>2104</v>
      </c>
      <c r="U1164" s="332" t="s">
        <v>6759</v>
      </c>
      <c r="W1164" t="s">
        <v>2934</v>
      </c>
    </row>
    <row r="1165" spans="1:23" x14ac:dyDescent="0.2">
      <c r="L1165" t="s">
        <v>2104</v>
      </c>
      <c r="M1165" s="224" t="s">
        <v>4064</v>
      </c>
      <c r="O1165" s="42"/>
      <c r="W1165" t="s">
        <v>2934</v>
      </c>
    </row>
    <row r="1166" spans="1:23" x14ac:dyDescent="0.2">
      <c r="L1166" t="s">
        <v>2104</v>
      </c>
      <c r="M1166" s="262" t="s">
        <v>5237</v>
      </c>
      <c r="O1166" s="42"/>
      <c r="P1166" s="37" t="s">
        <v>4397</v>
      </c>
      <c r="Q1166" s="16"/>
      <c r="R1166" s="16"/>
      <c r="W1166" t="s">
        <v>2934</v>
      </c>
    </row>
    <row r="1167" spans="1:23" x14ac:dyDescent="0.2">
      <c r="N1167" t="s">
        <v>2766</v>
      </c>
      <c r="O1167" t="s">
        <v>3345</v>
      </c>
      <c r="P1167" s="16" t="s">
        <v>2766</v>
      </c>
      <c r="Q1167" s="2" t="s">
        <v>1287</v>
      </c>
      <c r="R1167" s="16"/>
      <c r="W1167" t="s">
        <v>2934</v>
      </c>
    </row>
    <row r="1168" spans="1:23" x14ac:dyDescent="0.2">
      <c r="L1168" t="s">
        <v>2766</v>
      </c>
      <c r="M1168" s="238" t="s">
        <v>1322</v>
      </c>
      <c r="N1168" s="1">
        <v>1</v>
      </c>
      <c r="O1168" t="s">
        <v>1080</v>
      </c>
      <c r="P1168" s="16" t="s">
        <v>2104</v>
      </c>
      <c r="Q1168" s="218" t="s">
        <v>4682</v>
      </c>
      <c r="R1168" s="16"/>
      <c r="W1168" t="s">
        <v>2934</v>
      </c>
    </row>
    <row r="1169" spans="12:23" x14ac:dyDescent="0.2">
      <c r="L1169" s="1">
        <v>1</v>
      </c>
      <c r="M1169" s="2" t="s">
        <v>3998</v>
      </c>
      <c r="N1169" t="s">
        <v>2104</v>
      </c>
      <c r="O1169" s="2" t="s">
        <v>3997</v>
      </c>
      <c r="P1169" s="16" t="s">
        <v>2104</v>
      </c>
      <c r="Q1169" s="212" t="s">
        <v>821</v>
      </c>
      <c r="R1169" s="16"/>
      <c r="W1169" t="s">
        <v>2934</v>
      </c>
    </row>
    <row r="1170" spans="12:23" x14ac:dyDescent="0.2">
      <c r="L1170" t="s">
        <v>2104</v>
      </c>
      <c r="M1170" s="161" t="s">
        <v>4690</v>
      </c>
      <c r="O1170" s="2"/>
      <c r="P1170" s="16" t="s">
        <v>2104</v>
      </c>
      <c r="Q1170" s="100" t="s">
        <v>822</v>
      </c>
      <c r="R1170" s="16"/>
      <c r="W1170" t="s">
        <v>2934</v>
      </c>
    </row>
    <row r="1171" spans="12:23" x14ac:dyDescent="0.2">
      <c r="M1171" s="2"/>
      <c r="O1171" s="2"/>
      <c r="P1171" s="16" t="s">
        <v>2104</v>
      </c>
      <c r="Q1171" s="2" t="s">
        <v>823</v>
      </c>
      <c r="R1171" s="16"/>
      <c r="W1171" t="s">
        <v>2934</v>
      </c>
    </row>
    <row r="1172" spans="12:23" x14ac:dyDescent="0.2">
      <c r="L1172" t="s">
        <v>2766</v>
      </c>
      <c r="M1172" s="122" t="s">
        <v>4928</v>
      </c>
      <c r="N1172" t="s">
        <v>2766</v>
      </c>
      <c r="O1172" s="122" t="s">
        <v>2405</v>
      </c>
      <c r="P1172" s="16"/>
      <c r="Q1172" s="16"/>
      <c r="R1172" s="16"/>
      <c r="W1172" t="s">
        <v>2934</v>
      </c>
    </row>
    <row r="1173" spans="12:23" x14ac:dyDescent="0.2">
      <c r="L1173" s="1">
        <v>1</v>
      </c>
      <c r="M1173" s="122" t="s">
        <v>281</v>
      </c>
      <c r="N1173" s="1">
        <v>1</v>
      </c>
      <c r="O1173" s="122" t="s">
        <v>2406</v>
      </c>
      <c r="W1173" t="s">
        <v>2934</v>
      </c>
    </row>
    <row r="1174" spans="12:23" x14ac:dyDescent="0.2">
      <c r="L1174" s="1">
        <v>1</v>
      </c>
      <c r="M1174" s="122" t="s">
        <v>2404</v>
      </c>
      <c r="N1174" t="s">
        <v>2104</v>
      </c>
      <c r="O1174" s="122" t="s">
        <v>2407</v>
      </c>
      <c r="W1174" t="s">
        <v>2934</v>
      </c>
    </row>
    <row r="1175" spans="12:23" x14ac:dyDescent="0.2">
      <c r="M1175" s="122"/>
      <c r="O1175" s="122"/>
      <c r="P1175" t="s">
        <v>2766</v>
      </c>
      <c r="Q1175" s="224" t="s">
        <v>4100</v>
      </c>
      <c r="W1175" t="s">
        <v>2934</v>
      </c>
    </row>
    <row r="1176" spans="12:23" x14ac:dyDescent="0.2">
      <c r="L1176" t="s">
        <v>2766</v>
      </c>
      <c r="M1176" s="263" t="s">
        <v>4900</v>
      </c>
      <c r="O1176" s="122"/>
      <c r="P1176" s="1">
        <v>1</v>
      </c>
      <c r="Q1176" s="227" t="s">
        <v>4099</v>
      </c>
      <c r="W1176" t="s">
        <v>2934</v>
      </c>
    </row>
    <row r="1177" spans="12:23" x14ac:dyDescent="0.2">
      <c r="L1177" s="1">
        <v>1</v>
      </c>
      <c r="M1177" s="263" t="s">
        <v>4901</v>
      </c>
      <c r="O1177" s="122"/>
      <c r="W1177" t="s">
        <v>2934</v>
      </c>
    </row>
    <row r="1178" spans="12:23" x14ac:dyDescent="0.2">
      <c r="W1178" t="s">
        <v>2934</v>
      </c>
    </row>
    <row r="1179" spans="12:23" x14ac:dyDescent="0.2">
      <c r="L1179" t="s">
        <v>2766</v>
      </c>
      <c r="M1179" s="281" t="s">
        <v>5523</v>
      </c>
      <c r="W1179" t="s">
        <v>2934</v>
      </c>
    </row>
    <row r="1180" spans="12:23" x14ac:dyDescent="0.2">
      <c r="L1180" s="1">
        <v>1</v>
      </c>
      <c r="M1180" s="281" t="s">
        <v>5524</v>
      </c>
      <c r="W1180" t="s">
        <v>2934</v>
      </c>
    </row>
    <row r="1181" spans="12:23" x14ac:dyDescent="0.2">
      <c r="L1181" t="s">
        <v>2104</v>
      </c>
      <c r="M1181" s="288" t="s">
        <v>860</v>
      </c>
      <c r="O1181" s="122"/>
      <c r="W1181" t="s">
        <v>2934</v>
      </c>
    </row>
    <row r="1182" spans="12:23" x14ac:dyDescent="0.2">
      <c r="M1182" s="288"/>
      <c r="O1182" s="122"/>
      <c r="W1182" t="s">
        <v>2934</v>
      </c>
    </row>
    <row r="1183" spans="12:23" x14ac:dyDescent="0.2">
      <c r="L1183" t="s">
        <v>2766</v>
      </c>
      <c r="M1183" s="304" t="s">
        <v>6061</v>
      </c>
      <c r="O1183" s="122"/>
      <c r="W1183" t="s">
        <v>2934</v>
      </c>
    </row>
    <row r="1184" spans="12:23" x14ac:dyDescent="0.2">
      <c r="L1184" s="1">
        <v>1</v>
      </c>
      <c r="M1184" s="304" t="s">
        <v>6062</v>
      </c>
      <c r="O1184" s="122"/>
      <c r="W1184" t="s">
        <v>2934</v>
      </c>
    </row>
    <row r="1185" spans="1:28" x14ac:dyDescent="0.2">
      <c r="L1185" t="s">
        <v>2104</v>
      </c>
      <c r="M1185" s="304" t="s">
        <v>6063</v>
      </c>
      <c r="O1185" s="122"/>
      <c r="W1185" t="s">
        <v>2934</v>
      </c>
    </row>
    <row r="1186" spans="1:28" x14ac:dyDescent="0.2">
      <c r="C1186" t="s">
        <v>2935</v>
      </c>
      <c r="E1186" t="s">
        <v>2936</v>
      </c>
      <c r="G1186" t="s">
        <v>3081</v>
      </c>
      <c r="I1186" t="s">
        <v>2676</v>
      </c>
      <c r="K1186" t="s">
        <v>2677</v>
      </c>
      <c r="M1186" t="s">
        <v>2678</v>
      </c>
      <c r="O1186" t="s">
        <v>2679</v>
      </c>
      <c r="Q1186" t="s">
        <v>1</v>
      </c>
      <c r="S1186" t="s">
        <v>2822</v>
      </c>
      <c r="U1186" t="s">
        <v>2774</v>
      </c>
      <c r="W1186" s="17" t="s">
        <v>2934</v>
      </c>
    </row>
    <row r="1187" spans="1:28" x14ac:dyDescent="0.2">
      <c r="C1187" t="s">
        <v>351</v>
      </c>
      <c r="E1187" s="1" t="s">
        <v>352</v>
      </c>
      <c r="G1187" s="1" t="s">
        <v>353</v>
      </c>
      <c r="I1187" s="1" t="s">
        <v>354</v>
      </c>
      <c r="K1187" s="1" t="s">
        <v>355</v>
      </c>
      <c r="M1187" s="1" t="s">
        <v>356</v>
      </c>
      <c r="O1187" s="1" t="s">
        <v>357</v>
      </c>
      <c r="Q1187" s="1" t="s">
        <v>358</v>
      </c>
      <c r="S1187" t="s">
        <v>359</v>
      </c>
      <c r="U1187" t="s">
        <v>360</v>
      </c>
      <c r="W1187" s="17" t="s">
        <v>2934</v>
      </c>
    </row>
    <row r="1188" spans="1:28" x14ac:dyDescent="0.2">
      <c r="A1188" t="s">
        <v>2900</v>
      </c>
      <c r="D1188" t="s">
        <v>3082</v>
      </c>
      <c r="E1188" t="s">
        <v>2900</v>
      </c>
      <c r="F1188" t="s">
        <v>3082</v>
      </c>
      <c r="G1188" t="s">
        <v>2900</v>
      </c>
      <c r="H1188" t="s">
        <v>3082</v>
      </c>
      <c r="I1188" t="s">
        <v>2900</v>
      </c>
      <c r="K1188" t="s">
        <v>2900</v>
      </c>
      <c r="L1188" t="s">
        <v>3082</v>
      </c>
      <c r="M1188" t="s">
        <v>2900</v>
      </c>
      <c r="N1188" t="s">
        <v>3082</v>
      </c>
      <c r="O1188" t="s">
        <v>2900</v>
      </c>
      <c r="P1188" t="s">
        <v>3082</v>
      </c>
      <c r="Q1188" t="s">
        <v>2900</v>
      </c>
      <c r="S1188" t="s">
        <v>2900</v>
      </c>
      <c r="U1188" t="s">
        <v>2900</v>
      </c>
      <c r="V1188" t="s">
        <v>2690</v>
      </c>
      <c r="W1188" s="17" t="s">
        <v>2934</v>
      </c>
    </row>
    <row r="1189" spans="1:28" x14ac:dyDescent="0.2">
      <c r="A1189" t="s">
        <v>1238</v>
      </c>
      <c r="C1189" s="1">
        <f>SUM(B5:B1185)</f>
        <v>2</v>
      </c>
      <c r="D1189" s="1"/>
      <c r="E1189" s="1">
        <f>SUM(D5:D1185)</f>
        <v>1</v>
      </c>
      <c r="F1189" s="1"/>
      <c r="G1189" s="1">
        <f>SUM(F5:F1185)</f>
        <v>5</v>
      </c>
      <c r="H1189" s="1"/>
      <c r="I1189" s="1">
        <f>SUM(H5:H1185)</f>
        <v>25</v>
      </c>
      <c r="J1189" s="1"/>
      <c r="K1189" s="1">
        <f>SUM(J5:J1185)</f>
        <v>58</v>
      </c>
      <c r="L1189" s="1"/>
      <c r="M1189" s="1">
        <f>SUM(L5:L1185)</f>
        <v>108</v>
      </c>
      <c r="N1189" s="1"/>
      <c r="O1189" s="1">
        <f>SUM(N5:N1185)</f>
        <v>84</v>
      </c>
      <c r="P1189" s="1"/>
      <c r="Q1189" s="1">
        <f>SUM(P5:P1185)</f>
        <v>120</v>
      </c>
      <c r="R1189" s="1"/>
      <c r="S1189" s="1">
        <f>SUM(R5:R1185)</f>
        <v>74</v>
      </c>
      <c r="T1189" s="1"/>
      <c r="U1189" s="1">
        <f>SUM(T5:T1185)</f>
        <v>26</v>
      </c>
      <c r="V1189" s="1">
        <f>SUM(C1189:U1189)</f>
        <v>503</v>
      </c>
      <c r="W1189" s="17" t="s">
        <v>2934</v>
      </c>
      <c r="Y1189" s="17"/>
      <c r="Z1189" s="17"/>
      <c r="AA1189" s="17"/>
      <c r="AB1189" s="17"/>
    </row>
    <row r="1190" spans="1:28" x14ac:dyDescent="0.2">
      <c r="A1190" t="s">
        <v>1648</v>
      </c>
      <c r="C1190" s="1">
        <v>0</v>
      </c>
      <c r="D1190" s="1"/>
      <c r="E1190" s="1">
        <v>1</v>
      </c>
      <c r="F1190" s="1"/>
      <c r="G1190" s="1">
        <v>2</v>
      </c>
      <c r="H1190" s="1"/>
      <c r="I1190" s="1">
        <v>1</v>
      </c>
      <c r="J1190" s="1"/>
      <c r="K1190" s="1">
        <v>2</v>
      </c>
      <c r="L1190" s="1"/>
      <c r="M1190" s="1">
        <v>2</v>
      </c>
      <c r="N1190" s="1"/>
      <c r="O1190" s="1">
        <v>16</v>
      </c>
      <c r="P1190" s="1"/>
      <c r="Q1190" s="1">
        <v>5</v>
      </c>
      <c r="R1190" s="1"/>
      <c r="S1190" s="1">
        <v>6</v>
      </c>
      <c r="T1190" s="1"/>
      <c r="U1190" s="1">
        <v>13</v>
      </c>
      <c r="V1190" s="1">
        <f>SUM(C1190:U1190)</f>
        <v>48</v>
      </c>
      <c r="W1190" s="17" t="s">
        <v>2934</v>
      </c>
    </row>
    <row r="1191" spans="1:28" x14ac:dyDescent="0.2">
      <c r="A1191" t="s">
        <v>2190</v>
      </c>
      <c r="C1191" s="1">
        <f>SUM(C1189+C1190)</f>
        <v>2</v>
      </c>
      <c r="D1191" s="1"/>
      <c r="E1191" s="1">
        <f>SUM(E1189+E1190)</f>
        <v>2</v>
      </c>
      <c r="F1191" s="1"/>
      <c r="G1191" s="1">
        <f>SUM(G1189+G1190)</f>
        <v>7</v>
      </c>
      <c r="H1191" s="1"/>
      <c r="I1191" s="1">
        <f>SUM(I1189+I1190)</f>
        <v>26</v>
      </c>
      <c r="J1191" s="1"/>
      <c r="K1191" s="1">
        <f>SUM(K1189+K1190)</f>
        <v>60</v>
      </c>
      <c r="L1191" s="1"/>
      <c r="M1191" s="1">
        <f>SUM(M1189+M1190)</f>
        <v>110</v>
      </c>
      <c r="N1191" s="1"/>
      <c r="O1191" s="1">
        <f>SUM(O1189+O1190)</f>
        <v>100</v>
      </c>
      <c r="P1191" s="1"/>
      <c r="Q1191" s="1">
        <f>SUM(Q1189+Q1190)</f>
        <v>125</v>
      </c>
      <c r="R1191" s="1"/>
      <c r="S1191" s="1">
        <f>SUM(S1189+S1190)</f>
        <v>80</v>
      </c>
      <c r="T1191" s="1"/>
      <c r="U1191" s="1">
        <f>SUM(U1189+U1190)</f>
        <v>39</v>
      </c>
      <c r="V1191" s="1">
        <f>SUM(V1189+V1190)</f>
        <v>551</v>
      </c>
      <c r="W1191" s="17" t="s">
        <v>2934</v>
      </c>
    </row>
    <row r="1192" spans="1:28" x14ac:dyDescent="0.2">
      <c r="A1192" t="s">
        <v>20</v>
      </c>
      <c r="E1192" t="s">
        <v>2471</v>
      </c>
      <c r="G1192" t="s">
        <v>2471</v>
      </c>
      <c r="I1192" t="s">
        <v>2471</v>
      </c>
      <c r="K1192" t="s">
        <v>2471</v>
      </c>
      <c r="M1192" t="s">
        <v>2471</v>
      </c>
      <c r="O1192" t="s">
        <v>2471</v>
      </c>
      <c r="Q1192" t="s">
        <v>2471</v>
      </c>
      <c r="S1192" t="s">
        <v>2471</v>
      </c>
      <c r="U1192" t="s">
        <v>2471</v>
      </c>
      <c r="V1192" t="s">
        <v>3508</v>
      </c>
      <c r="W1192" t="s">
        <v>2934</v>
      </c>
    </row>
    <row r="1286" spans="4:23" x14ac:dyDescent="0.2">
      <c r="D1286" s="17"/>
      <c r="M1286" s="2"/>
      <c r="R1286" s="17"/>
      <c r="S1286" s="17"/>
      <c r="T1286" s="17"/>
      <c r="W1286" s="17"/>
    </row>
    <row r="1287" spans="4:23" x14ac:dyDescent="0.2">
      <c r="D1287" s="17"/>
      <c r="R1287" s="17"/>
      <c r="S1287" s="17"/>
      <c r="T1287" s="17"/>
      <c r="W1287" s="17"/>
    </row>
    <row r="1288" spans="4:23" x14ac:dyDescent="0.2">
      <c r="D1288" s="17"/>
      <c r="R1288" s="17"/>
      <c r="S1288" s="17"/>
      <c r="T1288" s="17"/>
      <c r="W1288" s="17"/>
    </row>
    <row r="1289" spans="4:23" x14ac:dyDescent="0.2">
      <c r="D1289" s="17"/>
      <c r="R1289" s="17"/>
      <c r="S1289" s="17"/>
      <c r="T1289" s="17"/>
      <c r="W1289" s="17"/>
    </row>
    <row r="1290" spans="4:23" x14ac:dyDescent="0.2">
      <c r="D1290" s="17"/>
      <c r="R1290" s="17"/>
      <c r="S1290" s="17"/>
      <c r="T1290" s="17"/>
      <c r="W1290" s="17"/>
    </row>
    <row r="1291" spans="4:23" x14ac:dyDescent="0.2">
      <c r="D1291" s="17"/>
      <c r="R1291" s="17"/>
      <c r="S1291" s="17"/>
      <c r="T1291" s="17"/>
      <c r="W1291" s="17"/>
    </row>
    <row r="1292" spans="4:23" x14ac:dyDescent="0.2">
      <c r="D1292" s="17"/>
      <c r="R1292" s="17"/>
      <c r="S1292" s="17"/>
      <c r="T1292" s="17"/>
      <c r="W1292" s="17"/>
    </row>
    <row r="1293" spans="4:23" x14ac:dyDescent="0.2">
      <c r="D1293" s="17"/>
      <c r="R1293" s="17"/>
      <c r="S1293" s="17"/>
      <c r="T1293" s="17"/>
      <c r="W1293" s="17"/>
    </row>
    <row r="1294" spans="4:23" x14ac:dyDescent="0.2">
      <c r="D1294" s="17"/>
      <c r="M1294" s="2"/>
      <c r="R1294" s="17"/>
      <c r="S1294" s="17"/>
      <c r="T1294" s="17"/>
      <c r="W1294" s="17"/>
    </row>
    <row r="1295" spans="4:23" x14ac:dyDescent="0.2">
      <c r="D1295" s="17"/>
      <c r="R1295" s="17"/>
      <c r="S1295" s="17"/>
      <c r="T1295" s="17"/>
      <c r="W1295" s="17"/>
    </row>
    <row r="1296" spans="4:23" x14ac:dyDescent="0.2">
      <c r="D1296" s="17"/>
      <c r="R1296" s="17"/>
      <c r="S1296" s="17"/>
      <c r="T1296" s="17"/>
      <c r="W1296" s="17"/>
    </row>
    <row r="1297" spans="4:23" x14ac:dyDescent="0.2">
      <c r="D1297" s="17"/>
      <c r="R1297" s="17"/>
      <c r="S1297" s="17"/>
      <c r="T1297" s="17"/>
      <c r="W1297" s="17"/>
    </row>
    <row r="1298" spans="4:23" x14ac:dyDescent="0.2">
      <c r="D1298" s="17"/>
      <c r="R1298" s="17"/>
      <c r="S1298" s="17"/>
      <c r="T1298" s="17"/>
      <c r="W1298" s="17"/>
    </row>
    <row r="1299" spans="4:23" x14ac:dyDescent="0.2">
      <c r="D1299" s="17"/>
      <c r="R1299" s="17"/>
      <c r="S1299" s="17"/>
      <c r="T1299" s="17"/>
      <c r="W1299" s="17"/>
    </row>
    <row r="1300" spans="4:23" x14ac:dyDescent="0.2">
      <c r="D1300" s="17"/>
      <c r="R1300" s="17"/>
      <c r="S1300" s="17"/>
      <c r="T1300" s="17"/>
      <c r="W1300" s="17"/>
    </row>
    <row r="1301" spans="4:23" x14ac:dyDescent="0.2">
      <c r="D1301" s="17"/>
      <c r="R1301" s="17"/>
      <c r="S1301" s="17"/>
      <c r="T1301" s="17"/>
      <c r="W1301" s="17"/>
    </row>
    <row r="1302" spans="4:23" x14ac:dyDescent="0.2">
      <c r="D1302" s="17"/>
      <c r="R1302" s="17"/>
      <c r="S1302" s="17"/>
      <c r="T1302" s="17"/>
      <c r="W1302" s="17"/>
    </row>
    <row r="1303" spans="4:23" x14ac:dyDescent="0.2">
      <c r="D1303" s="17"/>
      <c r="R1303" s="17"/>
      <c r="S1303" s="17"/>
      <c r="T1303" s="17"/>
      <c r="W1303" s="17"/>
    </row>
    <row r="1304" spans="4:23" x14ac:dyDescent="0.2">
      <c r="D1304" s="17"/>
      <c r="R1304" s="17"/>
      <c r="S1304" s="17"/>
      <c r="T1304" s="17"/>
      <c r="W1304" s="17"/>
    </row>
    <row r="1305" spans="4:23" x14ac:dyDescent="0.2">
      <c r="D1305" s="17"/>
      <c r="R1305" s="17"/>
      <c r="S1305" s="17"/>
      <c r="T1305" s="17"/>
      <c r="W1305" s="17"/>
    </row>
    <row r="1306" spans="4:23" x14ac:dyDescent="0.2">
      <c r="D1306" s="17"/>
      <c r="R1306" s="17"/>
      <c r="S1306" s="17"/>
      <c r="T1306" s="17"/>
      <c r="W1306" s="17"/>
    </row>
    <row r="1307" spans="4:23" x14ac:dyDescent="0.2">
      <c r="D1307" s="17"/>
      <c r="R1307" s="17"/>
      <c r="S1307" s="17"/>
      <c r="T1307" s="17"/>
      <c r="W1307" s="17"/>
    </row>
    <row r="1308" spans="4:23" x14ac:dyDescent="0.2">
      <c r="D1308" s="17"/>
      <c r="R1308" s="17"/>
      <c r="S1308" s="17"/>
      <c r="T1308" s="17"/>
      <c r="W1308" s="17"/>
    </row>
    <row r="1309" spans="4:23" x14ac:dyDescent="0.2">
      <c r="D1309" s="17"/>
      <c r="R1309" s="17"/>
      <c r="S1309" s="17"/>
      <c r="T1309" s="17"/>
      <c r="W1309" s="17"/>
    </row>
    <row r="1310" spans="4:23" x14ac:dyDescent="0.2">
      <c r="D1310" s="17"/>
      <c r="R1310" s="17"/>
      <c r="S1310" s="17"/>
      <c r="T1310" s="17"/>
      <c r="W1310" s="17"/>
    </row>
    <row r="1311" spans="4:23" x14ac:dyDescent="0.2">
      <c r="D1311" s="17"/>
      <c r="R1311" s="17"/>
      <c r="S1311" s="17"/>
      <c r="T1311" s="17"/>
      <c r="W1311" s="17"/>
    </row>
    <row r="1312" spans="4:23" x14ac:dyDescent="0.2">
      <c r="D1312" s="17"/>
      <c r="N1312" s="17"/>
      <c r="O1312" s="17"/>
      <c r="P1312" s="17"/>
      <c r="Q1312" s="17"/>
      <c r="R1312" s="17"/>
      <c r="S1312" s="17"/>
      <c r="T1312" s="17"/>
      <c r="W1312" s="17"/>
    </row>
    <row r="1313" spans="4:23" x14ac:dyDescent="0.2">
      <c r="D1313" s="17"/>
      <c r="N1313" s="17"/>
      <c r="P1313" s="17"/>
      <c r="R1313" s="17"/>
      <c r="S1313" s="17"/>
      <c r="T1313" s="17"/>
      <c r="W1313" s="17"/>
    </row>
    <row r="1314" spans="4:23" x14ac:dyDescent="0.2">
      <c r="D1314" s="17"/>
      <c r="N1314" s="17"/>
      <c r="P1314" s="17"/>
      <c r="Q1314" s="2"/>
      <c r="R1314" s="17"/>
      <c r="S1314" s="17"/>
      <c r="T1314" s="17"/>
      <c r="W1314" s="17"/>
    </row>
    <row r="1315" spans="4:23" x14ac:dyDescent="0.2">
      <c r="D1315" s="17"/>
      <c r="N1315" s="17"/>
      <c r="P1315" s="17"/>
      <c r="R1315" s="17"/>
      <c r="S1315" s="17"/>
      <c r="T1315" s="17"/>
      <c r="W1315" s="17"/>
    </row>
    <row r="1316" spans="4:23" x14ac:dyDescent="0.2">
      <c r="D1316" s="17"/>
      <c r="N1316" s="17"/>
      <c r="P1316" s="17"/>
      <c r="R1316" s="17"/>
      <c r="S1316" s="17"/>
      <c r="T1316" s="17"/>
      <c r="W1316" s="17"/>
    </row>
    <row r="1317" spans="4:23" x14ac:dyDescent="0.2">
      <c r="D1317" s="17"/>
      <c r="K1317" s="2"/>
      <c r="N1317" s="17"/>
      <c r="P1317" s="17"/>
      <c r="R1317" s="17"/>
      <c r="S1317" s="17"/>
      <c r="T1317" s="17"/>
      <c r="W1317" s="17"/>
    </row>
    <row r="1318" spans="4:23" x14ac:dyDescent="0.2">
      <c r="D1318" s="17"/>
      <c r="N1318" s="17"/>
      <c r="P1318" s="17"/>
      <c r="R1318" s="17"/>
      <c r="S1318" s="17"/>
      <c r="T1318" s="17"/>
      <c r="W1318" s="17"/>
    </row>
    <row r="1319" spans="4:23" x14ac:dyDescent="0.2">
      <c r="D1319" s="17"/>
      <c r="N1319" s="17"/>
      <c r="P1319" s="17"/>
      <c r="R1319" s="17"/>
      <c r="S1319" s="17"/>
      <c r="T1319" s="17"/>
      <c r="W1319" s="17"/>
    </row>
    <row r="1320" spans="4:23" x14ac:dyDescent="0.2">
      <c r="D1320" s="17"/>
      <c r="N1320" s="17"/>
      <c r="P1320" s="17"/>
      <c r="R1320" s="17"/>
      <c r="S1320" s="19"/>
      <c r="T1320" s="17"/>
      <c r="W1320" s="17"/>
    </row>
    <row r="1321" spans="4:23" x14ac:dyDescent="0.2">
      <c r="D1321" s="17"/>
      <c r="N1321" s="17"/>
      <c r="P1321" s="17"/>
      <c r="R1321" s="17"/>
      <c r="S1321" s="17"/>
      <c r="T1321" s="17"/>
      <c r="W1321" s="17"/>
    </row>
    <row r="1322" spans="4:23" x14ac:dyDescent="0.2">
      <c r="D1322" s="17"/>
      <c r="N1322" s="17"/>
      <c r="P1322" s="17"/>
      <c r="R1322" s="17"/>
      <c r="S1322" s="17"/>
      <c r="T1322" s="17"/>
      <c r="W1322" s="17"/>
    </row>
    <row r="1323" spans="4:23" x14ac:dyDescent="0.2">
      <c r="D1323" s="17"/>
      <c r="N1323" s="17"/>
      <c r="P1323" s="17"/>
      <c r="R1323" s="17"/>
      <c r="S1323" s="17"/>
      <c r="T1323" s="17"/>
      <c r="W1323" s="17"/>
    </row>
    <row r="1324" spans="4:23" x14ac:dyDescent="0.2">
      <c r="D1324" s="17"/>
      <c r="N1324" s="17"/>
      <c r="P1324" s="17"/>
      <c r="R1324" s="17"/>
      <c r="S1324" s="17"/>
      <c r="T1324" s="17"/>
      <c r="W1324" s="17"/>
    </row>
    <row r="1325" spans="4:23" x14ac:dyDescent="0.2">
      <c r="D1325" s="17"/>
      <c r="N1325" s="17"/>
      <c r="P1325" s="17"/>
      <c r="R1325" s="17"/>
      <c r="S1325" s="17"/>
      <c r="T1325" s="17"/>
      <c r="W1325" s="17"/>
    </row>
    <row r="1326" spans="4:23" x14ac:dyDescent="0.2">
      <c r="D1326" s="17"/>
      <c r="N1326" s="17"/>
      <c r="P1326" s="17"/>
      <c r="R1326" s="17"/>
      <c r="S1326" s="17"/>
      <c r="T1326" s="17"/>
      <c r="W1326" s="17"/>
    </row>
    <row r="1327" spans="4:23" x14ac:dyDescent="0.2">
      <c r="D1327" s="17"/>
      <c r="N1327" s="17"/>
      <c r="P1327" s="17"/>
      <c r="R1327" s="17"/>
      <c r="S1327" s="17"/>
      <c r="T1327" s="17"/>
      <c r="W1327" s="17"/>
    </row>
    <row r="1328" spans="4:23" x14ac:dyDescent="0.2">
      <c r="D1328" s="17"/>
      <c r="N1328" s="17"/>
      <c r="P1328" s="17"/>
      <c r="Q1328" s="17"/>
      <c r="R1328" s="17"/>
      <c r="S1328" s="17"/>
      <c r="T1328" s="17"/>
      <c r="W1328" s="17"/>
    </row>
    <row r="1329" spans="4:23" x14ac:dyDescent="0.2">
      <c r="D1329" s="17"/>
      <c r="M1329" s="2"/>
      <c r="N1329" s="17"/>
      <c r="P1329" s="17"/>
      <c r="R1329" s="17"/>
      <c r="S1329" s="17"/>
      <c r="T1329" s="17"/>
      <c r="W1329" s="17"/>
    </row>
    <row r="1330" spans="4:23" x14ac:dyDescent="0.2">
      <c r="D1330" s="17"/>
      <c r="N1330" s="17"/>
      <c r="O1330" s="2"/>
      <c r="P1330" s="17"/>
      <c r="R1330" s="17"/>
      <c r="S1330" s="17"/>
      <c r="T1330" s="17"/>
      <c r="W1330" s="17"/>
    </row>
    <row r="1331" spans="4:23" x14ac:dyDescent="0.2">
      <c r="D1331" s="17"/>
      <c r="N1331" s="17"/>
      <c r="R1331" s="17"/>
      <c r="S1331" s="17"/>
      <c r="T1331" s="17"/>
      <c r="W1331" s="17"/>
    </row>
    <row r="1332" spans="4:23" x14ac:dyDescent="0.2">
      <c r="D1332" s="17"/>
      <c r="N1332" s="17"/>
      <c r="R1332" s="17"/>
      <c r="S1332" s="17"/>
      <c r="T1332" s="17"/>
      <c r="W1332" s="17"/>
    </row>
    <row r="1333" spans="4:23" x14ac:dyDescent="0.2">
      <c r="D1333" s="17"/>
      <c r="I1333" s="2"/>
      <c r="N1333" s="17"/>
      <c r="R1333" s="17"/>
      <c r="S1333" s="17"/>
      <c r="T1333" s="17"/>
      <c r="W1333" s="17"/>
    </row>
    <row r="1334" spans="4:23" x14ac:dyDescent="0.2">
      <c r="D1334" s="17"/>
      <c r="N1334" s="17"/>
      <c r="R1334" s="17"/>
      <c r="S1334" s="17"/>
      <c r="T1334" s="17"/>
      <c r="W1334" s="17"/>
    </row>
    <row r="1335" spans="4:23" x14ac:dyDescent="0.2">
      <c r="D1335" s="17"/>
      <c r="N1335" s="17"/>
      <c r="R1335" s="17"/>
      <c r="S1335" s="17"/>
      <c r="T1335" s="17"/>
      <c r="W1335" s="17"/>
    </row>
    <row r="1336" spans="4:23" x14ac:dyDescent="0.2">
      <c r="D1336" s="17"/>
      <c r="N1336" s="17"/>
      <c r="R1336" s="17"/>
      <c r="S1336" s="17"/>
      <c r="T1336" s="17"/>
      <c r="W1336" s="17"/>
    </row>
    <row r="1337" spans="4:23" x14ac:dyDescent="0.2">
      <c r="D1337" s="17"/>
      <c r="N1337" s="17"/>
      <c r="R1337" s="17"/>
      <c r="S1337" s="17"/>
      <c r="T1337" s="17"/>
      <c r="W1337" s="17"/>
    </row>
    <row r="1338" spans="4:23" x14ac:dyDescent="0.2">
      <c r="D1338" s="17"/>
      <c r="I1338" s="2"/>
      <c r="N1338" s="17"/>
      <c r="R1338" s="17"/>
      <c r="S1338" s="17"/>
      <c r="T1338" s="17"/>
      <c r="W1338" s="17"/>
    </row>
    <row r="1339" spans="4:23" x14ac:dyDescent="0.2">
      <c r="D1339" s="17"/>
      <c r="N1339" s="17"/>
      <c r="O1339" s="17"/>
      <c r="P1339" s="17"/>
      <c r="Q1339" s="17"/>
      <c r="R1339" s="17"/>
      <c r="S1339" s="17"/>
      <c r="T1339" s="17"/>
      <c r="W1339" s="17"/>
    </row>
    <row r="1340" spans="4:23" x14ac:dyDescent="0.2">
      <c r="D1340" s="17"/>
      <c r="N1340" s="17"/>
      <c r="O1340" s="17"/>
      <c r="P1340" s="17"/>
      <c r="Q1340" s="17"/>
      <c r="R1340" s="17"/>
      <c r="S1340" s="17"/>
      <c r="T1340" s="17"/>
      <c r="W1340" s="17"/>
    </row>
    <row r="1341" spans="4:23" x14ac:dyDescent="0.2">
      <c r="D1341" s="17"/>
      <c r="N1341" s="17"/>
      <c r="O1341" s="17"/>
      <c r="P1341" s="17"/>
      <c r="Q1341" s="17"/>
      <c r="R1341" s="17"/>
      <c r="S1341" s="17"/>
      <c r="T1341" s="17"/>
      <c r="W1341" s="17"/>
    </row>
    <row r="1342" spans="4:23" x14ac:dyDescent="0.2">
      <c r="D1342" s="17"/>
      <c r="O1342" s="17"/>
      <c r="P1342" s="17"/>
      <c r="Q1342" s="17"/>
      <c r="R1342" s="17"/>
      <c r="S1342" s="17"/>
      <c r="T1342" s="17"/>
      <c r="W1342" s="17"/>
    </row>
    <row r="1343" spans="4:23" x14ac:dyDescent="0.2">
      <c r="D1343" s="17"/>
      <c r="M1343" s="2"/>
      <c r="O1343" s="17"/>
      <c r="P1343" s="17"/>
      <c r="Q1343" s="17"/>
      <c r="R1343" s="17"/>
      <c r="S1343" s="17"/>
      <c r="T1343" s="17"/>
      <c r="W1343" s="17"/>
    </row>
    <row r="1344" spans="4:23" x14ac:dyDescent="0.2">
      <c r="D1344" s="17"/>
      <c r="I1344" s="2"/>
      <c r="O1344" s="17"/>
      <c r="P1344" s="17"/>
      <c r="Q1344" s="17"/>
      <c r="R1344" s="17"/>
      <c r="S1344" s="17"/>
      <c r="T1344" s="17"/>
      <c r="W1344" s="17"/>
    </row>
    <row r="1345" spans="4:23" x14ac:dyDescent="0.2">
      <c r="D1345" s="17"/>
      <c r="O1345" s="17"/>
      <c r="P1345" s="17"/>
      <c r="Q1345" s="17"/>
      <c r="R1345" s="17"/>
      <c r="S1345" s="17"/>
      <c r="T1345" s="17"/>
      <c r="W1345" s="17"/>
    </row>
    <row r="1346" spans="4:23" x14ac:dyDescent="0.2">
      <c r="D1346" s="17"/>
      <c r="O1346" s="17"/>
      <c r="Q1346" s="2"/>
      <c r="R1346" s="17"/>
      <c r="S1346" s="17"/>
      <c r="T1346" s="17"/>
      <c r="W1346" s="17"/>
    </row>
    <row r="1347" spans="4:23" x14ac:dyDescent="0.2">
      <c r="D1347" s="17"/>
      <c r="O1347" s="17"/>
      <c r="Q1347" s="1"/>
      <c r="R1347" s="17"/>
      <c r="S1347" s="17"/>
      <c r="T1347" s="17"/>
      <c r="W1347" s="17"/>
    </row>
    <row r="1348" spans="4:23" x14ac:dyDescent="0.2">
      <c r="D1348" s="17"/>
      <c r="I1348" s="2"/>
      <c r="O1348" s="2"/>
      <c r="R1348" s="17"/>
      <c r="S1348" s="17"/>
      <c r="T1348" s="17"/>
      <c r="W1348" s="17"/>
    </row>
    <row r="1349" spans="4:23" x14ac:dyDescent="0.2">
      <c r="D1349" s="17"/>
      <c r="O1349" s="2"/>
      <c r="R1349" s="17"/>
      <c r="S1349" s="17"/>
      <c r="T1349" s="17"/>
      <c r="W1349" s="17"/>
    </row>
    <row r="1350" spans="4:23" x14ac:dyDescent="0.2">
      <c r="D1350" s="17"/>
      <c r="R1350" s="17"/>
      <c r="S1350" s="17"/>
      <c r="T1350" s="17"/>
      <c r="W1350" s="17"/>
    </row>
    <row r="1351" spans="4:23" x14ac:dyDescent="0.2">
      <c r="D1351" s="17"/>
      <c r="R1351" s="17"/>
      <c r="S1351" s="17"/>
      <c r="T1351" s="17"/>
      <c r="W1351" s="17"/>
    </row>
    <row r="1352" spans="4:23" x14ac:dyDescent="0.2">
      <c r="D1352" s="17"/>
      <c r="K1352" s="2"/>
      <c r="M1352" s="2"/>
      <c r="O1352" s="2"/>
      <c r="R1352" s="17"/>
      <c r="S1352" s="17"/>
      <c r="T1352" s="17"/>
      <c r="W1352" s="17"/>
    </row>
    <row r="1353" spans="4:23" x14ac:dyDescent="0.2">
      <c r="D1353" s="17"/>
      <c r="K1353" s="2"/>
      <c r="R1353" s="17"/>
      <c r="S1353" s="17"/>
      <c r="T1353" s="17"/>
      <c r="W1353" s="17"/>
    </row>
    <row r="1354" spans="4:23" x14ac:dyDescent="0.2">
      <c r="D1354" s="17"/>
      <c r="O1354" s="2"/>
      <c r="R1354" s="17"/>
      <c r="S1354" s="17"/>
      <c r="T1354" s="17"/>
      <c r="W1354" s="17"/>
    </row>
    <row r="1355" spans="4:23" x14ac:dyDescent="0.2">
      <c r="D1355" s="17"/>
      <c r="R1355" s="17"/>
      <c r="S1355" s="17"/>
      <c r="T1355" s="17"/>
      <c r="W1355" s="17"/>
    </row>
    <row r="1356" spans="4:23" x14ac:dyDescent="0.2">
      <c r="D1356" s="17"/>
      <c r="R1356" s="17"/>
      <c r="S1356" s="17"/>
      <c r="T1356" s="17"/>
      <c r="W1356" s="17"/>
    </row>
    <row r="1357" spans="4:23" x14ac:dyDescent="0.2">
      <c r="D1357" s="17"/>
      <c r="K1357" s="2"/>
      <c r="M1357" s="2"/>
      <c r="Q1357" s="2"/>
      <c r="R1357" s="17"/>
      <c r="S1357" s="17"/>
      <c r="T1357" s="17"/>
      <c r="W1357" s="17"/>
    </row>
    <row r="1358" spans="4:23" x14ac:dyDescent="0.2">
      <c r="D1358" s="17"/>
      <c r="R1358" s="17"/>
      <c r="S1358" s="17"/>
      <c r="T1358" s="17"/>
      <c r="W1358" s="17"/>
    </row>
    <row r="1359" spans="4:23" x14ac:dyDescent="0.2">
      <c r="D1359" s="17"/>
      <c r="I1359" s="2"/>
      <c r="K1359" s="1"/>
      <c r="R1359" s="17"/>
      <c r="S1359" s="17"/>
      <c r="T1359" s="17"/>
      <c r="W1359" s="17"/>
    </row>
    <row r="1360" spans="4:23" x14ac:dyDescent="0.2">
      <c r="D1360" s="17"/>
      <c r="K1360" s="2"/>
      <c r="R1360" s="17"/>
      <c r="S1360" s="17"/>
      <c r="T1360" s="17"/>
      <c r="W1360" s="17"/>
    </row>
    <row r="1361" spans="4:23" x14ac:dyDescent="0.2">
      <c r="D1361" s="17"/>
      <c r="M1361" s="2"/>
      <c r="R1361" s="17"/>
      <c r="S1361" s="17"/>
      <c r="T1361" s="17"/>
      <c r="W1361" s="17"/>
    </row>
    <row r="1362" spans="4:23" x14ac:dyDescent="0.2">
      <c r="D1362" s="17"/>
      <c r="M1362" s="2"/>
      <c r="R1362" s="17"/>
      <c r="S1362" s="17"/>
      <c r="T1362" s="17"/>
      <c r="W1362" s="17"/>
    </row>
    <row r="1363" spans="4:23" x14ac:dyDescent="0.2">
      <c r="D1363" s="17"/>
      <c r="R1363" s="17"/>
      <c r="S1363" s="17"/>
      <c r="T1363" s="17"/>
      <c r="W1363" s="17"/>
    </row>
    <row r="1364" spans="4:23" x14ac:dyDescent="0.2">
      <c r="D1364" s="17"/>
      <c r="R1364" s="17"/>
      <c r="S1364" s="17"/>
      <c r="T1364" s="17"/>
      <c r="W1364" s="17"/>
    </row>
    <row r="1365" spans="4:23" x14ac:dyDescent="0.2">
      <c r="D1365" s="17"/>
      <c r="G1365" s="2"/>
      <c r="R1365" s="17"/>
      <c r="S1365" s="17"/>
      <c r="T1365" s="17"/>
      <c r="W1365" s="17"/>
    </row>
    <row r="1366" spans="4:23" x14ac:dyDescent="0.2">
      <c r="D1366" s="17"/>
      <c r="R1366" s="17"/>
      <c r="S1366" s="17"/>
      <c r="T1366" s="17"/>
      <c r="W1366" s="17"/>
    </row>
    <row r="1367" spans="4:23" x14ac:dyDescent="0.2">
      <c r="D1367" s="17"/>
      <c r="G1367" s="2"/>
      <c r="R1367" s="17"/>
      <c r="S1367" s="17"/>
      <c r="T1367" s="17"/>
      <c r="W1367" s="17"/>
    </row>
    <row r="1368" spans="4:23" x14ac:dyDescent="0.2">
      <c r="D1368" s="17"/>
      <c r="G1368" s="2"/>
      <c r="R1368" s="17"/>
      <c r="S1368" s="17"/>
      <c r="T1368" s="17"/>
      <c r="W1368" s="17"/>
    </row>
    <row r="1369" spans="4:23" x14ac:dyDescent="0.2">
      <c r="D1369" s="17"/>
      <c r="G1369" s="2"/>
      <c r="R1369" s="17"/>
      <c r="S1369" s="17"/>
      <c r="T1369" s="17"/>
      <c r="W1369" s="17"/>
    </row>
    <row r="1370" spans="4:23" x14ac:dyDescent="0.2">
      <c r="D1370" s="17"/>
      <c r="R1370" s="17"/>
      <c r="S1370" s="17"/>
      <c r="T1370" s="17"/>
      <c r="W1370" s="17"/>
    </row>
    <row r="1371" spans="4:23" x14ac:dyDescent="0.2">
      <c r="D1371" s="17"/>
      <c r="R1371" s="17"/>
      <c r="S1371" s="17"/>
      <c r="T1371" s="17"/>
      <c r="W1371" s="17"/>
    </row>
    <row r="1372" spans="4:23" x14ac:dyDescent="0.2">
      <c r="D1372" s="17"/>
      <c r="R1372" s="17"/>
      <c r="S1372" s="17"/>
      <c r="T1372" s="17"/>
      <c r="W1372" s="17"/>
    </row>
    <row r="1373" spans="4:23" x14ac:dyDescent="0.2">
      <c r="D1373" s="17"/>
      <c r="R1373" s="17"/>
      <c r="S1373" s="17"/>
      <c r="T1373" s="17"/>
      <c r="W1373" s="17"/>
    </row>
    <row r="1374" spans="4:23" x14ac:dyDescent="0.2">
      <c r="D1374" s="17"/>
      <c r="R1374" s="17"/>
      <c r="S1374" s="17"/>
      <c r="T1374" s="17"/>
      <c r="W1374" s="17"/>
    </row>
    <row r="1375" spans="4:23" x14ac:dyDescent="0.2">
      <c r="D1375" s="17"/>
      <c r="R1375" s="17"/>
      <c r="S1375" s="17"/>
      <c r="T1375" s="17"/>
      <c r="W1375" s="17"/>
    </row>
    <row r="1376" spans="4:23" x14ac:dyDescent="0.2">
      <c r="D1376" s="17"/>
      <c r="I1376" s="2"/>
      <c r="R1376" s="17"/>
      <c r="S1376" s="17"/>
      <c r="T1376" s="17"/>
      <c r="W1376" s="17"/>
    </row>
    <row r="1377" spans="4:23" x14ac:dyDescent="0.2">
      <c r="D1377" s="17"/>
      <c r="R1377" s="17"/>
      <c r="S1377" s="17"/>
      <c r="T1377" s="17"/>
      <c r="W1377" s="17"/>
    </row>
    <row r="1378" spans="4:23" x14ac:dyDescent="0.2">
      <c r="D1378" s="17"/>
      <c r="R1378" s="17"/>
      <c r="S1378" s="17"/>
      <c r="T1378" s="17"/>
      <c r="W1378" s="17"/>
    </row>
    <row r="1379" spans="4:23" x14ac:dyDescent="0.2">
      <c r="D1379" s="17"/>
      <c r="I1379" s="2"/>
      <c r="R1379" s="17"/>
      <c r="S1379" s="17"/>
      <c r="T1379" s="17"/>
      <c r="W1379" s="17"/>
    </row>
    <row r="1380" spans="4:23" x14ac:dyDescent="0.2">
      <c r="D1380" s="17"/>
      <c r="R1380" s="17"/>
      <c r="S1380" s="17"/>
      <c r="T1380" s="17"/>
      <c r="W1380" s="17"/>
    </row>
    <row r="1381" spans="4:23" x14ac:dyDescent="0.2">
      <c r="D1381" s="17"/>
      <c r="I1381" s="2"/>
      <c r="R1381" s="17"/>
      <c r="S1381" s="17"/>
      <c r="T1381" s="17"/>
      <c r="W1381" s="17"/>
    </row>
    <row r="1382" spans="4:23" x14ac:dyDescent="0.2">
      <c r="D1382" s="17"/>
      <c r="R1382" s="17"/>
      <c r="S1382" s="17"/>
      <c r="T1382" s="17"/>
      <c r="W1382" s="17"/>
    </row>
    <row r="1383" spans="4:23" x14ac:dyDescent="0.2">
      <c r="D1383" s="17"/>
      <c r="R1383" s="17"/>
      <c r="S1383" s="17"/>
      <c r="T1383" s="17"/>
      <c r="W1383" s="17"/>
    </row>
    <row r="1384" spans="4:23" x14ac:dyDescent="0.2">
      <c r="D1384" s="17"/>
      <c r="R1384" s="17"/>
      <c r="S1384" s="17"/>
      <c r="T1384" s="17"/>
      <c r="W1384" s="17"/>
    </row>
    <row r="1385" spans="4:23" x14ac:dyDescent="0.2">
      <c r="D1385" s="17"/>
      <c r="R1385" s="17"/>
      <c r="S1385" s="17"/>
      <c r="T1385" s="17"/>
      <c r="W1385" s="17"/>
    </row>
    <row r="1386" spans="4:23" x14ac:dyDescent="0.2">
      <c r="D1386" s="17"/>
      <c r="R1386" s="17"/>
      <c r="S1386" s="17"/>
      <c r="T1386" s="17"/>
      <c r="W1386" s="17"/>
    </row>
    <row r="1387" spans="4:23" x14ac:dyDescent="0.2">
      <c r="D1387" s="17"/>
      <c r="R1387" s="17"/>
      <c r="S1387" s="17"/>
      <c r="T1387" s="17"/>
      <c r="W1387" s="17"/>
    </row>
    <row r="1388" spans="4:23" x14ac:dyDescent="0.2">
      <c r="D1388" s="17"/>
      <c r="R1388" s="17"/>
      <c r="S1388" s="17"/>
      <c r="T1388" s="17"/>
      <c r="W1388" s="17"/>
    </row>
    <row r="1389" spans="4:23" x14ac:dyDescent="0.2">
      <c r="D1389" s="17"/>
      <c r="R1389" s="17"/>
      <c r="S1389" s="17"/>
      <c r="T1389" s="17"/>
      <c r="W1389" s="17"/>
    </row>
    <row r="1390" spans="4:23" x14ac:dyDescent="0.2">
      <c r="D1390" s="17"/>
      <c r="R1390" s="17"/>
      <c r="S1390" s="17"/>
      <c r="T1390" s="17"/>
      <c r="W1390" s="17"/>
    </row>
    <row r="1391" spans="4:23" x14ac:dyDescent="0.2">
      <c r="D1391" s="17"/>
      <c r="R1391" s="17"/>
      <c r="S1391" s="17"/>
      <c r="T1391" s="17"/>
      <c r="W1391" s="17"/>
    </row>
    <row r="1392" spans="4:23" x14ac:dyDescent="0.2">
      <c r="D1392" s="17"/>
      <c r="R1392" s="17"/>
      <c r="S1392" s="17"/>
      <c r="T1392" s="17"/>
      <c r="W1392" s="17"/>
    </row>
    <row r="1393" spans="4:23" x14ac:dyDescent="0.2">
      <c r="D1393" s="17"/>
      <c r="R1393" s="17"/>
      <c r="S1393" s="17"/>
      <c r="T1393" s="17"/>
      <c r="W1393" s="17"/>
    </row>
    <row r="1394" spans="4:23" x14ac:dyDescent="0.2">
      <c r="D1394" s="17"/>
      <c r="R1394" s="17"/>
      <c r="S1394" s="17"/>
      <c r="T1394" s="17"/>
      <c r="W1394" s="17"/>
    </row>
    <row r="1395" spans="4:23" x14ac:dyDescent="0.2">
      <c r="D1395" s="17"/>
      <c r="R1395" s="17"/>
      <c r="S1395" s="17"/>
      <c r="T1395" s="17"/>
      <c r="W1395" s="17"/>
    </row>
    <row r="1396" spans="4:23" x14ac:dyDescent="0.2">
      <c r="D1396" s="17"/>
      <c r="R1396" s="17"/>
      <c r="S1396" s="17"/>
      <c r="T1396" s="17"/>
      <c r="W1396" s="17"/>
    </row>
    <row r="1397" spans="4:23" x14ac:dyDescent="0.2">
      <c r="D1397" s="17"/>
      <c r="R1397" s="17"/>
      <c r="S1397" s="17"/>
      <c r="T1397" s="17"/>
      <c r="W1397" s="17"/>
    </row>
    <row r="1398" spans="4:23" x14ac:dyDescent="0.2">
      <c r="D1398" s="17"/>
      <c r="R1398" s="17"/>
      <c r="S1398" s="17"/>
      <c r="T1398" s="17"/>
      <c r="W1398" s="17"/>
    </row>
    <row r="1399" spans="4:23" x14ac:dyDescent="0.2">
      <c r="D1399" s="17"/>
      <c r="R1399" s="17"/>
      <c r="S1399" s="17"/>
      <c r="T1399" s="17"/>
      <c r="W1399" s="17"/>
    </row>
    <row r="1400" spans="4:23" x14ac:dyDescent="0.2">
      <c r="D1400" s="17"/>
      <c r="R1400" s="17"/>
      <c r="S1400" s="17"/>
      <c r="T1400" s="17"/>
      <c r="W1400" s="17"/>
    </row>
    <row r="1401" spans="4:23" x14ac:dyDescent="0.2">
      <c r="D1401" s="17"/>
      <c r="R1401" s="17"/>
      <c r="S1401" s="17"/>
      <c r="T1401" s="17"/>
      <c r="W1401" s="17"/>
    </row>
    <row r="1402" spans="4:23" x14ac:dyDescent="0.2">
      <c r="D1402" s="17"/>
      <c r="R1402" s="17"/>
      <c r="S1402" s="17"/>
      <c r="T1402" s="17"/>
      <c r="W1402" s="17"/>
    </row>
    <row r="1403" spans="4:23" x14ac:dyDescent="0.2">
      <c r="D1403" s="17"/>
      <c r="R1403" s="17"/>
      <c r="S1403" s="17"/>
      <c r="T1403" s="17"/>
      <c r="W1403" s="17"/>
    </row>
    <row r="1404" spans="4:23" x14ac:dyDescent="0.2">
      <c r="D1404" s="17"/>
      <c r="R1404" s="17"/>
      <c r="S1404" s="17"/>
      <c r="T1404" s="17"/>
      <c r="W1404" s="17"/>
    </row>
    <row r="1405" spans="4:23" x14ac:dyDescent="0.2">
      <c r="D1405" s="17"/>
      <c r="R1405" s="17"/>
      <c r="S1405" s="17"/>
      <c r="T1405" s="17"/>
      <c r="W1405" s="17"/>
    </row>
    <row r="1406" spans="4:23" x14ac:dyDescent="0.2">
      <c r="D1406" s="17"/>
      <c r="R1406" s="17"/>
      <c r="S1406" s="17"/>
      <c r="T1406" s="17"/>
      <c r="W1406" s="17"/>
    </row>
    <row r="1407" spans="4:23" x14ac:dyDescent="0.2">
      <c r="D1407" s="17"/>
      <c r="R1407" s="17"/>
      <c r="S1407" s="17"/>
      <c r="T1407" s="17"/>
      <c r="W1407" s="17"/>
    </row>
    <row r="1408" spans="4:23" x14ac:dyDescent="0.2">
      <c r="D1408" s="17"/>
      <c r="R1408" s="17"/>
      <c r="S1408" s="17"/>
      <c r="T1408" s="17"/>
      <c r="W1408" s="17"/>
    </row>
    <row r="1409" spans="4:23" x14ac:dyDescent="0.2">
      <c r="D1409" s="17"/>
      <c r="R1409" s="17"/>
      <c r="S1409" s="17"/>
      <c r="T1409" s="17"/>
      <c r="W1409" s="17"/>
    </row>
    <row r="1410" spans="4:23" x14ac:dyDescent="0.2">
      <c r="D1410" s="17"/>
      <c r="R1410" s="17"/>
      <c r="S1410" s="17"/>
      <c r="T1410" s="17"/>
      <c r="W1410" s="17"/>
    </row>
    <row r="1411" spans="4:23" x14ac:dyDescent="0.2">
      <c r="D1411" s="17"/>
      <c r="R1411" s="17"/>
      <c r="S1411" s="17"/>
      <c r="T1411" s="17"/>
      <c r="W1411" s="17"/>
    </row>
    <row r="1412" spans="4:23" x14ac:dyDescent="0.2">
      <c r="D1412" s="17"/>
      <c r="R1412" s="17"/>
      <c r="S1412" s="17"/>
      <c r="T1412" s="17"/>
      <c r="W1412" s="17"/>
    </row>
    <row r="1413" spans="4:23" x14ac:dyDescent="0.2">
      <c r="D1413" s="17"/>
      <c r="R1413" s="17"/>
      <c r="S1413" s="17"/>
      <c r="T1413" s="17"/>
      <c r="W1413" s="17"/>
    </row>
    <row r="1414" spans="4:23" x14ac:dyDescent="0.2">
      <c r="D1414" s="17"/>
      <c r="R1414" s="17"/>
      <c r="S1414" s="17"/>
      <c r="T1414" s="17"/>
      <c r="W1414" s="17"/>
    </row>
    <row r="1415" spans="4:23" x14ac:dyDescent="0.2">
      <c r="D1415" s="17"/>
      <c r="R1415" s="17"/>
      <c r="S1415" s="17"/>
      <c r="T1415" s="17"/>
      <c r="W1415" s="17"/>
    </row>
    <row r="1416" spans="4:23" x14ac:dyDescent="0.2">
      <c r="D1416" s="17"/>
      <c r="R1416" s="17"/>
      <c r="S1416" s="17"/>
      <c r="T1416" s="17"/>
      <c r="W1416" s="17"/>
    </row>
    <row r="1417" spans="4:23" x14ac:dyDescent="0.2">
      <c r="D1417" s="17"/>
      <c r="E1417" s="19"/>
      <c r="F1417" s="17"/>
      <c r="G1417" s="17"/>
      <c r="H1417" s="17"/>
      <c r="I1417" s="17"/>
      <c r="J1417" s="17"/>
      <c r="K1417" s="21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</row>
    <row r="1425" spans="10:24" x14ac:dyDescent="0.2">
      <c r="J1425" s="17"/>
      <c r="K1425" s="21"/>
      <c r="L1425" s="17"/>
      <c r="M1425" s="17"/>
      <c r="N1425" s="17"/>
      <c r="O1425" s="17"/>
      <c r="P1425" s="17"/>
      <c r="Q1425" s="17"/>
      <c r="R1425" s="17"/>
      <c r="S1425" s="17"/>
      <c r="T1425" s="17"/>
      <c r="X1425" s="17"/>
    </row>
    <row r="1426" spans="10:24" x14ac:dyDescent="0.2">
      <c r="J1426" s="17"/>
      <c r="K1426" s="21"/>
      <c r="L1426" s="17"/>
      <c r="M1426" s="17"/>
      <c r="N1426" s="17"/>
      <c r="O1426" s="17"/>
      <c r="P1426" s="17"/>
      <c r="Q1426" s="17"/>
      <c r="R1426" s="17"/>
      <c r="S1426" s="17"/>
      <c r="T1426" s="17"/>
      <c r="X1426" s="17"/>
    </row>
    <row r="1427" spans="10:24" x14ac:dyDescent="0.2">
      <c r="J1427" s="17"/>
      <c r="K1427" s="21"/>
      <c r="L1427" s="17"/>
      <c r="M1427" s="17"/>
      <c r="N1427" s="17"/>
      <c r="O1427" s="17"/>
      <c r="P1427" s="17"/>
      <c r="Q1427" s="17"/>
      <c r="R1427" s="17"/>
      <c r="S1427" s="17"/>
      <c r="T1427" s="17"/>
      <c r="X1427" s="17"/>
    </row>
    <row r="1428" spans="10:24" x14ac:dyDescent="0.2">
      <c r="J1428" s="17"/>
      <c r="K1428" s="21"/>
      <c r="L1428" s="17"/>
      <c r="M1428" s="17"/>
      <c r="N1428" s="17"/>
      <c r="O1428" s="17"/>
      <c r="P1428" s="17"/>
      <c r="Q1428" s="17"/>
      <c r="R1428" s="17"/>
      <c r="S1428" s="17"/>
      <c r="T1428" s="17"/>
      <c r="X1428" s="17"/>
    </row>
    <row r="1429" spans="10:24" x14ac:dyDescent="0.2">
      <c r="J1429" s="17"/>
      <c r="K1429" s="21"/>
      <c r="L1429" s="17"/>
      <c r="M1429" s="17"/>
      <c r="N1429" s="17"/>
      <c r="O1429" s="17"/>
      <c r="P1429" s="17"/>
      <c r="Q1429" s="17"/>
      <c r="R1429" s="17"/>
      <c r="S1429" s="17"/>
      <c r="T1429" s="17"/>
      <c r="X1429" s="17"/>
    </row>
    <row r="1430" spans="10:24" x14ac:dyDescent="0.2">
      <c r="J1430" s="17"/>
      <c r="K1430" s="21"/>
      <c r="L1430" s="17"/>
      <c r="M1430" s="17"/>
      <c r="N1430" s="17"/>
      <c r="O1430" s="17"/>
      <c r="P1430" s="17"/>
      <c r="Q1430" s="17"/>
      <c r="R1430" s="17"/>
      <c r="S1430" s="17"/>
      <c r="T1430" s="17"/>
      <c r="X1430" s="17"/>
    </row>
    <row r="1431" spans="10:24" x14ac:dyDescent="0.2">
      <c r="J1431" s="17"/>
      <c r="K1431" s="21"/>
      <c r="L1431" s="17"/>
      <c r="M1431" s="17"/>
      <c r="N1431" s="17"/>
      <c r="O1431" s="17"/>
      <c r="P1431" s="17"/>
      <c r="Q1431" s="17"/>
      <c r="R1431" s="17"/>
      <c r="S1431" s="17"/>
      <c r="T1431" s="17"/>
      <c r="X1431" s="17"/>
    </row>
    <row r="1432" spans="10:24" x14ac:dyDescent="0.2">
      <c r="J1432" s="17"/>
      <c r="K1432" s="21"/>
      <c r="L1432" s="17"/>
      <c r="M1432" s="17"/>
      <c r="N1432" s="17"/>
      <c r="O1432" s="17"/>
      <c r="P1432" s="17"/>
      <c r="Q1432" s="17"/>
      <c r="R1432" s="17"/>
      <c r="S1432" s="17"/>
      <c r="T1432" s="17"/>
      <c r="X1432" s="17"/>
    </row>
    <row r="1433" spans="10:24" x14ac:dyDescent="0.2">
      <c r="J1433" s="17"/>
      <c r="K1433" s="21"/>
      <c r="L1433" s="17"/>
      <c r="M1433" s="17"/>
      <c r="N1433" s="17"/>
      <c r="O1433" s="17"/>
      <c r="P1433" s="17"/>
      <c r="Q1433" s="17"/>
      <c r="R1433" s="17"/>
      <c r="S1433" s="17"/>
      <c r="T1433" s="17"/>
      <c r="X1433" s="17"/>
    </row>
    <row r="1434" spans="10:24" x14ac:dyDescent="0.2">
      <c r="J1434" s="17"/>
      <c r="K1434" s="21"/>
      <c r="L1434" s="17"/>
      <c r="M1434" s="17"/>
      <c r="N1434" s="17"/>
      <c r="O1434" s="17"/>
      <c r="P1434" s="17"/>
      <c r="Q1434" s="17"/>
      <c r="R1434" s="17"/>
      <c r="S1434" s="17"/>
      <c r="T1434" s="17"/>
      <c r="X1434" s="17"/>
    </row>
    <row r="1435" spans="10:24" x14ac:dyDescent="0.2">
      <c r="J1435" s="17"/>
      <c r="K1435" s="21"/>
      <c r="L1435" s="17"/>
      <c r="M1435" s="17"/>
      <c r="N1435" s="17"/>
      <c r="O1435" s="17"/>
      <c r="P1435" s="17"/>
      <c r="Q1435" s="17"/>
      <c r="R1435" s="17"/>
      <c r="S1435" s="17"/>
      <c r="T1435" s="17"/>
      <c r="X1435" s="17"/>
    </row>
    <row r="1436" spans="10:24" x14ac:dyDescent="0.2">
      <c r="J1436" s="17"/>
      <c r="K1436" s="21"/>
      <c r="L1436" s="17"/>
      <c r="M1436" s="17"/>
      <c r="N1436" s="17"/>
      <c r="O1436" s="17"/>
      <c r="P1436" s="17"/>
      <c r="Q1436" s="17"/>
      <c r="R1436" s="17"/>
      <c r="S1436" s="17"/>
      <c r="T1436" s="17"/>
      <c r="X1436" s="17"/>
    </row>
    <row r="1437" spans="10:24" x14ac:dyDescent="0.2">
      <c r="J1437" s="17"/>
      <c r="K1437" s="21"/>
      <c r="L1437" s="17"/>
      <c r="M1437" s="17"/>
      <c r="N1437" s="17"/>
      <c r="O1437" s="17"/>
      <c r="P1437" s="17"/>
      <c r="Q1437" s="17"/>
      <c r="R1437" s="17"/>
      <c r="S1437" s="17"/>
      <c r="T1437" s="17"/>
      <c r="X1437" s="17"/>
    </row>
    <row r="1438" spans="10:24" x14ac:dyDescent="0.2">
      <c r="J1438" s="17"/>
      <c r="K1438" s="21"/>
      <c r="L1438" s="17"/>
      <c r="M1438" s="17"/>
      <c r="N1438" s="17"/>
      <c r="O1438" s="17"/>
      <c r="P1438" s="17"/>
      <c r="Q1438" s="17"/>
      <c r="R1438" s="17"/>
      <c r="S1438" s="17"/>
      <c r="T1438" s="17"/>
      <c r="X1438" s="17"/>
    </row>
    <row r="1439" spans="10:24" x14ac:dyDescent="0.2">
      <c r="J1439" s="17"/>
      <c r="K1439" s="21"/>
      <c r="L1439" s="17"/>
      <c r="M1439" s="17"/>
      <c r="N1439" s="17"/>
      <c r="O1439" s="17"/>
      <c r="P1439" s="17"/>
      <c r="Q1439" s="17"/>
      <c r="R1439" s="17"/>
      <c r="S1439" s="17"/>
      <c r="T1439" s="17"/>
      <c r="X1439" s="17"/>
    </row>
    <row r="1440" spans="10:24" x14ac:dyDescent="0.2">
      <c r="J1440" s="17"/>
      <c r="K1440" s="19"/>
      <c r="L1440" s="17"/>
      <c r="M1440" s="17"/>
      <c r="N1440" s="17"/>
      <c r="O1440" s="17"/>
      <c r="P1440" s="17"/>
      <c r="Q1440" s="17"/>
      <c r="R1440" s="17"/>
      <c r="S1440" s="17"/>
      <c r="X1440" s="17"/>
    </row>
    <row r="1448" spans="24:24" x14ac:dyDescent="0.2">
      <c r="X1448" s="17"/>
    </row>
    <row r="1449" spans="24:24" x14ac:dyDescent="0.2">
      <c r="X1449" s="17"/>
    </row>
    <row r="1450" spans="24:24" x14ac:dyDescent="0.2">
      <c r="X1450" s="17"/>
    </row>
    <row r="1451" spans="24:24" x14ac:dyDescent="0.2">
      <c r="X1451" s="17"/>
    </row>
    <row r="1452" spans="24:24" x14ac:dyDescent="0.2">
      <c r="X1452" s="17"/>
    </row>
    <row r="1453" spans="24:24" x14ac:dyDescent="0.2">
      <c r="X1453" s="17"/>
    </row>
    <row r="1454" spans="24:24" x14ac:dyDescent="0.2">
      <c r="X1454" s="17"/>
    </row>
    <row r="1455" spans="24:24" x14ac:dyDescent="0.2">
      <c r="X1455" s="17"/>
    </row>
    <row r="1456" spans="24:24" x14ac:dyDescent="0.2">
      <c r="X1456" s="17"/>
    </row>
    <row r="1457" spans="24:24" x14ac:dyDescent="0.2">
      <c r="X1457" s="17"/>
    </row>
    <row r="1458" spans="24:24" x14ac:dyDescent="0.2">
      <c r="X1458" s="17"/>
    </row>
    <row r="1459" spans="24:24" x14ac:dyDescent="0.2">
      <c r="X1459" s="17"/>
    </row>
    <row r="1460" spans="24:24" x14ac:dyDescent="0.2">
      <c r="X1460" s="17"/>
    </row>
    <row r="1461" spans="24:24" x14ac:dyDescent="0.2">
      <c r="X1461" s="17"/>
    </row>
    <row r="1462" spans="24:24" x14ac:dyDescent="0.2">
      <c r="X1462" s="17"/>
    </row>
    <row r="1463" spans="24:24" x14ac:dyDescent="0.2">
      <c r="X1463" s="17"/>
    </row>
    <row r="1464" spans="24:24" x14ac:dyDescent="0.2">
      <c r="X1464" s="17"/>
    </row>
    <row r="1465" spans="24:24" x14ac:dyDescent="0.2">
      <c r="X1465" s="17"/>
    </row>
    <row r="1466" spans="24:24" x14ac:dyDescent="0.2">
      <c r="X1466" s="17"/>
    </row>
    <row r="1467" spans="24:24" x14ac:dyDescent="0.2">
      <c r="X1467" s="17"/>
    </row>
    <row r="1468" spans="24:24" x14ac:dyDescent="0.2">
      <c r="X1468" s="17"/>
    </row>
    <row r="1469" spans="24:24" x14ac:dyDescent="0.2">
      <c r="X1469" s="17"/>
    </row>
    <row r="1470" spans="24:24" x14ac:dyDescent="0.2">
      <c r="X1470" s="17"/>
    </row>
    <row r="1471" spans="24:24" x14ac:dyDescent="0.2">
      <c r="X1471" s="17"/>
    </row>
    <row r="1472" spans="24:24" x14ac:dyDescent="0.2">
      <c r="X1472" s="17"/>
    </row>
    <row r="1473" spans="24:24" x14ac:dyDescent="0.2">
      <c r="X1473" s="17"/>
    </row>
    <row r="1474" spans="24:24" x14ac:dyDescent="0.2">
      <c r="X1474" s="17"/>
    </row>
    <row r="1475" spans="24:24" x14ac:dyDescent="0.2">
      <c r="X1475" s="17"/>
    </row>
    <row r="1476" spans="24:24" x14ac:dyDescent="0.2">
      <c r="X1476" s="17"/>
    </row>
    <row r="1477" spans="24:24" x14ac:dyDescent="0.2">
      <c r="X1477" s="17"/>
    </row>
    <row r="1478" spans="24:24" x14ac:dyDescent="0.2">
      <c r="X1478" s="17"/>
    </row>
    <row r="1479" spans="24:24" x14ac:dyDescent="0.2">
      <c r="X1479" s="17"/>
    </row>
    <row r="1480" spans="24:24" x14ac:dyDescent="0.2">
      <c r="X1480" s="17"/>
    </row>
    <row r="1481" spans="24:24" x14ac:dyDescent="0.2">
      <c r="X1481" s="17"/>
    </row>
    <row r="1482" spans="24:24" x14ac:dyDescent="0.2">
      <c r="X1482" s="17"/>
    </row>
    <row r="1483" spans="24:24" x14ac:dyDescent="0.2">
      <c r="X1483" s="17"/>
    </row>
    <row r="1484" spans="24:24" x14ac:dyDescent="0.2">
      <c r="X1484" s="17"/>
    </row>
    <row r="1485" spans="24:24" x14ac:dyDescent="0.2">
      <c r="X1485" s="17"/>
    </row>
    <row r="1486" spans="24:24" x14ac:dyDescent="0.2">
      <c r="X1486" s="17"/>
    </row>
    <row r="1487" spans="24:24" x14ac:dyDescent="0.2">
      <c r="X1487" s="17"/>
    </row>
    <row r="1488" spans="24:24" x14ac:dyDescent="0.2">
      <c r="X1488" s="17"/>
    </row>
  </sheetData>
  <phoneticPr fontId="0" type="noConversion"/>
  <hyperlinks>
    <hyperlink ref="A144" r:id="rId1" display="http://freepages.genealogy.rootsweb.com/~gregheberle/HEBERLE-IMAGES.htm"/>
    <hyperlink ref="A151" r:id="rId2" display="..\HEBERLE-HOUSES-BUSINESSES-WEBPAGES.htm"/>
    <hyperlink ref="A143" r:id="rId3"/>
    <hyperlink ref="A149" r:id="rId4" display="..\Htm\Sport\Sport.htm"/>
    <hyperlink ref="A141" r:id="rId5" display="..\Htm\Doctors-Professors\DoctorsProfessors.htm"/>
    <hyperlink ref="A142" r:id="rId6" display="..\Htm\Immigration\Migration.htm"/>
    <hyperlink ref="A145" r:id="rId7" display="..\Htm\Politicians\Politicians.htm"/>
    <hyperlink ref="A147" r:id="rId8" display="..\Htm\Publications\Books-Papers.htm"/>
    <hyperlink ref="A148" r:id="rId9" display="..\Htm\Religious\ReligiousProfessionals.htm"/>
    <hyperlink ref="A150" r:id="rId10" display="..\Htm\WarService\WarService.htm"/>
    <hyperlink ref="D1" r:id="rId11"/>
    <hyperlink ref="A152" r:id="rId12"/>
  </hyperlinks>
  <printOptions gridLinesSet="0"/>
  <pageMargins left="0.15748031496062992" right="0.15748031496062992" top="0.39370078740157483" bottom="0.39370078740157483" header="0.31496062992125984" footer="0.31496062992125984"/>
  <pageSetup paperSize="9" scale="37" fitToHeight="10" orientation="landscape" r:id="rId13"/>
  <headerFooter alignWithMargins="0">
    <oddHeader>&amp;A&amp;RPage &amp;P</oddHeader>
    <oddFooter>&amp;A&amp;RPage &amp;P</oddFooter>
  </headerFooter>
  <drawing r:id="rId14"/>
  <webPublishItems count="1">
    <webPublishItem id="1106" divId="H-amafoc_1106" sourceType="printArea" destinationFile="C:\homepage\Htm\familytree\USA11Penn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20"/>
  <sheetViews>
    <sheetView showGridLines="0" topLeftCell="N1" zoomScale="60" workbookViewId="0">
      <selection activeCell="Q976" sqref="Q976"/>
    </sheetView>
  </sheetViews>
  <sheetFormatPr defaultRowHeight="12.75" x14ac:dyDescent="0.2"/>
  <cols>
    <col min="1" max="1" width="15.7109375" customWidth="1"/>
    <col min="2" max="2" width="2.7109375" customWidth="1"/>
    <col min="3" max="3" width="30.5703125" customWidth="1"/>
    <col min="4" max="4" width="2.7109375" customWidth="1"/>
    <col min="5" max="5" width="34.42578125" customWidth="1"/>
    <col min="6" max="6" width="2.7109375" customWidth="1"/>
    <col min="7" max="7" width="40.140625" customWidth="1"/>
    <col min="8" max="8" width="2.7109375" customWidth="1"/>
    <col min="9" max="9" width="39.7109375" customWidth="1"/>
    <col min="10" max="10" width="2.7109375" customWidth="1"/>
    <col min="11" max="11" width="42.7109375" customWidth="1"/>
    <col min="12" max="12" width="2.7109375" customWidth="1"/>
    <col min="13" max="13" width="41.7109375" customWidth="1"/>
    <col min="14" max="14" width="2.7109375" customWidth="1"/>
    <col min="15" max="15" width="40.7109375" customWidth="1"/>
    <col min="16" max="16" width="2.7109375" customWidth="1"/>
    <col min="17" max="17" width="32.7109375" customWidth="1"/>
    <col min="18" max="18" width="2.7109375" customWidth="1"/>
    <col min="19" max="19" width="29.85546875" customWidth="1"/>
    <col min="20" max="20" width="2.7109375" customWidth="1"/>
    <col min="21" max="21" width="27.140625" customWidth="1"/>
    <col min="22" max="22" width="2.140625" customWidth="1"/>
    <col min="23" max="23" width="12.42578125" customWidth="1"/>
    <col min="24" max="24" width="2.7109375" customWidth="1"/>
    <col min="25" max="25" width="20.7109375" customWidth="1"/>
    <col min="26" max="26" width="2.7109375" customWidth="1"/>
    <col min="28" max="28" width="2.7109375" customWidth="1"/>
  </cols>
  <sheetData>
    <row r="1" spans="1:24" ht="30" x14ac:dyDescent="0.4">
      <c r="A1" s="23" t="s">
        <v>2650</v>
      </c>
      <c r="B1" s="23"/>
      <c r="C1" s="205" t="s">
        <v>960</v>
      </c>
      <c r="D1" s="23"/>
      <c r="E1" t="s">
        <v>2471</v>
      </c>
      <c r="G1" t="s">
        <v>2471</v>
      </c>
      <c r="I1" t="s">
        <v>2471</v>
      </c>
      <c r="K1" t="s">
        <v>2471</v>
      </c>
      <c r="M1" t="s">
        <v>2471</v>
      </c>
      <c r="O1" t="s">
        <v>2471</v>
      </c>
      <c r="Q1" t="s">
        <v>2471</v>
      </c>
      <c r="S1" t="s">
        <v>2471</v>
      </c>
      <c r="U1" t="s">
        <v>2471</v>
      </c>
      <c r="X1" t="s">
        <v>2934</v>
      </c>
    </row>
    <row r="2" spans="1:24" x14ac:dyDescent="0.2">
      <c r="C2" t="s">
        <v>2935</v>
      </c>
      <c r="E2" t="s">
        <v>2936</v>
      </c>
      <c r="G2" t="s">
        <v>3081</v>
      </c>
      <c r="I2" t="s">
        <v>2676</v>
      </c>
      <c r="K2" t="s">
        <v>2677</v>
      </c>
      <c r="M2" t="s">
        <v>2678</v>
      </c>
      <c r="O2" t="s">
        <v>2679</v>
      </c>
      <c r="Q2" s="2" t="s">
        <v>1</v>
      </c>
      <c r="S2" s="2" t="s">
        <v>2822</v>
      </c>
      <c r="U2" s="2" t="s">
        <v>2774</v>
      </c>
      <c r="V2" s="2"/>
      <c r="W2" s="7" t="s">
        <v>2690</v>
      </c>
      <c r="X2" t="s">
        <v>2934</v>
      </c>
    </row>
    <row r="3" spans="1:24" x14ac:dyDescent="0.2">
      <c r="C3" t="s">
        <v>352</v>
      </c>
      <c r="E3" t="s">
        <v>353</v>
      </c>
      <c r="G3" t="s">
        <v>354</v>
      </c>
      <c r="I3" t="s">
        <v>355</v>
      </c>
      <c r="K3" t="s">
        <v>356</v>
      </c>
      <c r="M3" t="s">
        <v>357</v>
      </c>
      <c r="O3" t="s">
        <v>358</v>
      </c>
      <c r="Q3" t="s">
        <v>359</v>
      </c>
      <c r="S3" t="s">
        <v>2684</v>
      </c>
      <c r="U3" t="s">
        <v>620</v>
      </c>
      <c r="X3" t="s">
        <v>2934</v>
      </c>
    </row>
    <row r="4" spans="1:24" x14ac:dyDescent="0.2">
      <c r="B4" t="s">
        <v>3082</v>
      </c>
      <c r="C4" t="s">
        <v>2900</v>
      </c>
      <c r="D4" t="s">
        <v>3082</v>
      </c>
      <c r="E4" t="s">
        <v>2900</v>
      </c>
      <c r="F4" t="s">
        <v>3082</v>
      </c>
      <c r="G4" t="s">
        <v>2900</v>
      </c>
      <c r="H4" t="s">
        <v>3082</v>
      </c>
      <c r="I4" t="s">
        <v>2900</v>
      </c>
      <c r="J4" t="s">
        <v>3082</v>
      </c>
      <c r="K4" t="s">
        <v>2900</v>
      </c>
      <c r="L4" t="s">
        <v>3082</v>
      </c>
      <c r="M4" t="s">
        <v>2900</v>
      </c>
      <c r="N4" t="s">
        <v>3082</v>
      </c>
      <c r="O4" t="s">
        <v>2900</v>
      </c>
      <c r="P4" t="s">
        <v>3082</v>
      </c>
      <c r="Q4" t="s">
        <v>2900</v>
      </c>
      <c r="R4" t="s">
        <v>3082</v>
      </c>
      <c r="S4" t="s">
        <v>2900</v>
      </c>
      <c r="T4" t="s">
        <v>3082</v>
      </c>
      <c r="U4" t="s">
        <v>2900</v>
      </c>
      <c r="X4" t="s">
        <v>2934</v>
      </c>
    </row>
    <row r="5" spans="1:24" x14ac:dyDescent="0.2">
      <c r="A5" s="3" t="s">
        <v>6831</v>
      </c>
      <c r="F5" s="3" t="s">
        <v>2276</v>
      </c>
      <c r="P5" t="s">
        <v>2766</v>
      </c>
      <c r="Q5" s="99" t="s">
        <v>226</v>
      </c>
      <c r="X5" t="s">
        <v>2934</v>
      </c>
    </row>
    <row r="6" spans="1:24" x14ac:dyDescent="0.2">
      <c r="A6" s="4" t="s">
        <v>3942</v>
      </c>
      <c r="F6" t="s">
        <v>2766</v>
      </c>
      <c r="G6" t="s">
        <v>2086</v>
      </c>
      <c r="H6" s="36" t="s">
        <v>541</v>
      </c>
      <c r="I6" s="16"/>
      <c r="J6" s="16"/>
      <c r="K6" s="16"/>
      <c r="N6" t="s">
        <v>2766</v>
      </c>
      <c r="O6" s="2" t="s">
        <v>735</v>
      </c>
      <c r="P6" s="1">
        <v>1</v>
      </c>
      <c r="Q6" s="99" t="s">
        <v>5882</v>
      </c>
      <c r="X6" t="s">
        <v>2934</v>
      </c>
    </row>
    <row r="7" spans="1:24" x14ac:dyDescent="0.2">
      <c r="A7" s="346" t="s">
        <v>6993</v>
      </c>
      <c r="F7" s="1">
        <v>1</v>
      </c>
      <c r="G7" t="s">
        <v>2089</v>
      </c>
      <c r="H7" s="16" t="s">
        <v>2766</v>
      </c>
      <c r="I7" s="148" t="s">
        <v>875</v>
      </c>
      <c r="J7" t="s">
        <v>2766</v>
      </c>
      <c r="K7" s="2" t="s">
        <v>2087</v>
      </c>
      <c r="N7" s="1">
        <v>1</v>
      </c>
      <c r="O7" t="s">
        <v>2088</v>
      </c>
      <c r="X7" t="s">
        <v>2934</v>
      </c>
    </row>
    <row r="8" spans="1:24" x14ac:dyDescent="0.2">
      <c r="A8" t="s">
        <v>726</v>
      </c>
      <c r="F8" t="s">
        <v>2104</v>
      </c>
      <c r="G8" s="144" t="s">
        <v>1154</v>
      </c>
      <c r="H8" s="16" t="s">
        <v>2104</v>
      </c>
      <c r="I8" s="316" t="s">
        <v>6159</v>
      </c>
      <c r="J8" t="s">
        <v>2104</v>
      </c>
      <c r="K8" s="2" t="s">
        <v>2944</v>
      </c>
      <c r="X8" t="s">
        <v>2934</v>
      </c>
    </row>
    <row r="9" spans="1:24" x14ac:dyDescent="0.2">
      <c r="A9" t="s">
        <v>3565</v>
      </c>
      <c r="F9" t="s">
        <v>2104</v>
      </c>
      <c r="G9" s="27" t="s">
        <v>1845</v>
      </c>
      <c r="H9" s="16" t="s">
        <v>2104</v>
      </c>
      <c r="I9" s="142" t="s">
        <v>809</v>
      </c>
      <c r="J9" t="s">
        <v>2104</v>
      </c>
      <c r="K9" s="144" t="s">
        <v>810</v>
      </c>
      <c r="N9" s="36" t="s">
        <v>542</v>
      </c>
      <c r="O9" s="16"/>
      <c r="P9" s="16"/>
      <c r="X9" t="s">
        <v>2934</v>
      </c>
    </row>
    <row r="10" spans="1:24" x14ac:dyDescent="0.2">
      <c r="A10" s="79" t="s">
        <v>2691</v>
      </c>
      <c r="H10" s="16"/>
      <c r="I10" s="16"/>
      <c r="J10" s="16"/>
      <c r="K10" s="16"/>
      <c r="L10" t="s">
        <v>2766</v>
      </c>
      <c r="M10" s="69" t="s">
        <v>1902</v>
      </c>
      <c r="N10" s="16" t="s">
        <v>2766</v>
      </c>
      <c r="O10" s="42" t="s">
        <v>1525</v>
      </c>
      <c r="P10" s="16"/>
      <c r="X10" t="s">
        <v>2934</v>
      </c>
    </row>
    <row r="11" spans="1:24" x14ac:dyDescent="0.2">
      <c r="A11" s="79" t="s">
        <v>2710</v>
      </c>
      <c r="F11" t="s">
        <v>2766</v>
      </c>
      <c r="G11" s="137" t="s">
        <v>2916</v>
      </c>
      <c r="H11" t="s">
        <v>2766</v>
      </c>
      <c r="I11" t="s">
        <v>811</v>
      </c>
      <c r="J11" t="s">
        <v>2766</v>
      </c>
      <c r="K11" s="69" t="s">
        <v>1043</v>
      </c>
      <c r="L11" s="1">
        <v>1</v>
      </c>
      <c r="M11" s="69" t="s">
        <v>1904</v>
      </c>
      <c r="N11" s="16" t="s">
        <v>2104</v>
      </c>
      <c r="O11" s="149" t="s">
        <v>3359</v>
      </c>
      <c r="P11" s="16"/>
      <c r="X11" t="s">
        <v>2934</v>
      </c>
    </row>
    <row r="12" spans="1:24" x14ac:dyDescent="0.2">
      <c r="A12" s="79" t="s">
        <v>3619</v>
      </c>
      <c r="F12" s="1">
        <v>1</v>
      </c>
      <c r="G12" t="s">
        <v>474</v>
      </c>
      <c r="H12" s="1">
        <v>1</v>
      </c>
      <c r="I12" t="s">
        <v>472</v>
      </c>
      <c r="J12" s="1">
        <v>1</v>
      </c>
      <c r="K12" s="144" t="s">
        <v>473</v>
      </c>
      <c r="L12" t="s">
        <v>2104</v>
      </c>
      <c r="M12" s="144" t="s">
        <v>4862</v>
      </c>
      <c r="N12" s="16" t="s">
        <v>2104</v>
      </c>
      <c r="O12" s="144" t="s">
        <v>538</v>
      </c>
      <c r="P12" s="16"/>
      <c r="X12" t="s">
        <v>2934</v>
      </c>
    </row>
    <row r="13" spans="1:24" x14ac:dyDescent="0.2">
      <c r="F13" t="s">
        <v>2104</v>
      </c>
      <c r="G13" s="144" t="s">
        <v>2807</v>
      </c>
      <c r="H13" t="s">
        <v>2104</v>
      </c>
      <c r="I13" s="144" t="s">
        <v>723</v>
      </c>
      <c r="L13" t="s">
        <v>2104</v>
      </c>
      <c r="M13" s="69" t="s">
        <v>3200</v>
      </c>
      <c r="N13" s="16" t="s">
        <v>2104</v>
      </c>
      <c r="O13" s="42" t="s">
        <v>539</v>
      </c>
      <c r="P13" s="16"/>
      <c r="X13" t="s">
        <v>2934</v>
      </c>
    </row>
    <row r="14" spans="1:24" x14ac:dyDescent="0.2">
      <c r="A14" s="24" t="s">
        <v>592</v>
      </c>
      <c r="F14" t="s">
        <v>2104</v>
      </c>
      <c r="G14" s="27" t="s">
        <v>2182</v>
      </c>
      <c r="N14" s="16" t="s">
        <v>2104</v>
      </c>
      <c r="O14" s="42" t="s">
        <v>540</v>
      </c>
      <c r="P14" s="16"/>
      <c r="X14" t="s">
        <v>2934</v>
      </c>
    </row>
    <row r="15" spans="1:24" x14ac:dyDescent="0.2">
      <c r="A15" t="s">
        <v>593</v>
      </c>
      <c r="F15" t="s">
        <v>2104</v>
      </c>
      <c r="G15" s="157" t="s">
        <v>2915</v>
      </c>
      <c r="H15" t="s">
        <v>2766</v>
      </c>
      <c r="I15" t="s">
        <v>3</v>
      </c>
      <c r="N15" s="16"/>
      <c r="O15" s="16"/>
      <c r="P15" s="16"/>
      <c r="X15" t="s">
        <v>2934</v>
      </c>
    </row>
    <row r="16" spans="1:24" x14ac:dyDescent="0.2">
      <c r="A16" t="s">
        <v>594</v>
      </c>
      <c r="D16" s="24"/>
      <c r="H16" s="1">
        <v>1</v>
      </c>
      <c r="I16" t="s">
        <v>2333</v>
      </c>
      <c r="X16" t="s">
        <v>2934</v>
      </c>
    </row>
    <row r="17" spans="1:24" x14ac:dyDescent="0.2">
      <c r="A17" t="s">
        <v>874</v>
      </c>
      <c r="D17" s="33"/>
      <c r="F17" t="s">
        <v>2766</v>
      </c>
      <c r="G17" s="42" t="s">
        <v>2929</v>
      </c>
      <c r="H17" t="s">
        <v>2104</v>
      </c>
      <c r="I17" s="144" t="s">
        <v>1023</v>
      </c>
      <c r="X17" t="s">
        <v>2934</v>
      </c>
    </row>
    <row r="18" spans="1:24" x14ac:dyDescent="0.2">
      <c r="A18" t="s">
        <v>760</v>
      </c>
      <c r="F18" s="1">
        <v>1</v>
      </c>
      <c r="G18" s="42" t="s">
        <v>3035</v>
      </c>
      <c r="J18" t="s">
        <v>2766</v>
      </c>
      <c r="K18" s="316" t="s">
        <v>624</v>
      </c>
      <c r="X18" t="s">
        <v>2934</v>
      </c>
    </row>
    <row r="19" spans="1:24" x14ac:dyDescent="0.2">
      <c r="F19" t="s">
        <v>2104</v>
      </c>
      <c r="G19" s="144" t="s">
        <v>2521</v>
      </c>
      <c r="H19" t="s">
        <v>2766</v>
      </c>
      <c r="I19" t="s">
        <v>1838</v>
      </c>
      <c r="J19" s="1">
        <v>1</v>
      </c>
      <c r="K19" s="316" t="s">
        <v>6299</v>
      </c>
      <c r="X19" t="s">
        <v>2934</v>
      </c>
    </row>
    <row r="20" spans="1:24" x14ac:dyDescent="0.2">
      <c r="A20" s="24" t="s">
        <v>3566</v>
      </c>
      <c r="F20" t="s">
        <v>2104</v>
      </c>
      <c r="G20" s="42" t="s">
        <v>3289</v>
      </c>
      <c r="H20" s="1">
        <v>1</v>
      </c>
      <c r="I20" t="s">
        <v>3290</v>
      </c>
      <c r="J20" t="s">
        <v>2104</v>
      </c>
      <c r="K20" s="144" t="s">
        <v>6300</v>
      </c>
      <c r="X20" t="s">
        <v>2934</v>
      </c>
    </row>
    <row r="21" spans="1:24" x14ac:dyDescent="0.2">
      <c r="A21" s="10" t="s">
        <v>3209</v>
      </c>
      <c r="H21" t="s">
        <v>2104</v>
      </c>
      <c r="I21" s="144" t="s">
        <v>1024</v>
      </c>
      <c r="X21" t="s">
        <v>2934</v>
      </c>
    </row>
    <row r="22" spans="1:24" x14ac:dyDescent="0.2">
      <c r="A22" t="s">
        <v>3077</v>
      </c>
      <c r="C22" t="s">
        <v>411</v>
      </c>
      <c r="F22" t="s">
        <v>2766</v>
      </c>
      <c r="G22" s="69" t="s">
        <v>3187</v>
      </c>
      <c r="X22" t="s">
        <v>2934</v>
      </c>
    </row>
    <row r="23" spans="1:24" x14ac:dyDescent="0.2">
      <c r="A23" t="s">
        <v>1037</v>
      </c>
      <c r="C23" t="s">
        <v>1133</v>
      </c>
      <c r="F23" s="1">
        <v>1</v>
      </c>
      <c r="G23" s="69" t="s">
        <v>630</v>
      </c>
      <c r="H23" t="s">
        <v>2766</v>
      </c>
      <c r="I23" s="69" t="s">
        <v>362</v>
      </c>
      <c r="J23" t="s">
        <v>2766</v>
      </c>
      <c r="K23" s="301" t="s">
        <v>5663</v>
      </c>
      <c r="X23" t="s">
        <v>2934</v>
      </c>
    </row>
    <row r="24" spans="1:24" x14ac:dyDescent="0.2">
      <c r="A24" t="s">
        <v>3326</v>
      </c>
      <c r="C24" t="s">
        <v>761</v>
      </c>
      <c r="F24" t="s">
        <v>2104</v>
      </c>
      <c r="G24" s="142" t="s">
        <v>2594</v>
      </c>
      <c r="H24" s="1">
        <v>1</v>
      </c>
      <c r="I24" s="70" t="s">
        <v>376</v>
      </c>
      <c r="J24" s="1">
        <v>1</v>
      </c>
      <c r="K24" t="s">
        <v>746</v>
      </c>
      <c r="X24" t="s">
        <v>2934</v>
      </c>
    </row>
    <row r="25" spans="1:24" x14ac:dyDescent="0.2">
      <c r="A25" t="s">
        <v>3147</v>
      </c>
      <c r="F25" t="s">
        <v>2104</v>
      </c>
      <c r="G25" s="72" t="s">
        <v>6743</v>
      </c>
      <c r="H25" t="s">
        <v>2104</v>
      </c>
      <c r="I25" s="141" t="s">
        <v>2961</v>
      </c>
      <c r="J25" t="s">
        <v>2104</v>
      </c>
      <c r="K25" s="144" t="s">
        <v>5664</v>
      </c>
      <c r="X25" t="s">
        <v>2934</v>
      </c>
    </row>
    <row r="26" spans="1:24" x14ac:dyDescent="0.2">
      <c r="A26" s="2" t="s">
        <v>3291</v>
      </c>
      <c r="J26" t="s">
        <v>2104</v>
      </c>
      <c r="X26" t="s">
        <v>2934</v>
      </c>
    </row>
    <row r="27" spans="1:24" x14ac:dyDescent="0.2">
      <c r="A27" s="2" t="s">
        <v>3037</v>
      </c>
      <c r="J27" t="s">
        <v>2766</v>
      </c>
      <c r="K27" t="s">
        <v>526</v>
      </c>
      <c r="L27" s="20" t="s">
        <v>5944</v>
      </c>
      <c r="M27" s="16"/>
      <c r="N27" s="16"/>
      <c r="X27" t="s">
        <v>2934</v>
      </c>
    </row>
    <row r="28" spans="1:24" x14ac:dyDescent="0.2">
      <c r="A28" s="2" t="s">
        <v>745</v>
      </c>
      <c r="F28" t="s">
        <v>2766</v>
      </c>
      <c r="G28" s="4" t="s">
        <v>4370</v>
      </c>
      <c r="H28" t="s">
        <v>2766</v>
      </c>
      <c r="I28" t="s">
        <v>3649</v>
      </c>
      <c r="J28" s="1">
        <v>1</v>
      </c>
      <c r="K28" t="s">
        <v>527</v>
      </c>
      <c r="L28" s="16" t="s">
        <v>2766</v>
      </c>
      <c r="M28" s="194" t="s">
        <v>392</v>
      </c>
      <c r="N28" s="16"/>
      <c r="X28" t="s">
        <v>2934</v>
      </c>
    </row>
    <row r="29" spans="1:24" x14ac:dyDescent="0.2">
      <c r="A29" s="10" t="s">
        <v>2887</v>
      </c>
      <c r="F29" s="1">
        <v>1</v>
      </c>
      <c r="G29" s="2" t="s">
        <v>2888</v>
      </c>
      <c r="H29" s="1">
        <v>1</v>
      </c>
      <c r="I29" t="s">
        <v>3475</v>
      </c>
      <c r="J29" t="s">
        <v>2104</v>
      </c>
      <c r="L29" s="16" t="s">
        <v>2104</v>
      </c>
      <c r="M29" s="301" t="s">
        <v>5942</v>
      </c>
      <c r="N29" s="16"/>
      <c r="X29" t="s">
        <v>2934</v>
      </c>
    </row>
    <row r="30" spans="1:24" x14ac:dyDescent="0.2">
      <c r="A30" s="25" t="s">
        <v>3477</v>
      </c>
      <c r="F30" s="1">
        <v>1</v>
      </c>
      <c r="G30" t="s">
        <v>147</v>
      </c>
      <c r="J30" t="s">
        <v>2766</v>
      </c>
      <c r="K30" t="s">
        <v>2716</v>
      </c>
      <c r="L30" s="16" t="s">
        <v>2104</v>
      </c>
      <c r="M30" s="238" t="s">
        <v>5943</v>
      </c>
      <c r="N30" s="16"/>
      <c r="X30" t="s">
        <v>2934</v>
      </c>
    </row>
    <row r="31" spans="1:24" x14ac:dyDescent="0.2">
      <c r="A31" s="9" t="s">
        <v>479</v>
      </c>
      <c r="F31" t="s">
        <v>2104</v>
      </c>
      <c r="G31" s="144" t="s">
        <v>1779</v>
      </c>
      <c r="H31" t="s">
        <v>2766</v>
      </c>
      <c r="I31" s="301" t="s">
        <v>5665</v>
      </c>
      <c r="J31" s="1">
        <v>1</v>
      </c>
      <c r="K31" t="s">
        <v>2717</v>
      </c>
      <c r="L31" s="16" t="s">
        <v>2104</v>
      </c>
      <c r="M31" s="144" t="s">
        <v>393</v>
      </c>
      <c r="N31" s="16"/>
      <c r="X31" t="s">
        <v>2934</v>
      </c>
    </row>
    <row r="32" spans="1:24" x14ac:dyDescent="0.2">
      <c r="H32" s="1">
        <v>1</v>
      </c>
      <c r="I32" s="137" t="s">
        <v>1387</v>
      </c>
      <c r="K32" s="70"/>
      <c r="L32" s="220" t="s">
        <v>3294</v>
      </c>
      <c r="N32" s="16"/>
      <c r="X32" t="s">
        <v>2934</v>
      </c>
    </row>
    <row r="33" spans="1:24" x14ac:dyDescent="0.2">
      <c r="A33" s="43" t="s">
        <v>1314</v>
      </c>
      <c r="F33" t="s">
        <v>2766</v>
      </c>
      <c r="G33" t="s">
        <v>843</v>
      </c>
      <c r="H33" t="s">
        <v>2104</v>
      </c>
      <c r="I33" s="144" t="s">
        <v>3482</v>
      </c>
      <c r="J33" t="s">
        <v>2766</v>
      </c>
      <c r="K33" s="69" t="s">
        <v>1673</v>
      </c>
      <c r="L33" s="16" t="s">
        <v>2766</v>
      </c>
      <c r="M33" s="107" t="s">
        <v>5945</v>
      </c>
      <c r="N33" s="16"/>
      <c r="X33" t="s">
        <v>2934</v>
      </c>
    </row>
    <row r="34" spans="1:24" x14ac:dyDescent="0.2">
      <c r="A34" s="69" t="s">
        <v>1392</v>
      </c>
      <c r="F34" s="1">
        <v>1</v>
      </c>
      <c r="G34" t="s">
        <v>1901</v>
      </c>
      <c r="J34" s="1">
        <v>1</v>
      </c>
      <c r="K34" s="4" t="s">
        <v>5739</v>
      </c>
      <c r="L34" s="16" t="s">
        <v>2104</v>
      </c>
      <c r="M34" s="301" t="s">
        <v>5946</v>
      </c>
      <c r="N34" s="16"/>
      <c r="X34" t="s">
        <v>2934</v>
      </c>
    </row>
    <row r="35" spans="1:24" x14ac:dyDescent="0.2">
      <c r="A35" s="83" t="s">
        <v>1806</v>
      </c>
      <c r="F35" t="s">
        <v>2104</v>
      </c>
      <c r="G35" s="144" t="s">
        <v>1025</v>
      </c>
      <c r="J35" t="s">
        <v>2104</v>
      </c>
      <c r="K35" s="142" t="s">
        <v>4952</v>
      </c>
      <c r="L35" s="16" t="s">
        <v>2104</v>
      </c>
      <c r="M35" s="301" t="s">
        <v>5947</v>
      </c>
      <c r="N35" s="16"/>
      <c r="X35" t="s">
        <v>2934</v>
      </c>
    </row>
    <row r="36" spans="1:24" x14ac:dyDescent="0.2">
      <c r="A36" s="107" t="s">
        <v>468</v>
      </c>
      <c r="F36" t="s">
        <v>2104</v>
      </c>
      <c r="G36" s="27" t="s">
        <v>1845</v>
      </c>
      <c r="H36" t="s">
        <v>2766</v>
      </c>
      <c r="I36" t="s">
        <v>362</v>
      </c>
      <c r="L36" s="16" t="s">
        <v>2104</v>
      </c>
      <c r="M36" s="144" t="s">
        <v>5948</v>
      </c>
      <c r="N36" s="16"/>
      <c r="X36" t="s">
        <v>2934</v>
      </c>
    </row>
    <row r="37" spans="1:24" x14ac:dyDescent="0.2">
      <c r="A37" s="118" t="s">
        <v>1888</v>
      </c>
      <c r="H37" s="1">
        <v>1</v>
      </c>
      <c r="I37" t="s">
        <v>2883</v>
      </c>
      <c r="L37" s="16"/>
      <c r="M37" s="16"/>
      <c r="N37" s="16"/>
      <c r="X37" t="s">
        <v>2934</v>
      </c>
    </row>
    <row r="38" spans="1:24" x14ac:dyDescent="0.2">
      <c r="A38" s="137" t="s">
        <v>2046</v>
      </c>
      <c r="F38" t="s">
        <v>2766</v>
      </c>
      <c r="G38" t="s">
        <v>786</v>
      </c>
      <c r="H38" t="s">
        <v>2104</v>
      </c>
      <c r="I38" s="142" t="s">
        <v>372</v>
      </c>
      <c r="X38" t="s">
        <v>2934</v>
      </c>
    </row>
    <row r="39" spans="1:24" x14ac:dyDescent="0.2">
      <c r="A39" s="193" t="s">
        <v>3569</v>
      </c>
      <c r="D39" t="s">
        <v>2766</v>
      </c>
      <c r="E39" s="4" t="s">
        <v>5213</v>
      </c>
      <c r="F39" s="1">
        <v>1</v>
      </c>
      <c r="G39" t="s">
        <v>1783</v>
      </c>
      <c r="J39" t="s">
        <v>2766</v>
      </c>
      <c r="K39" s="69" t="s">
        <v>3309</v>
      </c>
      <c r="X39" t="s">
        <v>2934</v>
      </c>
    </row>
    <row r="40" spans="1:24" x14ac:dyDescent="0.2">
      <c r="A40" s="201" t="s">
        <v>1777</v>
      </c>
      <c r="D40" s="1">
        <v>1</v>
      </c>
      <c r="E40" t="s">
        <v>1782</v>
      </c>
      <c r="F40" t="s">
        <v>2104</v>
      </c>
      <c r="G40" s="144" t="s">
        <v>1784</v>
      </c>
      <c r="H40" t="s">
        <v>2766</v>
      </c>
      <c r="I40" t="s">
        <v>2929</v>
      </c>
      <c r="J40" s="1">
        <v>1</v>
      </c>
      <c r="K40" s="69" t="s">
        <v>5019</v>
      </c>
      <c r="X40" t="s">
        <v>2934</v>
      </c>
    </row>
    <row r="41" spans="1:24" x14ac:dyDescent="0.2">
      <c r="A41" s="99" t="s">
        <v>2732</v>
      </c>
      <c r="D41" t="s">
        <v>2104</v>
      </c>
      <c r="E41" s="27" t="s">
        <v>1845</v>
      </c>
      <c r="H41" s="1">
        <v>1</v>
      </c>
      <c r="I41" s="2" t="s">
        <v>1474</v>
      </c>
      <c r="J41" s="1">
        <v>1</v>
      </c>
      <c r="K41" s="70" t="s">
        <v>963</v>
      </c>
      <c r="X41" t="s">
        <v>2934</v>
      </c>
    </row>
    <row r="42" spans="1:24" x14ac:dyDescent="0.2">
      <c r="A42" s="143" t="s">
        <v>842</v>
      </c>
      <c r="D42" t="s">
        <v>2104</v>
      </c>
      <c r="E42" s="144" t="s">
        <v>1784</v>
      </c>
      <c r="F42" t="s">
        <v>2766</v>
      </c>
      <c r="G42" t="s">
        <v>1475</v>
      </c>
      <c r="H42" t="s">
        <v>2104</v>
      </c>
      <c r="I42" s="141" t="s">
        <v>2829</v>
      </c>
      <c r="J42" t="s">
        <v>2104</v>
      </c>
      <c r="K42" s="144" t="s">
        <v>3236</v>
      </c>
      <c r="X42" t="s">
        <v>2934</v>
      </c>
    </row>
    <row r="43" spans="1:24" x14ac:dyDescent="0.2">
      <c r="A43" s="224" t="s">
        <v>3831</v>
      </c>
      <c r="F43" s="1">
        <v>1</v>
      </c>
      <c r="G43" t="s">
        <v>2784</v>
      </c>
      <c r="H43" s="16"/>
      <c r="I43" s="38" t="s">
        <v>2785</v>
      </c>
      <c r="J43" t="s">
        <v>2104</v>
      </c>
      <c r="K43" s="144" t="s">
        <v>391</v>
      </c>
      <c r="X43" t="s">
        <v>2934</v>
      </c>
    </row>
    <row r="44" spans="1:24" x14ac:dyDescent="0.2">
      <c r="A44" s="238" t="s">
        <v>4246</v>
      </c>
      <c r="F44" t="s">
        <v>2104</v>
      </c>
      <c r="G44" s="144" t="s">
        <v>1355</v>
      </c>
      <c r="H44" s="16" t="s">
        <v>2766</v>
      </c>
      <c r="I44" t="s">
        <v>1356</v>
      </c>
      <c r="J44" s="1"/>
      <c r="X44" t="s">
        <v>2934</v>
      </c>
    </row>
    <row r="45" spans="1:24" x14ac:dyDescent="0.2">
      <c r="A45" s="262" t="s">
        <v>4735</v>
      </c>
      <c r="H45" s="16" t="s">
        <v>2104</v>
      </c>
      <c r="I45" t="s">
        <v>185</v>
      </c>
      <c r="X45" t="s">
        <v>2934</v>
      </c>
    </row>
    <row r="46" spans="1:24" x14ac:dyDescent="0.2">
      <c r="A46" s="289" t="s">
        <v>5285</v>
      </c>
      <c r="F46" t="s">
        <v>2766</v>
      </c>
      <c r="G46" t="s">
        <v>1860</v>
      </c>
      <c r="H46" s="16" t="s">
        <v>2104</v>
      </c>
      <c r="I46" s="143" t="s">
        <v>2830</v>
      </c>
      <c r="X46" t="s">
        <v>2934</v>
      </c>
    </row>
    <row r="47" spans="1:24" x14ac:dyDescent="0.2">
      <c r="A47" s="301" t="s">
        <v>5580</v>
      </c>
      <c r="F47" s="1">
        <v>1</v>
      </c>
      <c r="G47" t="s">
        <v>187</v>
      </c>
      <c r="H47" s="16"/>
      <c r="I47" s="16"/>
      <c r="J47" t="s">
        <v>2766</v>
      </c>
      <c r="K47" t="s">
        <v>2787</v>
      </c>
      <c r="X47" t="s">
        <v>2934</v>
      </c>
    </row>
    <row r="48" spans="1:24" x14ac:dyDescent="0.2">
      <c r="A48" s="316" t="s">
        <v>6037</v>
      </c>
      <c r="E48" s="143"/>
      <c r="F48" t="s">
        <v>2104</v>
      </c>
      <c r="G48" s="142" t="s">
        <v>188</v>
      </c>
      <c r="J48" s="1">
        <v>1</v>
      </c>
      <c r="K48" s="142" t="s">
        <v>597</v>
      </c>
      <c r="X48" t="s">
        <v>2934</v>
      </c>
    </row>
    <row r="49" spans="1:24" x14ac:dyDescent="0.2">
      <c r="A49" s="332" t="s">
        <v>6453</v>
      </c>
      <c r="H49" s="36" t="s">
        <v>513</v>
      </c>
      <c r="I49" s="16"/>
      <c r="L49" s="37" t="s">
        <v>1491</v>
      </c>
      <c r="M49" s="16"/>
      <c r="N49" s="16"/>
      <c r="X49" t="s">
        <v>2934</v>
      </c>
    </row>
    <row r="50" spans="1:24" x14ac:dyDescent="0.2">
      <c r="A50" s="345" t="s">
        <v>6782</v>
      </c>
      <c r="F50" t="s">
        <v>2766</v>
      </c>
      <c r="G50" t="s">
        <v>1473</v>
      </c>
      <c r="H50" s="16"/>
      <c r="I50" s="148" t="s">
        <v>549</v>
      </c>
      <c r="L50" s="16" t="s">
        <v>2766</v>
      </c>
      <c r="M50" s="118" t="s">
        <v>3286</v>
      </c>
      <c r="N50" s="16"/>
      <c r="X50" t="s">
        <v>2934</v>
      </c>
    </row>
    <row r="51" spans="1:24" x14ac:dyDescent="0.2">
      <c r="F51" s="1">
        <v>1</v>
      </c>
      <c r="G51" t="s">
        <v>455</v>
      </c>
      <c r="H51" s="16" t="s">
        <v>2766</v>
      </c>
      <c r="I51" t="s">
        <v>1559</v>
      </c>
      <c r="L51" s="16" t="s">
        <v>2104</v>
      </c>
      <c r="M51" s="118" t="s">
        <v>1073</v>
      </c>
      <c r="N51" s="16"/>
      <c r="X51" t="s">
        <v>2934</v>
      </c>
    </row>
    <row r="52" spans="1:24" x14ac:dyDescent="0.2">
      <c r="F52" t="s">
        <v>2104</v>
      </c>
      <c r="G52" s="144" t="s">
        <v>961</v>
      </c>
      <c r="H52" s="16" t="s">
        <v>2104</v>
      </c>
      <c r="I52" t="s">
        <v>2982</v>
      </c>
      <c r="L52" s="16" t="s">
        <v>2104</v>
      </c>
      <c r="M52" s="144" t="s">
        <v>1490</v>
      </c>
      <c r="N52" s="16"/>
      <c r="X52" t="s">
        <v>2934</v>
      </c>
    </row>
    <row r="53" spans="1:24" x14ac:dyDescent="0.2">
      <c r="H53" s="16" t="s">
        <v>2104</v>
      </c>
      <c r="I53" s="10" t="s">
        <v>2980</v>
      </c>
      <c r="L53" s="16"/>
      <c r="M53" s="16"/>
      <c r="N53" s="16"/>
      <c r="X53" t="s">
        <v>2934</v>
      </c>
    </row>
    <row r="54" spans="1:24" x14ac:dyDescent="0.2">
      <c r="F54" t="s">
        <v>2766</v>
      </c>
      <c r="G54" t="s">
        <v>2451</v>
      </c>
      <c r="H54" s="16" t="s">
        <v>2104</v>
      </c>
      <c r="I54" s="144" t="s">
        <v>2981</v>
      </c>
      <c r="X54" t="s">
        <v>2934</v>
      </c>
    </row>
    <row r="55" spans="1:24" x14ac:dyDescent="0.2">
      <c r="F55" s="1">
        <v>1</v>
      </c>
      <c r="G55" t="s">
        <v>965</v>
      </c>
      <c r="H55" s="16"/>
      <c r="I55" s="16"/>
      <c r="J55" t="s">
        <v>2766</v>
      </c>
      <c r="K55" t="s">
        <v>966</v>
      </c>
      <c r="X55" t="s">
        <v>2934</v>
      </c>
    </row>
    <row r="56" spans="1:24" x14ac:dyDescent="0.2">
      <c r="F56" t="s">
        <v>2104</v>
      </c>
      <c r="G56" s="142" t="s">
        <v>1859</v>
      </c>
      <c r="H56" t="s">
        <v>2766</v>
      </c>
      <c r="I56" s="2" t="s">
        <v>234</v>
      </c>
      <c r="J56" s="1">
        <v>1</v>
      </c>
      <c r="K56" t="s">
        <v>112</v>
      </c>
      <c r="X56" t="s">
        <v>2934</v>
      </c>
    </row>
    <row r="57" spans="1:24" x14ac:dyDescent="0.2">
      <c r="D57" s="20" t="s">
        <v>5997</v>
      </c>
      <c r="E57" s="20"/>
      <c r="F57" s="16"/>
      <c r="G57" s="16"/>
      <c r="H57" s="1">
        <v>1</v>
      </c>
      <c r="I57" t="s">
        <v>111</v>
      </c>
      <c r="J57" t="s">
        <v>2104</v>
      </c>
      <c r="X57" t="s">
        <v>2934</v>
      </c>
    </row>
    <row r="58" spans="1:24" x14ac:dyDescent="0.2">
      <c r="D58" s="16" t="s">
        <v>2766</v>
      </c>
      <c r="E58" s="301" t="s">
        <v>5996</v>
      </c>
      <c r="F58" t="s">
        <v>2766</v>
      </c>
      <c r="G58" s="301" t="s">
        <v>5991</v>
      </c>
      <c r="H58" t="s">
        <v>2104</v>
      </c>
      <c r="I58" s="143" t="s">
        <v>2832</v>
      </c>
      <c r="J58" t="s">
        <v>2766</v>
      </c>
      <c r="K58" t="s">
        <v>1689</v>
      </c>
      <c r="X58" t="s">
        <v>2934</v>
      </c>
    </row>
    <row r="59" spans="1:24" x14ac:dyDescent="0.2">
      <c r="D59" s="16" t="s">
        <v>2104</v>
      </c>
      <c r="E59" s="301" t="s">
        <v>5993</v>
      </c>
      <c r="F59" t="s">
        <v>2104</v>
      </c>
      <c r="G59" s="301" t="s">
        <v>5992</v>
      </c>
      <c r="H59" s="16"/>
      <c r="J59" s="1">
        <v>1</v>
      </c>
      <c r="K59" t="s">
        <v>114</v>
      </c>
      <c r="L59" s="20" t="s">
        <v>4831</v>
      </c>
      <c r="M59" s="16"/>
      <c r="N59" s="16"/>
      <c r="X59" t="s">
        <v>2934</v>
      </c>
    </row>
    <row r="60" spans="1:24" x14ac:dyDescent="0.2">
      <c r="B60" s="37" t="s">
        <v>2207</v>
      </c>
      <c r="C60" s="16"/>
      <c r="D60" s="16" t="s">
        <v>2104</v>
      </c>
      <c r="E60" s="301" t="s">
        <v>5994</v>
      </c>
      <c r="F60" s="37" t="s">
        <v>2207</v>
      </c>
      <c r="G60" s="16"/>
      <c r="H60" t="s">
        <v>2766</v>
      </c>
      <c r="I60" t="s">
        <v>113</v>
      </c>
      <c r="J60" t="s">
        <v>2104</v>
      </c>
      <c r="L60" s="16" t="s">
        <v>2766</v>
      </c>
      <c r="M60" s="218" t="s">
        <v>4834</v>
      </c>
      <c r="N60" s="16"/>
      <c r="X60" t="s">
        <v>2934</v>
      </c>
    </row>
    <row r="61" spans="1:24" x14ac:dyDescent="0.2">
      <c r="B61" s="16" t="s">
        <v>2766</v>
      </c>
      <c r="C61" s="137" t="s">
        <v>3357</v>
      </c>
      <c r="D61" s="16" t="s">
        <v>2104</v>
      </c>
      <c r="E61" s="221" t="s">
        <v>5995</v>
      </c>
      <c r="F61" s="16" t="s">
        <v>2766</v>
      </c>
      <c r="G61" s="42" t="s">
        <v>23</v>
      </c>
      <c r="H61" s="1">
        <v>1</v>
      </c>
      <c r="I61" t="s">
        <v>115</v>
      </c>
      <c r="J61" t="s">
        <v>2766</v>
      </c>
      <c r="K61" t="s">
        <v>724</v>
      </c>
      <c r="L61" s="16" t="s">
        <v>2104</v>
      </c>
      <c r="M61" t="s">
        <v>4830</v>
      </c>
      <c r="N61" s="16"/>
      <c r="X61" t="s">
        <v>2934</v>
      </c>
    </row>
    <row r="62" spans="1:24" x14ac:dyDescent="0.2">
      <c r="B62" s="16" t="s">
        <v>2104</v>
      </c>
      <c r="C62" s="137" t="s">
        <v>2205</v>
      </c>
      <c r="D62" s="16"/>
      <c r="E62" s="16"/>
      <c r="F62" s="16" t="s">
        <v>2104</v>
      </c>
      <c r="G62" s="107" t="s">
        <v>2175</v>
      </c>
      <c r="H62" t="s">
        <v>2104</v>
      </c>
      <c r="I62" s="143" t="s">
        <v>1435</v>
      </c>
      <c r="J62" s="1">
        <v>1</v>
      </c>
      <c r="K62" t="s">
        <v>22</v>
      </c>
      <c r="L62" s="16" t="s">
        <v>2104</v>
      </c>
      <c r="M62" s="144" t="s">
        <v>374</v>
      </c>
      <c r="N62" s="16"/>
      <c r="X62" t="s">
        <v>2934</v>
      </c>
    </row>
    <row r="63" spans="1:24" x14ac:dyDescent="0.2">
      <c r="B63" s="16" t="s">
        <v>2104</v>
      </c>
      <c r="C63" s="144" t="s">
        <v>2206</v>
      </c>
      <c r="D63" s="16"/>
      <c r="F63" s="16" t="s">
        <v>2104</v>
      </c>
      <c r="G63" s="144" t="s">
        <v>2081</v>
      </c>
      <c r="H63" s="16"/>
      <c r="L63" s="16"/>
      <c r="M63" s="16"/>
      <c r="N63" s="16"/>
      <c r="X63" t="s">
        <v>2934</v>
      </c>
    </row>
    <row r="64" spans="1:24" x14ac:dyDescent="0.2">
      <c r="B64" s="16" t="s">
        <v>2085</v>
      </c>
      <c r="C64" s="16"/>
      <c r="D64" s="16"/>
      <c r="F64" s="16" t="s">
        <v>2085</v>
      </c>
      <c r="G64" s="16"/>
      <c r="J64" s="36" t="s">
        <v>2372</v>
      </c>
      <c r="K64" s="16"/>
      <c r="L64" s="16"/>
      <c r="X64" t="s">
        <v>2934</v>
      </c>
    </row>
    <row r="65" spans="1:24" x14ac:dyDescent="0.2">
      <c r="A65" s="144" t="s">
        <v>1920</v>
      </c>
      <c r="H65" t="s">
        <v>2766</v>
      </c>
      <c r="I65" s="137" t="s">
        <v>800</v>
      </c>
      <c r="J65" s="16" t="s">
        <v>2766</v>
      </c>
      <c r="K65" s="69" t="s">
        <v>1790</v>
      </c>
      <c r="L65" s="16"/>
      <c r="X65" t="s">
        <v>2934</v>
      </c>
    </row>
    <row r="66" spans="1:24" x14ac:dyDescent="0.2">
      <c r="A66" s="148" t="s">
        <v>876</v>
      </c>
      <c r="F66" t="s">
        <v>2766</v>
      </c>
      <c r="G66" s="69" t="s">
        <v>362</v>
      </c>
      <c r="H66" s="1">
        <v>1</v>
      </c>
      <c r="I66" s="137" t="s">
        <v>514</v>
      </c>
      <c r="J66" s="16" t="s">
        <v>2104</v>
      </c>
      <c r="K66" s="69" t="s">
        <v>2040</v>
      </c>
      <c r="L66" s="16"/>
      <c r="X66" t="s">
        <v>2934</v>
      </c>
    </row>
    <row r="67" spans="1:24" x14ac:dyDescent="0.2">
      <c r="A67" s="154" t="s">
        <v>3288</v>
      </c>
      <c r="F67" s="1">
        <v>1</v>
      </c>
      <c r="G67" s="70" t="s">
        <v>375</v>
      </c>
      <c r="H67" t="s">
        <v>2104</v>
      </c>
      <c r="I67" s="144" t="s">
        <v>464</v>
      </c>
      <c r="J67" s="16" t="s">
        <v>2104</v>
      </c>
      <c r="K67" s="142" t="s">
        <v>373</v>
      </c>
      <c r="L67" s="16"/>
      <c r="X67" t="s">
        <v>2934</v>
      </c>
    </row>
    <row r="68" spans="1:24" x14ac:dyDescent="0.2">
      <c r="A68" s="148" t="s">
        <v>621</v>
      </c>
      <c r="F68" t="s">
        <v>2104</v>
      </c>
      <c r="G68" s="142" t="s">
        <v>2960</v>
      </c>
      <c r="J68" s="16" t="s">
        <v>2104</v>
      </c>
      <c r="K68" s="88" t="s">
        <v>2972</v>
      </c>
      <c r="L68" s="16"/>
      <c r="X68" t="s">
        <v>2934</v>
      </c>
    </row>
    <row r="69" spans="1:24" x14ac:dyDescent="0.2">
      <c r="A69" s="148" t="s">
        <v>1811</v>
      </c>
      <c r="J69" s="16"/>
      <c r="K69" s="16"/>
      <c r="L69" s="16"/>
      <c r="X69" t="s">
        <v>2934</v>
      </c>
    </row>
    <row r="70" spans="1:24" x14ac:dyDescent="0.2">
      <c r="A70" s="148" t="s">
        <v>2332</v>
      </c>
      <c r="J70" s="36" t="s">
        <v>657</v>
      </c>
      <c r="K70" s="16"/>
      <c r="L70" s="16"/>
      <c r="X70" t="s">
        <v>2934</v>
      </c>
    </row>
    <row r="71" spans="1:24" x14ac:dyDescent="0.2">
      <c r="A71" s="148" t="s">
        <v>549</v>
      </c>
      <c r="D71" t="s">
        <v>2766</v>
      </c>
      <c r="E71" s="137" t="s">
        <v>1350</v>
      </c>
      <c r="F71" t="s">
        <v>2766</v>
      </c>
      <c r="G71" s="137" t="s">
        <v>662</v>
      </c>
      <c r="H71" t="s">
        <v>2766</v>
      </c>
      <c r="I71" s="137" t="s">
        <v>663</v>
      </c>
      <c r="J71" s="16" t="s">
        <v>2766</v>
      </c>
      <c r="K71" s="193" t="s">
        <v>953</v>
      </c>
      <c r="L71" s="16"/>
      <c r="X71" t="s">
        <v>2934</v>
      </c>
    </row>
    <row r="72" spans="1:24" x14ac:dyDescent="0.2">
      <c r="A72" s="148"/>
      <c r="D72" s="1">
        <v>1</v>
      </c>
      <c r="E72" s="137" t="s">
        <v>2986</v>
      </c>
      <c r="F72" s="1">
        <v>1</v>
      </c>
      <c r="G72" s="137" t="s">
        <v>2923</v>
      </c>
      <c r="H72" s="1">
        <v>1</v>
      </c>
      <c r="I72" s="137" t="s">
        <v>664</v>
      </c>
      <c r="J72" s="16" t="s">
        <v>2104</v>
      </c>
      <c r="K72" s="193" t="s">
        <v>954</v>
      </c>
      <c r="L72" s="16"/>
      <c r="X72" t="s">
        <v>2934</v>
      </c>
    </row>
    <row r="73" spans="1:24" x14ac:dyDescent="0.2">
      <c r="A73" s="42" t="s">
        <v>815</v>
      </c>
      <c r="D73" t="s">
        <v>2104</v>
      </c>
      <c r="E73" s="144" t="s">
        <v>2987</v>
      </c>
      <c r="F73" t="s">
        <v>2104</v>
      </c>
      <c r="G73" s="137"/>
      <c r="H73" t="s">
        <v>2104</v>
      </c>
      <c r="I73" s="137"/>
      <c r="J73" s="16" t="s">
        <v>2104</v>
      </c>
      <c r="K73" s="144" t="s">
        <v>955</v>
      </c>
      <c r="L73" s="16"/>
      <c r="X73" t="s">
        <v>2934</v>
      </c>
    </row>
    <row r="74" spans="1:24" x14ac:dyDescent="0.2">
      <c r="A74" s="43" t="s">
        <v>2881</v>
      </c>
      <c r="D74" t="s">
        <v>2104</v>
      </c>
      <c r="E74" s="137" t="s">
        <v>2988</v>
      </c>
      <c r="F74" t="s">
        <v>2766</v>
      </c>
      <c r="G74" s="137" t="s">
        <v>665</v>
      </c>
      <c r="H74" t="s">
        <v>2766</v>
      </c>
      <c r="I74" s="137" t="s">
        <v>666</v>
      </c>
      <c r="J74" s="16"/>
      <c r="K74" s="16"/>
      <c r="L74" s="16"/>
      <c r="X74" t="s">
        <v>2934</v>
      </c>
    </row>
    <row r="75" spans="1:24" x14ac:dyDescent="0.2">
      <c r="A75" s="43" t="s">
        <v>2882</v>
      </c>
      <c r="F75" s="1">
        <v>1</v>
      </c>
      <c r="G75" s="137" t="s">
        <v>667</v>
      </c>
      <c r="H75" s="1">
        <v>1</v>
      </c>
      <c r="I75" s="137" t="s">
        <v>668</v>
      </c>
      <c r="L75" t="s">
        <v>2766</v>
      </c>
      <c r="M75" s="193" t="s">
        <v>3309</v>
      </c>
      <c r="X75" t="s">
        <v>2934</v>
      </c>
    </row>
    <row r="76" spans="1:24" x14ac:dyDescent="0.2">
      <c r="A76" s="271" t="s">
        <v>4823</v>
      </c>
      <c r="J76" t="s">
        <v>2766</v>
      </c>
      <c r="K76" s="193" t="s">
        <v>647</v>
      </c>
      <c r="L76" s="1">
        <v>1</v>
      </c>
      <c r="M76" s="193" t="s">
        <v>648</v>
      </c>
      <c r="X76" t="s">
        <v>2934</v>
      </c>
    </row>
    <row r="77" spans="1:24" x14ac:dyDescent="0.2">
      <c r="A77" s="24" t="s">
        <v>2902</v>
      </c>
      <c r="F77" t="s">
        <v>2766</v>
      </c>
      <c r="G77" s="262" t="s">
        <v>5216</v>
      </c>
      <c r="I77" s="70"/>
      <c r="J77" s="1">
        <v>1</v>
      </c>
      <c r="K77" s="193" t="s">
        <v>645</v>
      </c>
      <c r="X77" t="s">
        <v>2934</v>
      </c>
    </row>
    <row r="78" spans="1:24" x14ac:dyDescent="0.2">
      <c r="A78" s="24" t="s">
        <v>4415</v>
      </c>
      <c r="D78" t="s">
        <v>2766</v>
      </c>
      <c r="E78" s="137" t="s">
        <v>1351</v>
      </c>
      <c r="F78" s="1">
        <v>1</v>
      </c>
      <c r="G78" s="137" t="s">
        <v>3250</v>
      </c>
      <c r="H78" t="s">
        <v>2766</v>
      </c>
      <c r="I78" s="138" t="s">
        <v>2553</v>
      </c>
      <c r="J78" t="s">
        <v>2104</v>
      </c>
      <c r="K78" s="144" t="s">
        <v>646</v>
      </c>
      <c r="L78" t="s">
        <v>2766</v>
      </c>
      <c r="M78" s="72" t="s">
        <v>60</v>
      </c>
      <c r="X78" t="s">
        <v>2934</v>
      </c>
    </row>
    <row r="79" spans="1:24" x14ac:dyDescent="0.2">
      <c r="D79" s="1">
        <v>1</v>
      </c>
      <c r="E79" s="137" t="s">
        <v>3247</v>
      </c>
      <c r="F79" t="s">
        <v>2104</v>
      </c>
      <c r="G79" s="262" t="s">
        <v>5215</v>
      </c>
      <c r="H79" s="1">
        <v>1</v>
      </c>
      <c r="I79" s="138" t="s">
        <v>496</v>
      </c>
      <c r="L79" s="1">
        <v>1</v>
      </c>
      <c r="M79" s="70" t="s">
        <v>848</v>
      </c>
      <c r="X79" t="s">
        <v>2934</v>
      </c>
    </row>
    <row r="80" spans="1:24" x14ac:dyDescent="0.2">
      <c r="D80" s="1">
        <v>1</v>
      </c>
      <c r="E80" s="137" t="s">
        <v>3248</v>
      </c>
      <c r="F80" t="s">
        <v>2104</v>
      </c>
      <c r="H80" t="s">
        <v>2104</v>
      </c>
      <c r="I80" s="146" t="s">
        <v>1607</v>
      </c>
      <c r="L80" t="s">
        <v>2104</v>
      </c>
      <c r="M80" s="144" t="s">
        <v>3134</v>
      </c>
      <c r="X80" t="s">
        <v>2934</v>
      </c>
    </row>
    <row r="81" spans="1:24" x14ac:dyDescent="0.2">
      <c r="A81" s="128" t="s">
        <v>1789</v>
      </c>
      <c r="D81" t="s">
        <v>2104</v>
      </c>
      <c r="E81" s="144" t="s">
        <v>3249</v>
      </c>
      <c r="F81" t="s">
        <v>2766</v>
      </c>
      <c r="G81" s="137" t="s">
        <v>811</v>
      </c>
      <c r="I81" s="85"/>
      <c r="J81" s="20" t="s">
        <v>4755</v>
      </c>
      <c r="K81" s="16"/>
      <c r="L81" s="16"/>
      <c r="X81" t="s">
        <v>2934</v>
      </c>
    </row>
    <row r="82" spans="1:24" x14ac:dyDescent="0.2">
      <c r="A82" s="129" t="s">
        <v>2457</v>
      </c>
      <c r="F82" s="1">
        <v>1</v>
      </c>
      <c r="G82" s="137" t="s">
        <v>3251</v>
      </c>
      <c r="H82" t="s">
        <v>2766</v>
      </c>
      <c r="I82" s="137" t="s">
        <v>1608</v>
      </c>
      <c r="J82" s="16" t="s">
        <v>2766</v>
      </c>
      <c r="K82" s="238" t="s">
        <v>3550</v>
      </c>
      <c r="L82" s="16"/>
      <c r="X82" t="s">
        <v>2934</v>
      </c>
    </row>
    <row r="83" spans="1:24" x14ac:dyDescent="0.2">
      <c r="A83" s="130" t="s">
        <v>3083</v>
      </c>
      <c r="F83" t="s">
        <v>2104</v>
      </c>
      <c r="H83" s="1">
        <v>1</v>
      </c>
      <c r="I83" s="138" t="s">
        <v>1609</v>
      </c>
      <c r="J83" s="16" t="s">
        <v>2104</v>
      </c>
      <c r="K83" s="238" t="s">
        <v>4753</v>
      </c>
      <c r="L83" s="16"/>
      <c r="X83" t="s">
        <v>2934</v>
      </c>
    </row>
    <row r="84" spans="1:24" x14ac:dyDescent="0.2">
      <c r="A84" s="225" t="s">
        <v>6794</v>
      </c>
      <c r="F84" t="s">
        <v>2766</v>
      </c>
      <c r="G84" s="137" t="s">
        <v>1923</v>
      </c>
      <c r="H84" t="s">
        <v>2104</v>
      </c>
      <c r="I84" s="146" t="s">
        <v>1610</v>
      </c>
      <c r="J84" s="16" t="s">
        <v>2104</v>
      </c>
      <c r="K84" s="238" t="s">
        <v>4754</v>
      </c>
      <c r="L84" s="16"/>
      <c r="X84" t="s">
        <v>2934</v>
      </c>
    </row>
    <row r="85" spans="1:24" x14ac:dyDescent="0.2">
      <c r="A85" s="130" t="s">
        <v>3572</v>
      </c>
      <c r="F85" s="1">
        <v>1</v>
      </c>
      <c r="G85" s="137" t="s">
        <v>3252</v>
      </c>
      <c r="I85" s="72"/>
      <c r="J85" s="16"/>
      <c r="K85" s="16"/>
      <c r="L85" t="s">
        <v>2766</v>
      </c>
      <c r="M85" s="69" t="s">
        <v>2007</v>
      </c>
      <c r="X85" t="s">
        <v>2934</v>
      </c>
    </row>
    <row r="86" spans="1:24" x14ac:dyDescent="0.2">
      <c r="A86" s="129" t="s">
        <v>1568</v>
      </c>
      <c r="F86" t="s">
        <v>2104</v>
      </c>
      <c r="G86" s="70"/>
      <c r="H86" t="s">
        <v>2766</v>
      </c>
      <c r="I86" s="138" t="s">
        <v>1611</v>
      </c>
      <c r="K86" s="85"/>
      <c r="L86" s="1">
        <v>1</v>
      </c>
      <c r="M86" s="70" t="s">
        <v>2240</v>
      </c>
      <c r="X86" t="s">
        <v>2934</v>
      </c>
    </row>
    <row r="87" spans="1:24" x14ac:dyDescent="0.2">
      <c r="A87" s="129" t="s">
        <v>3040</v>
      </c>
      <c r="F87" t="s">
        <v>2766</v>
      </c>
      <c r="G87" s="137" t="s">
        <v>3253</v>
      </c>
      <c r="H87" s="1">
        <v>1</v>
      </c>
      <c r="I87" s="138" t="s">
        <v>1612</v>
      </c>
      <c r="J87" t="s">
        <v>2766</v>
      </c>
      <c r="K87" s="72" t="s">
        <v>3135</v>
      </c>
      <c r="L87" t="s">
        <v>2104</v>
      </c>
      <c r="M87" s="144" t="s">
        <v>972</v>
      </c>
      <c r="X87" t="s">
        <v>2934</v>
      </c>
    </row>
    <row r="88" spans="1:24" x14ac:dyDescent="0.2">
      <c r="A88" s="130" t="s">
        <v>1039</v>
      </c>
      <c r="F88" s="1">
        <v>1</v>
      </c>
      <c r="G88" s="137" t="s">
        <v>3254</v>
      </c>
      <c r="H88" t="s">
        <v>2104</v>
      </c>
      <c r="I88" s="146" t="s">
        <v>1613</v>
      </c>
      <c r="J88" s="1">
        <v>1</v>
      </c>
      <c r="K88" s="142" t="s">
        <v>521</v>
      </c>
      <c r="M88" s="69"/>
      <c r="X88" t="s">
        <v>2934</v>
      </c>
    </row>
    <row r="89" spans="1:24" x14ac:dyDescent="0.2">
      <c r="A89" s="129" t="s">
        <v>1966</v>
      </c>
      <c r="F89" t="s">
        <v>2104</v>
      </c>
      <c r="G89" s="70"/>
      <c r="I89" s="122"/>
      <c r="X89" t="s">
        <v>2934</v>
      </c>
    </row>
    <row r="90" spans="1:24" x14ac:dyDescent="0.2">
      <c r="A90" s="129" t="s">
        <v>1967</v>
      </c>
      <c r="F90" t="s">
        <v>2766</v>
      </c>
      <c r="G90" s="137" t="s">
        <v>3255</v>
      </c>
      <c r="H90" t="s">
        <v>2766</v>
      </c>
      <c r="I90" t="s">
        <v>3136</v>
      </c>
      <c r="X90" t="s">
        <v>2934</v>
      </c>
    </row>
    <row r="91" spans="1:24" x14ac:dyDescent="0.2">
      <c r="A91" s="129" t="s">
        <v>6521</v>
      </c>
      <c r="F91" s="1">
        <v>1</v>
      </c>
      <c r="G91" s="137" t="s">
        <v>3256</v>
      </c>
      <c r="H91" s="1">
        <v>1</v>
      </c>
      <c r="I91" s="141" t="s">
        <v>3316</v>
      </c>
      <c r="J91" s="36" t="s">
        <v>2371</v>
      </c>
      <c r="K91" s="16"/>
      <c r="L91" s="16"/>
      <c r="X91" t="s">
        <v>2934</v>
      </c>
    </row>
    <row r="92" spans="1:24" x14ac:dyDescent="0.2">
      <c r="F92" t="s">
        <v>2104</v>
      </c>
      <c r="G92" s="70"/>
      <c r="H92" t="s">
        <v>2104</v>
      </c>
      <c r="I92" s="1" t="s">
        <v>1436</v>
      </c>
      <c r="J92" s="16" t="s">
        <v>2766</v>
      </c>
      <c r="K92" s="69" t="s">
        <v>3317</v>
      </c>
      <c r="L92" s="16"/>
      <c r="X92" t="s">
        <v>2934</v>
      </c>
    </row>
    <row r="93" spans="1:24" x14ac:dyDescent="0.2">
      <c r="F93" t="s">
        <v>2766</v>
      </c>
      <c r="G93" s="137" t="s">
        <v>362</v>
      </c>
      <c r="I93" s="72"/>
      <c r="J93" s="16" t="s">
        <v>2104</v>
      </c>
      <c r="K93" s="142" t="s">
        <v>3633</v>
      </c>
      <c r="L93" s="16"/>
      <c r="X93" t="s">
        <v>2934</v>
      </c>
    </row>
    <row r="94" spans="1:24" x14ac:dyDescent="0.2">
      <c r="F94" s="1">
        <v>1</v>
      </c>
      <c r="G94" s="137" t="s">
        <v>3257</v>
      </c>
      <c r="H94" t="s">
        <v>2766</v>
      </c>
      <c r="I94" t="s">
        <v>3634</v>
      </c>
      <c r="J94" s="20"/>
      <c r="L94" s="16"/>
      <c r="X94" t="s">
        <v>2934</v>
      </c>
    </row>
    <row r="95" spans="1:24" x14ac:dyDescent="0.2">
      <c r="A95" s="129" t="s">
        <v>6522</v>
      </c>
      <c r="H95" s="1">
        <v>1</v>
      </c>
      <c r="I95" t="s">
        <v>2717</v>
      </c>
      <c r="J95" s="16" t="s">
        <v>2766</v>
      </c>
      <c r="K95" s="70" t="s">
        <v>3591</v>
      </c>
      <c r="L95" s="16"/>
      <c r="X95" t="s">
        <v>2934</v>
      </c>
    </row>
    <row r="96" spans="1:24" x14ac:dyDescent="0.2">
      <c r="F96" t="s">
        <v>2766</v>
      </c>
      <c r="G96" s="137" t="s">
        <v>2787</v>
      </c>
      <c r="H96" t="s">
        <v>2104</v>
      </c>
      <c r="I96" s="143" t="s">
        <v>596</v>
      </c>
      <c r="J96" s="16" t="s">
        <v>2104</v>
      </c>
      <c r="K96" s="146" t="s">
        <v>3635</v>
      </c>
      <c r="L96" s="16"/>
      <c r="X96" t="s">
        <v>2934</v>
      </c>
    </row>
    <row r="97" spans="1:24" x14ac:dyDescent="0.2">
      <c r="F97" s="1">
        <v>1</v>
      </c>
      <c r="G97" s="224" t="s">
        <v>5579</v>
      </c>
      <c r="J97" s="16"/>
      <c r="K97" s="16"/>
      <c r="L97" t="s">
        <v>2766</v>
      </c>
      <c r="M97" s="69" t="s">
        <v>499</v>
      </c>
      <c r="X97" t="s">
        <v>2934</v>
      </c>
    </row>
    <row r="98" spans="1:24" x14ac:dyDescent="0.2">
      <c r="F98" s="1">
        <v>1</v>
      </c>
      <c r="G98" s="137" t="s">
        <v>2984</v>
      </c>
      <c r="H98" t="s">
        <v>2766</v>
      </c>
      <c r="I98" s="69" t="s">
        <v>2969</v>
      </c>
      <c r="J98" t="s">
        <v>2766</v>
      </c>
      <c r="K98" s="70" t="s">
        <v>1572</v>
      </c>
      <c r="L98" s="1">
        <v>1</v>
      </c>
      <c r="M98" s="69" t="s">
        <v>1468</v>
      </c>
      <c r="X98" t="s">
        <v>2934</v>
      </c>
    </row>
    <row r="99" spans="1:24" x14ac:dyDescent="0.2">
      <c r="F99" t="s">
        <v>2104</v>
      </c>
      <c r="G99" s="144" t="s">
        <v>3975</v>
      </c>
      <c r="H99" s="1">
        <v>1</v>
      </c>
      <c r="I99" s="144" t="s">
        <v>1469</v>
      </c>
      <c r="J99" s="1">
        <v>1</v>
      </c>
      <c r="K99" s="142" t="s">
        <v>2350</v>
      </c>
      <c r="X99" t="s">
        <v>2934</v>
      </c>
    </row>
    <row r="100" spans="1:24" x14ac:dyDescent="0.2">
      <c r="A100" s="252" t="s">
        <v>6554</v>
      </c>
      <c r="G100" s="70"/>
      <c r="J100" t="s">
        <v>3294</v>
      </c>
      <c r="K100" s="70"/>
      <c r="X100" t="s">
        <v>2934</v>
      </c>
    </row>
    <row r="101" spans="1:24" x14ac:dyDescent="0.2">
      <c r="F101" t="s">
        <v>2766</v>
      </c>
      <c r="G101" s="138" t="s">
        <v>498</v>
      </c>
      <c r="H101" t="s">
        <v>2766</v>
      </c>
      <c r="I101" s="137" t="s">
        <v>800</v>
      </c>
      <c r="J101" t="s">
        <v>2766</v>
      </c>
      <c r="K101" s="70" t="s">
        <v>1470</v>
      </c>
      <c r="X101" t="s">
        <v>2934</v>
      </c>
    </row>
    <row r="102" spans="1:24" x14ac:dyDescent="0.2">
      <c r="A102" s="129" t="s">
        <v>1143</v>
      </c>
      <c r="F102" s="1">
        <v>1</v>
      </c>
      <c r="G102" s="138" t="s">
        <v>1484</v>
      </c>
      <c r="H102" s="1">
        <v>1</v>
      </c>
      <c r="I102" s="137" t="s">
        <v>1617</v>
      </c>
      <c r="J102" s="1">
        <v>1</v>
      </c>
      <c r="K102" s="142" t="s">
        <v>1471</v>
      </c>
      <c r="X102" t="s">
        <v>2934</v>
      </c>
    </row>
    <row r="103" spans="1:24" x14ac:dyDescent="0.2">
      <c r="A103" s="130" t="s">
        <v>2459</v>
      </c>
      <c r="F103" t="s">
        <v>2104</v>
      </c>
      <c r="G103" s="146" t="s">
        <v>1485</v>
      </c>
      <c r="H103" t="s">
        <v>2104</v>
      </c>
      <c r="I103" s="144" t="s">
        <v>1618</v>
      </c>
      <c r="J103" t="s">
        <v>2104</v>
      </c>
      <c r="K103" s="70" t="s">
        <v>3167</v>
      </c>
      <c r="X103" t="s">
        <v>2934</v>
      </c>
    </row>
    <row r="104" spans="1:24" x14ac:dyDescent="0.2">
      <c r="A104" s="268" t="s">
        <v>4795</v>
      </c>
      <c r="I104" s="144"/>
      <c r="X104" t="s">
        <v>2934</v>
      </c>
    </row>
    <row r="105" spans="1:24" x14ac:dyDescent="0.2">
      <c r="A105" s="234" t="s">
        <v>6720</v>
      </c>
      <c r="H105" t="s">
        <v>2766</v>
      </c>
      <c r="I105" s="137" t="s">
        <v>1616</v>
      </c>
      <c r="J105" t="s">
        <v>2766</v>
      </c>
      <c r="K105" s="194" t="s">
        <v>639</v>
      </c>
      <c r="X105" t="s">
        <v>2934</v>
      </c>
    </row>
    <row r="106" spans="1:24" x14ac:dyDescent="0.2">
      <c r="A106" s="130" t="s">
        <v>1571</v>
      </c>
      <c r="H106" s="1">
        <v>1</v>
      </c>
      <c r="I106" s="137" t="s">
        <v>1614</v>
      </c>
      <c r="J106" s="1">
        <v>1</v>
      </c>
      <c r="K106" s="193" t="s">
        <v>640</v>
      </c>
      <c r="X106" t="s">
        <v>2934</v>
      </c>
    </row>
    <row r="107" spans="1:24" x14ac:dyDescent="0.2">
      <c r="A107" s="79" t="s">
        <v>1187</v>
      </c>
      <c r="H107" t="s">
        <v>2104</v>
      </c>
      <c r="I107" s="221" t="s">
        <v>1615</v>
      </c>
      <c r="J107" t="s">
        <v>2104</v>
      </c>
      <c r="K107" s="144" t="s">
        <v>641</v>
      </c>
      <c r="X107" t="s">
        <v>2934</v>
      </c>
    </row>
    <row r="108" spans="1:24" x14ac:dyDescent="0.2">
      <c r="A108" s="129" t="s">
        <v>467</v>
      </c>
      <c r="F108" t="s">
        <v>2766</v>
      </c>
      <c r="G108" s="137" t="s">
        <v>3328</v>
      </c>
      <c r="I108" s="144"/>
      <c r="X108" t="s">
        <v>2934</v>
      </c>
    </row>
    <row r="109" spans="1:24" x14ac:dyDescent="0.2">
      <c r="A109" s="79" t="s">
        <v>2658</v>
      </c>
      <c r="F109" s="1">
        <v>1</v>
      </c>
      <c r="G109" s="137" t="s">
        <v>2305</v>
      </c>
      <c r="H109" t="s">
        <v>2766</v>
      </c>
      <c r="I109" s="137" t="s">
        <v>499</v>
      </c>
      <c r="J109" t="s">
        <v>2766</v>
      </c>
      <c r="K109" s="194" t="s">
        <v>642</v>
      </c>
      <c r="X109" t="s">
        <v>2934</v>
      </c>
    </row>
    <row r="110" spans="1:24" x14ac:dyDescent="0.2">
      <c r="A110" s="129" t="s">
        <v>515</v>
      </c>
      <c r="F110" t="s">
        <v>2104</v>
      </c>
      <c r="G110" s="137" t="s">
        <v>2306</v>
      </c>
      <c r="H110" s="1">
        <v>1</v>
      </c>
      <c r="I110" s="137" t="s">
        <v>330</v>
      </c>
      <c r="J110" s="1">
        <v>1</v>
      </c>
      <c r="K110" s="193" t="s">
        <v>643</v>
      </c>
      <c r="X110" t="s">
        <v>2934</v>
      </c>
    </row>
    <row r="111" spans="1:24" x14ac:dyDescent="0.2">
      <c r="A111" s="129" t="s">
        <v>419</v>
      </c>
      <c r="H111" t="s">
        <v>2104</v>
      </c>
      <c r="I111" s="144" t="s">
        <v>3483</v>
      </c>
      <c r="J111" t="s">
        <v>2104</v>
      </c>
      <c r="K111" s="144" t="s">
        <v>644</v>
      </c>
      <c r="X111" t="s">
        <v>2934</v>
      </c>
    </row>
    <row r="112" spans="1:24" x14ac:dyDescent="0.2">
      <c r="A112" s="234" t="s">
        <v>4854</v>
      </c>
      <c r="G112" s="137"/>
      <c r="X112" t="s">
        <v>2934</v>
      </c>
    </row>
    <row r="113" spans="1:24" x14ac:dyDescent="0.2">
      <c r="A113" s="130" t="s">
        <v>3154</v>
      </c>
      <c r="H113" s="36" t="s">
        <v>2370</v>
      </c>
      <c r="I113" s="16"/>
      <c r="J113" t="s">
        <v>2766</v>
      </c>
      <c r="K113" s="193" t="s">
        <v>388</v>
      </c>
      <c r="L113" t="s">
        <v>2766</v>
      </c>
      <c r="M113" s="193" t="s">
        <v>390</v>
      </c>
      <c r="X113" t="s">
        <v>2934</v>
      </c>
    </row>
    <row r="114" spans="1:24" x14ac:dyDescent="0.2">
      <c r="A114" s="130" t="s">
        <v>2337</v>
      </c>
      <c r="H114" s="16" t="s">
        <v>2766</v>
      </c>
      <c r="I114" t="s">
        <v>3649</v>
      </c>
      <c r="J114" s="1">
        <v>1</v>
      </c>
      <c r="K114" s="193" t="s">
        <v>2373</v>
      </c>
      <c r="L114" s="1">
        <v>1</v>
      </c>
      <c r="M114" s="193" t="s">
        <v>2375</v>
      </c>
      <c r="X114" t="s">
        <v>2934</v>
      </c>
    </row>
    <row r="115" spans="1:24" x14ac:dyDescent="0.2">
      <c r="A115" s="42" t="s">
        <v>6836</v>
      </c>
      <c r="H115" s="16" t="s">
        <v>2104</v>
      </c>
      <c r="I115" s="2" t="s">
        <v>658</v>
      </c>
      <c r="J115" t="s">
        <v>2104</v>
      </c>
      <c r="K115" s="144" t="s">
        <v>389</v>
      </c>
      <c r="X115" t="s">
        <v>2934</v>
      </c>
    </row>
    <row r="116" spans="1:24" x14ac:dyDescent="0.2">
      <c r="A116" s="234" t="s">
        <v>4855</v>
      </c>
      <c r="H116" s="16" t="s">
        <v>2104</v>
      </c>
      <c r="I116" s="143" t="s">
        <v>659</v>
      </c>
      <c r="J116" s="16"/>
      <c r="X116" t="s">
        <v>2934</v>
      </c>
    </row>
    <row r="117" spans="1:24" x14ac:dyDescent="0.2">
      <c r="A117" s="129" t="s">
        <v>6523</v>
      </c>
      <c r="H117" s="16" t="s">
        <v>2104</v>
      </c>
      <c r="J117" s="37" t="s">
        <v>4151</v>
      </c>
      <c r="K117" s="16"/>
      <c r="X117" t="s">
        <v>2934</v>
      </c>
    </row>
    <row r="118" spans="1:24" x14ac:dyDescent="0.2">
      <c r="A118" s="43" t="s">
        <v>6279</v>
      </c>
      <c r="H118" s="16" t="s">
        <v>2766</v>
      </c>
      <c r="I118" s="262" t="s">
        <v>4832</v>
      </c>
      <c r="J118" s="16" t="s">
        <v>2766</v>
      </c>
      <c r="K118" s="224" t="s">
        <v>4150</v>
      </c>
      <c r="L118" t="s">
        <v>2766</v>
      </c>
      <c r="M118" s="193" t="s">
        <v>3239</v>
      </c>
      <c r="X118" t="s">
        <v>2934</v>
      </c>
    </row>
    <row r="119" spans="1:24" x14ac:dyDescent="0.2">
      <c r="A119" s="130" t="s">
        <v>3573</v>
      </c>
      <c r="H119" s="16" t="s">
        <v>2104</v>
      </c>
      <c r="I119" s="262" t="s">
        <v>4833</v>
      </c>
      <c r="J119" s="16" t="s">
        <v>2104</v>
      </c>
      <c r="K119" s="226" t="s">
        <v>4599</v>
      </c>
      <c r="L119" s="1">
        <v>1</v>
      </c>
      <c r="M119" s="193" t="s">
        <v>3240</v>
      </c>
      <c r="X119" t="s">
        <v>2934</v>
      </c>
    </row>
    <row r="120" spans="1:24" x14ac:dyDescent="0.2">
      <c r="A120" s="129" t="s">
        <v>2715</v>
      </c>
      <c r="H120" s="16" t="s">
        <v>2104</v>
      </c>
      <c r="I120" s="145" t="s">
        <v>535</v>
      </c>
      <c r="J120" s="16" t="s">
        <v>2104</v>
      </c>
      <c r="K120" s="144" t="s">
        <v>2928</v>
      </c>
      <c r="L120" t="s">
        <v>2104</v>
      </c>
      <c r="M120" s="144" t="s">
        <v>3241</v>
      </c>
      <c r="X120" t="s">
        <v>2934</v>
      </c>
    </row>
    <row r="121" spans="1:24" x14ac:dyDescent="0.2">
      <c r="A121" s="129" t="s">
        <v>3343</v>
      </c>
      <c r="H121" s="16" t="s">
        <v>2104</v>
      </c>
      <c r="J121" s="16"/>
      <c r="K121" s="220"/>
      <c r="X121" t="s">
        <v>2934</v>
      </c>
    </row>
    <row r="122" spans="1:24" x14ac:dyDescent="0.2">
      <c r="A122" s="129" t="s">
        <v>1066</v>
      </c>
      <c r="H122" s="16" t="s">
        <v>2766</v>
      </c>
      <c r="I122" s="218" t="s">
        <v>6209</v>
      </c>
      <c r="J122" t="s">
        <v>2766</v>
      </c>
      <c r="K122" s="224" t="s">
        <v>660</v>
      </c>
      <c r="X122" t="s">
        <v>2934</v>
      </c>
    </row>
    <row r="123" spans="1:24" x14ac:dyDescent="0.2">
      <c r="A123" s="129" t="s">
        <v>533</v>
      </c>
      <c r="H123" s="16" t="s">
        <v>2104</v>
      </c>
      <c r="I123" t="s">
        <v>661</v>
      </c>
      <c r="J123" s="1">
        <v>1</v>
      </c>
      <c r="K123" s="224" t="s">
        <v>4076</v>
      </c>
      <c r="X123" t="s">
        <v>2934</v>
      </c>
    </row>
    <row r="124" spans="1:24" x14ac:dyDescent="0.2">
      <c r="A124" s="129" t="s">
        <v>6524</v>
      </c>
      <c r="H124" s="16" t="s">
        <v>2104</v>
      </c>
      <c r="I124" s="143" t="s">
        <v>659</v>
      </c>
      <c r="J124" s="16"/>
      <c r="X124" t="s">
        <v>2934</v>
      </c>
    </row>
    <row r="125" spans="1:24" x14ac:dyDescent="0.2">
      <c r="A125" s="130" t="s">
        <v>4803</v>
      </c>
      <c r="H125" s="16" t="s">
        <v>2104</v>
      </c>
      <c r="I125" s="224" t="s">
        <v>4203</v>
      </c>
      <c r="J125" s="16"/>
      <c r="X125" t="s">
        <v>2934</v>
      </c>
    </row>
    <row r="126" spans="1:24" x14ac:dyDescent="0.2">
      <c r="A126" s="225" t="s">
        <v>5534</v>
      </c>
      <c r="H126" s="16"/>
      <c r="I126" s="16"/>
      <c r="J126" s="16"/>
      <c r="X126" t="s">
        <v>2934</v>
      </c>
    </row>
    <row r="127" spans="1:24" x14ac:dyDescent="0.2">
      <c r="A127" s="252" t="s">
        <v>6307</v>
      </c>
      <c r="H127" t="s">
        <v>2766</v>
      </c>
      <c r="I127" s="301" t="s">
        <v>5730</v>
      </c>
      <c r="X127" t="s">
        <v>2934</v>
      </c>
    </row>
    <row r="128" spans="1:24" x14ac:dyDescent="0.2">
      <c r="A128" s="130" t="s">
        <v>1210</v>
      </c>
      <c r="H128" s="1">
        <v>1</v>
      </c>
      <c r="I128" s="301" t="s">
        <v>5731</v>
      </c>
      <c r="X128" t="s">
        <v>2934</v>
      </c>
    </row>
    <row r="129" spans="1:24" x14ac:dyDescent="0.2">
      <c r="A129" s="129" t="s">
        <v>949</v>
      </c>
      <c r="H129" t="s">
        <v>2104</v>
      </c>
      <c r="I129" s="221" t="s">
        <v>5732</v>
      </c>
      <c r="X129" t="s">
        <v>2934</v>
      </c>
    </row>
    <row r="130" spans="1:24" x14ac:dyDescent="0.2">
      <c r="A130" s="129" t="s">
        <v>3539</v>
      </c>
      <c r="I130" s="221"/>
      <c r="J130" t="s">
        <v>2766</v>
      </c>
      <c r="K130" s="69" t="s">
        <v>751</v>
      </c>
      <c r="X130" t="s">
        <v>2934</v>
      </c>
    </row>
    <row r="131" spans="1:24" x14ac:dyDescent="0.2">
      <c r="A131" s="129" t="s">
        <v>778</v>
      </c>
      <c r="H131" t="s">
        <v>2766</v>
      </c>
      <c r="I131" s="316" t="s">
        <v>6141</v>
      </c>
      <c r="J131" s="1">
        <v>1</v>
      </c>
      <c r="K131" s="118" t="s">
        <v>6142</v>
      </c>
      <c r="X131" t="s">
        <v>2934</v>
      </c>
    </row>
    <row r="132" spans="1:24" x14ac:dyDescent="0.2">
      <c r="A132" s="130" t="s">
        <v>1899</v>
      </c>
      <c r="H132" s="1">
        <v>1</v>
      </c>
      <c r="I132" s="316" t="s">
        <v>6143</v>
      </c>
      <c r="J132" t="s">
        <v>2104</v>
      </c>
      <c r="K132" s="144" t="s">
        <v>186</v>
      </c>
      <c r="X132" t="s">
        <v>2934</v>
      </c>
    </row>
    <row r="133" spans="1:24" x14ac:dyDescent="0.2">
      <c r="A133" s="129" t="s">
        <v>1636</v>
      </c>
      <c r="H133" s="1">
        <v>1</v>
      </c>
      <c r="I133" s="316" t="s">
        <v>6140</v>
      </c>
      <c r="J133" t="s">
        <v>2104</v>
      </c>
      <c r="K133" s="257" t="s">
        <v>4689</v>
      </c>
      <c r="X133" t="s">
        <v>2934</v>
      </c>
    </row>
    <row r="134" spans="1:24" x14ac:dyDescent="0.2">
      <c r="A134" s="129" t="s">
        <v>907</v>
      </c>
      <c r="I134" s="221"/>
      <c r="J134" t="s">
        <v>2104</v>
      </c>
      <c r="K134" s="316" t="s">
        <v>6145</v>
      </c>
      <c r="X134" t="s">
        <v>2934</v>
      </c>
    </row>
    <row r="135" spans="1:24" x14ac:dyDescent="0.2">
      <c r="A135" s="79" t="s">
        <v>2129</v>
      </c>
      <c r="F135" s="130" t="s">
        <v>2975</v>
      </c>
      <c r="I135" s="221"/>
      <c r="X135" t="s">
        <v>2934</v>
      </c>
    </row>
    <row r="136" spans="1:24" x14ac:dyDescent="0.2">
      <c r="F136" s="5" t="s">
        <v>6123</v>
      </c>
      <c r="H136" t="s">
        <v>2766</v>
      </c>
      <c r="I136" s="316" t="s">
        <v>3295</v>
      </c>
      <c r="J136" t="s">
        <v>2766</v>
      </c>
      <c r="K136" s="316" t="s">
        <v>3295</v>
      </c>
      <c r="X136" t="s">
        <v>2934</v>
      </c>
    </row>
    <row r="137" spans="1:24" x14ac:dyDescent="0.2">
      <c r="A137" s="234" t="s">
        <v>4808</v>
      </c>
      <c r="H137" s="1">
        <v>1</v>
      </c>
      <c r="I137" s="316" t="s">
        <v>6147</v>
      </c>
      <c r="J137" s="1">
        <v>1</v>
      </c>
      <c r="K137" s="316" t="s">
        <v>1891</v>
      </c>
      <c r="X137" t="s">
        <v>2934</v>
      </c>
    </row>
    <row r="138" spans="1:24" x14ac:dyDescent="0.2">
      <c r="A138" s="130" t="s">
        <v>837</v>
      </c>
      <c r="H138" t="s">
        <v>2104</v>
      </c>
      <c r="I138" s="316" t="s">
        <v>6148</v>
      </c>
      <c r="J138" t="s">
        <v>2104</v>
      </c>
      <c r="K138" s="316" t="s">
        <v>6144</v>
      </c>
      <c r="X138" t="s">
        <v>2934</v>
      </c>
    </row>
    <row r="139" spans="1:24" x14ac:dyDescent="0.2">
      <c r="A139" s="130" t="s">
        <v>1973</v>
      </c>
      <c r="I139" s="221"/>
      <c r="X139" t="s">
        <v>2934</v>
      </c>
    </row>
    <row r="140" spans="1:24" x14ac:dyDescent="0.2">
      <c r="A140" s="268" t="s">
        <v>6525</v>
      </c>
      <c r="H140" t="s">
        <v>2766</v>
      </c>
      <c r="I140" s="316" t="s">
        <v>6157</v>
      </c>
      <c r="J140" t="s">
        <v>2766</v>
      </c>
      <c r="K140" s="316" t="s">
        <v>3537</v>
      </c>
      <c r="L140" t="s">
        <v>2766</v>
      </c>
      <c r="M140" t="s">
        <v>1876</v>
      </c>
      <c r="X140" t="s">
        <v>2934</v>
      </c>
    </row>
    <row r="141" spans="1:24" x14ac:dyDescent="0.2">
      <c r="A141" s="129" t="s">
        <v>1553</v>
      </c>
      <c r="H141" s="1">
        <v>1</v>
      </c>
      <c r="I141" s="316" t="s">
        <v>6158</v>
      </c>
      <c r="J141" s="1">
        <v>1</v>
      </c>
      <c r="K141" s="316" t="s">
        <v>1540</v>
      </c>
      <c r="L141" s="1">
        <v>1</v>
      </c>
      <c r="M141" t="s">
        <v>747</v>
      </c>
      <c r="X141" t="s">
        <v>2934</v>
      </c>
    </row>
    <row r="142" spans="1:24" x14ac:dyDescent="0.2">
      <c r="A142" s="129" t="s">
        <v>1413</v>
      </c>
      <c r="H142" t="s">
        <v>2104</v>
      </c>
      <c r="I142" s="316" t="s">
        <v>1882</v>
      </c>
      <c r="J142" t="s">
        <v>2104</v>
      </c>
      <c r="K142" s="316" t="s">
        <v>6146</v>
      </c>
      <c r="L142" t="s">
        <v>2104</v>
      </c>
      <c r="M142" s="2" t="s">
        <v>3476</v>
      </c>
      <c r="X142" t="s">
        <v>2934</v>
      </c>
    </row>
    <row r="143" spans="1:24" x14ac:dyDescent="0.2">
      <c r="A143" s="129" t="s">
        <v>584</v>
      </c>
      <c r="I143" s="221"/>
      <c r="X143" t="s">
        <v>2934</v>
      </c>
    </row>
    <row r="144" spans="1:24" x14ac:dyDescent="0.2">
      <c r="I144" s="221"/>
      <c r="J144" t="s">
        <v>2766</v>
      </c>
      <c r="K144" s="316" t="s">
        <v>6149</v>
      </c>
      <c r="L144" t="s">
        <v>2766</v>
      </c>
      <c r="M144" t="s">
        <v>1921</v>
      </c>
      <c r="X144" t="s">
        <v>2934</v>
      </c>
    </row>
    <row r="145" spans="1:24" x14ac:dyDescent="0.2">
      <c r="A145" s="292" t="s">
        <v>6357</v>
      </c>
      <c r="I145" s="221"/>
      <c r="J145" s="1">
        <v>1</v>
      </c>
      <c r="K145" s="316" t="s">
        <v>6150</v>
      </c>
      <c r="L145" s="1">
        <v>1</v>
      </c>
      <c r="M145" s="2" t="s">
        <v>528</v>
      </c>
      <c r="X145" t="s">
        <v>2934</v>
      </c>
    </row>
    <row r="146" spans="1:24" x14ac:dyDescent="0.2">
      <c r="A146" s="130" t="s">
        <v>3461</v>
      </c>
      <c r="I146" s="221"/>
      <c r="J146" t="s">
        <v>2104</v>
      </c>
      <c r="K146" s="316" t="s">
        <v>6151</v>
      </c>
      <c r="X146" t="s">
        <v>2934</v>
      </c>
    </row>
    <row r="147" spans="1:24" x14ac:dyDescent="0.2">
      <c r="A147" s="268" t="s">
        <v>6526</v>
      </c>
      <c r="I147" s="221"/>
      <c r="L147" t="s">
        <v>2766</v>
      </c>
      <c r="M147" s="2" t="s">
        <v>311</v>
      </c>
      <c r="X147" t="s">
        <v>2934</v>
      </c>
    </row>
    <row r="148" spans="1:24" x14ac:dyDescent="0.2">
      <c r="A148" s="234" t="s">
        <v>5082</v>
      </c>
      <c r="H148" t="s">
        <v>2766</v>
      </c>
      <c r="I148" s="316" t="s">
        <v>6155</v>
      </c>
      <c r="J148" t="s">
        <v>2766</v>
      </c>
      <c r="K148" s="316" t="s">
        <v>6154</v>
      </c>
      <c r="L148" s="1">
        <v>1</v>
      </c>
      <c r="M148" s="4" t="s">
        <v>3846</v>
      </c>
      <c r="X148" t="s">
        <v>2934</v>
      </c>
    </row>
    <row r="149" spans="1:24" x14ac:dyDescent="0.2">
      <c r="A149" s="79" t="s">
        <v>2090</v>
      </c>
      <c r="H149" s="1">
        <v>1</v>
      </c>
      <c r="I149" s="316" t="s">
        <v>899</v>
      </c>
      <c r="J149" s="1">
        <v>1</v>
      </c>
      <c r="K149" s="316" t="s">
        <v>6152</v>
      </c>
      <c r="L149" s="1"/>
      <c r="M149" s="4"/>
      <c r="X149" t="s">
        <v>2934</v>
      </c>
    </row>
    <row r="150" spans="1:24" x14ac:dyDescent="0.2">
      <c r="A150" s="129" t="s">
        <v>2402</v>
      </c>
      <c r="H150" s="1">
        <v>1</v>
      </c>
      <c r="I150" s="316" t="s">
        <v>6156</v>
      </c>
      <c r="J150" t="s">
        <v>2104</v>
      </c>
      <c r="K150" s="316" t="s">
        <v>6153</v>
      </c>
      <c r="L150" s="1"/>
      <c r="M150" s="4"/>
      <c r="X150" t="s">
        <v>2934</v>
      </c>
    </row>
    <row r="151" spans="1:24" x14ac:dyDescent="0.2">
      <c r="A151" s="79" t="s">
        <v>656</v>
      </c>
      <c r="I151" s="316"/>
      <c r="K151" s="316"/>
      <c r="L151" s="1"/>
      <c r="M151" s="4"/>
      <c r="X151" t="s">
        <v>2934</v>
      </c>
    </row>
    <row r="152" spans="1:24" x14ac:dyDescent="0.2">
      <c r="A152" s="130" t="s">
        <v>1949</v>
      </c>
      <c r="H152" t="s">
        <v>2766</v>
      </c>
      <c r="I152" s="316" t="s">
        <v>6160</v>
      </c>
      <c r="J152" t="s">
        <v>2766</v>
      </c>
      <c r="K152" s="316" t="s">
        <v>3523</v>
      </c>
      <c r="L152" s="1"/>
      <c r="M152" s="4"/>
      <c r="X152" t="s">
        <v>2934</v>
      </c>
    </row>
    <row r="153" spans="1:24" x14ac:dyDescent="0.2">
      <c r="A153" s="79" t="s">
        <v>3344</v>
      </c>
      <c r="H153" s="1">
        <v>1</v>
      </c>
      <c r="I153" s="316" t="s">
        <v>3699</v>
      </c>
      <c r="J153" s="1">
        <v>1</v>
      </c>
      <c r="K153" s="316" t="s">
        <v>6162</v>
      </c>
      <c r="L153" s="1"/>
      <c r="M153" s="4"/>
      <c r="X153" t="s">
        <v>2934</v>
      </c>
    </row>
    <row r="154" spans="1:24" x14ac:dyDescent="0.2">
      <c r="A154" s="129" t="s">
        <v>580</v>
      </c>
      <c r="H154" s="1">
        <v>1</v>
      </c>
      <c r="I154" s="316" t="s">
        <v>6161</v>
      </c>
      <c r="J154" t="s">
        <v>2104</v>
      </c>
      <c r="K154" s="316" t="s">
        <v>6163</v>
      </c>
      <c r="L154" s="1"/>
      <c r="M154" s="4"/>
      <c r="X154" t="s">
        <v>2934</v>
      </c>
    </row>
    <row r="155" spans="1:24" x14ac:dyDescent="0.2">
      <c r="A155" s="268" t="s">
        <v>543</v>
      </c>
      <c r="F155" s="130" t="s">
        <v>2975</v>
      </c>
      <c r="G155" s="70"/>
      <c r="X155" t="s">
        <v>2934</v>
      </c>
    </row>
    <row r="156" spans="1:24" x14ac:dyDescent="0.2">
      <c r="A156" s="252" t="s">
        <v>6528</v>
      </c>
      <c r="F156" s="33" t="s">
        <v>2457</v>
      </c>
      <c r="J156" s="37" t="s">
        <v>1298</v>
      </c>
      <c r="K156" s="16"/>
      <c r="L156" s="36"/>
      <c r="X156" t="s">
        <v>2934</v>
      </c>
    </row>
    <row r="157" spans="1:24" x14ac:dyDescent="0.2">
      <c r="A157" s="129" t="s">
        <v>1884</v>
      </c>
      <c r="J157" s="16" t="s">
        <v>2766</v>
      </c>
      <c r="K157" s="72" t="s">
        <v>3225</v>
      </c>
      <c r="L157" s="36"/>
      <c r="X157" t="s">
        <v>2934</v>
      </c>
    </row>
    <row r="158" spans="1:24" x14ac:dyDescent="0.2">
      <c r="A158" s="79" t="s">
        <v>3494</v>
      </c>
      <c r="G158" s="70"/>
      <c r="H158" t="s">
        <v>2766</v>
      </c>
      <c r="I158" s="42" t="s">
        <v>3295</v>
      </c>
      <c r="J158" s="16" t="s">
        <v>2104</v>
      </c>
      <c r="K158" t="s">
        <v>2950</v>
      </c>
      <c r="L158" s="36"/>
      <c r="X158" t="s">
        <v>2934</v>
      </c>
    </row>
    <row r="159" spans="1:24" x14ac:dyDescent="0.2">
      <c r="A159" s="129" t="s">
        <v>447</v>
      </c>
      <c r="G159" s="70"/>
      <c r="H159" s="1">
        <v>1</v>
      </c>
      <c r="I159" s="42" t="s">
        <v>1543</v>
      </c>
      <c r="J159" s="16" t="s">
        <v>2104</v>
      </c>
      <c r="K159" s="146" t="s">
        <v>535</v>
      </c>
      <c r="L159" s="36"/>
      <c r="X159" t="s">
        <v>2934</v>
      </c>
    </row>
    <row r="160" spans="1:24" x14ac:dyDescent="0.2">
      <c r="A160" s="79" t="s">
        <v>3310</v>
      </c>
      <c r="G160" s="70"/>
      <c r="H160" t="s">
        <v>2104</v>
      </c>
      <c r="I160" s="42" t="s">
        <v>5729</v>
      </c>
      <c r="J160" s="36"/>
      <c r="K160" s="36"/>
      <c r="L160" s="36"/>
      <c r="X160" t="s">
        <v>2934</v>
      </c>
    </row>
    <row r="161" spans="1:24" x14ac:dyDescent="0.2">
      <c r="A161" s="129" t="s">
        <v>3091</v>
      </c>
      <c r="F161" s="130" t="s">
        <v>2975</v>
      </c>
      <c r="G161" s="70"/>
      <c r="K161" s="70"/>
      <c r="X161" t="s">
        <v>2934</v>
      </c>
    </row>
    <row r="162" spans="1:24" x14ac:dyDescent="0.2">
      <c r="F162" s="127" t="s">
        <v>3083</v>
      </c>
      <c r="J162" t="s">
        <v>2766</v>
      </c>
      <c r="K162" s="148" t="s">
        <v>878</v>
      </c>
      <c r="X162" t="s">
        <v>2934</v>
      </c>
    </row>
    <row r="163" spans="1:24" x14ac:dyDescent="0.2">
      <c r="G163" s="70"/>
      <c r="I163" s="69"/>
      <c r="J163" s="1">
        <v>1</v>
      </c>
      <c r="K163" s="83" t="s">
        <v>5959</v>
      </c>
      <c r="X163" t="s">
        <v>2934</v>
      </c>
    </row>
    <row r="164" spans="1:24" x14ac:dyDescent="0.2">
      <c r="A164" s="94" t="s">
        <v>1330</v>
      </c>
      <c r="G164" s="70"/>
      <c r="I164" s="69"/>
      <c r="J164" t="s">
        <v>2104</v>
      </c>
      <c r="K164" s="148" t="s">
        <v>621</v>
      </c>
      <c r="X164" t="s">
        <v>2934</v>
      </c>
    </row>
    <row r="165" spans="1:24" x14ac:dyDescent="0.2">
      <c r="A165" s="173" t="s">
        <v>2341</v>
      </c>
      <c r="G165" s="70"/>
      <c r="I165" s="69"/>
      <c r="J165" t="s">
        <v>2766</v>
      </c>
      <c r="K165" s="83" t="s">
        <v>1006</v>
      </c>
      <c r="X165" t="s">
        <v>2934</v>
      </c>
    </row>
    <row r="166" spans="1:24" x14ac:dyDescent="0.2">
      <c r="A166" s="174" t="s">
        <v>2342</v>
      </c>
      <c r="G166" s="70"/>
      <c r="I166" s="69"/>
      <c r="J166" s="1">
        <v>1</v>
      </c>
      <c r="K166" s="83" t="s">
        <v>3080</v>
      </c>
      <c r="X166" t="s">
        <v>2934</v>
      </c>
    </row>
    <row r="167" spans="1:24" x14ac:dyDescent="0.2">
      <c r="A167" s="284" t="s">
        <v>1460</v>
      </c>
      <c r="I167" s="69"/>
      <c r="J167" t="s">
        <v>2104</v>
      </c>
      <c r="X167" t="s">
        <v>2934</v>
      </c>
    </row>
    <row r="168" spans="1:24" x14ac:dyDescent="0.2">
      <c r="A168" s="186" t="s">
        <v>1461</v>
      </c>
      <c r="I168" s="69"/>
      <c r="J168" t="s">
        <v>2766</v>
      </c>
      <c r="K168" s="83" t="s">
        <v>253</v>
      </c>
      <c r="X168" t="s">
        <v>2934</v>
      </c>
    </row>
    <row r="169" spans="1:24" x14ac:dyDescent="0.2">
      <c r="A169" s="187" t="s">
        <v>2343</v>
      </c>
      <c r="G169" s="70"/>
      <c r="I169" s="69"/>
      <c r="J169" s="1">
        <v>1</v>
      </c>
      <c r="K169" s="107" t="s">
        <v>2966</v>
      </c>
      <c r="X169" t="s">
        <v>2934</v>
      </c>
    </row>
    <row r="170" spans="1:24" x14ac:dyDescent="0.2">
      <c r="A170" s="177" t="s">
        <v>2344</v>
      </c>
      <c r="G170" s="70"/>
      <c r="I170" s="69"/>
      <c r="J170" s="16" t="s">
        <v>2104</v>
      </c>
      <c r="X170" t="s">
        <v>2934</v>
      </c>
    </row>
    <row r="171" spans="1:24" x14ac:dyDescent="0.2">
      <c r="A171" s="175" t="s">
        <v>2345</v>
      </c>
      <c r="G171" s="70"/>
      <c r="H171" s="20" t="s">
        <v>2965</v>
      </c>
      <c r="I171" s="16"/>
      <c r="J171" s="16" t="s">
        <v>2766</v>
      </c>
      <c r="K171" s="107" t="s">
        <v>3679</v>
      </c>
      <c r="X171" t="s">
        <v>2934</v>
      </c>
    </row>
    <row r="172" spans="1:24" x14ac:dyDescent="0.2">
      <c r="A172" s="188" t="s">
        <v>2346</v>
      </c>
      <c r="G172" s="70"/>
      <c r="H172" s="16"/>
      <c r="I172" s="148" t="s">
        <v>621</v>
      </c>
      <c r="J172" s="1">
        <v>1</v>
      </c>
      <c r="K172" s="107" t="s">
        <v>164</v>
      </c>
      <c r="X172" t="s">
        <v>2934</v>
      </c>
    </row>
    <row r="173" spans="1:24" x14ac:dyDescent="0.2">
      <c r="A173" s="309" t="s">
        <v>2347</v>
      </c>
      <c r="G173" s="219" t="s">
        <v>3796</v>
      </c>
      <c r="H173" s="16" t="s">
        <v>2766</v>
      </c>
      <c r="I173" s="42" t="s">
        <v>3948</v>
      </c>
      <c r="J173" s="16" t="s">
        <v>2104</v>
      </c>
      <c r="X173" t="s">
        <v>2934</v>
      </c>
    </row>
    <row r="174" spans="1:24" x14ac:dyDescent="0.2">
      <c r="A174" s="189" t="s">
        <v>2427</v>
      </c>
      <c r="G174" s="219" t="s">
        <v>3797</v>
      </c>
      <c r="H174" s="16" t="s">
        <v>2104</v>
      </c>
      <c r="I174" s="42" t="s">
        <v>1836</v>
      </c>
      <c r="J174" s="16" t="s">
        <v>2766</v>
      </c>
      <c r="K174" s="107" t="s">
        <v>3678</v>
      </c>
      <c r="X174" t="s">
        <v>2934</v>
      </c>
    </row>
    <row r="175" spans="1:24" x14ac:dyDescent="0.2">
      <c r="A175" s="293" t="s">
        <v>4823</v>
      </c>
      <c r="G175" s="219" t="s">
        <v>3798</v>
      </c>
      <c r="H175" s="16" t="s">
        <v>2104</v>
      </c>
      <c r="I175" s="221" t="s">
        <v>107</v>
      </c>
      <c r="J175" s="1">
        <v>1</v>
      </c>
      <c r="K175" s="107" t="s">
        <v>165</v>
      </c>
      <c r="X175" t="s">
        <v>2934</v>
      </c>
    </row>
    <row r="176" spans="1:24" x14ac:dyDescent="0.2">
      <c r="G176" s="70"/>
      <c r="H176" s="16" t="s">
        <v>2104</v>
      </c>
      <c r="I176" s="148" t="s">
        <v>877</v>
      </c>
      <c r="J176" s="16" t="s">
        <v>2104</v>
      </c>
      <c r="X176" t="s">
        <v>2934</v>
      </c>
    </row>
    <row r="177" spans="1:24" x14ac:dyDescent="0.2">
      <c r="A177" s="5" t="s">
        <v>6460</v>
      </c>
      <c r="G177" s="70"/>
      <c r="H177" s="16" t="s">
        <v>2104</v>
      </c>
      <c r="I177" s="88" t="s">
        <v>754</v>
      </c>
      <c r="J177" t="s">
        <v>2766</v>
      </c>
      <c r="K177" s="107" t="s">
        <v>166</v>
      </c>
      <c r="X177" t="s">
        <v>2934</v>
      </c>
    </row>
    <row r="178" spans="1:24" x14ac:dyDescent="0.2">
      <c r="G178" s="70"/>
      <c r="H178" s="16" t="s">
        <v>2104</v>
      </c>
      <c r="I178" s="201" t="s">
        <v>137</v>
      </c>
      <c r="J178" s="1">
        <v>1</v>
      </c>
      <c r="K178" s="107" t="s">
        <v>3947</v>
      </c>
      <c r="X178" t="s">
        <v>2934</v>
      </c>
    </row>
    <row r="179" spans="1:24" x14ac:dyDescent="0.2">
      <c r="A179" s="5" t="s">
        <v>6844</v>
      </c>
      <c r="G179" s="70"/>
      <c r="H179" s="16" t="s">
        <v>2104</v>
      </c>
      <c r="I179" s="222" t="s">
        <v>3794</v>
      </c>
      <c r="J179" t="s">
        <v>2104</v>
      </c>
      <c r="K179" s="83" t="s">
        <v>1300</v>
      </c>
      <c r="X179" t="s">
        <v>2934</v>
      </c>
    </row>
    <row r="180" spans="1:24" x14ac:dyDescent="0.2">
      <c r="G180" s="70"/>
      <c r="H180" s="16" t="s">
        <v>2104</v>
      </c>
      <c r="I180" s="216" t="s">
        <v>3795</v>
      </c>
      <c r="J180" t="s">
        <v>2104</v>
      </c>
      <c r="K180" s="83" t="s">
        <v>3946</v>
      </c>
      <c r="X180" t="s">
        <v>2934</v>
      </c>
    </row>
    <row r="181" spans="1:24" x14ac:dyDescent="0.2">
      <c r="A181" s="5" t="s">
        <v>6909</v>
      </c>
      <c r="G181" s="70"/>
      <c r="H181" s="16" t="s">
        <v>2104</v>
      </c>
      <c r="I181" s="137" t="s">
        <v>975</v>
      </c>
      <c r="J181" t="s">
        <v>2104</v>
      </c>
      <c r="K181" s="83" t="s">
        <v>3694</v>
      </c>
      <c r="X181" t="s">
        <v>2934</v>
      </c>
    </row>
    <row r="182" spans="1:24" x14ac:dyDescent="0.2">
      <c r="G182" s="70"/>
      <c r="H182" s="16" t="s">
        <v>2104</v>
      </c>
      <c r="I182" t="s">
        <v>3680</v>
      </c>
      <c r="J182" t="s">
        <v>2104</v>
      </c>
      <c r="X182" t="s">
        <v>2934</v>
      </c>
    </row>
    <row r="183" spans="1:24" x14ac:dyDescent="0.2">
      <c r="G183" s="70"/>
      <c r="H183" s="16" t="s">
        <v>2104</v>
      </c>
      <c r="I183" t="s">
        <v>3681</v>
      </c>
      <c r="J183" t="s">
        <v>2766</v>
      </c>
      <c r="K183" s="107" t="s">
        <v>3614</v>
      </c>
      <c r="X183" t="s">
        <v>2934</v>
      </c>
    </row>
    <row r="184" spans="1:24" x14ac:dyDescent="0.2">
      <c r="G184" s="70"/>
      <c r="H184" s="16"/>
      <c r="I184" s="16"/>
      <c r="J184" s="1">
        <v>1</v>
      </c>
      <c r="K184" s="107" t="s">
        <v>3615</v>
      </c>
      <c r="X184" t="s">
        <v>2934</v>
      </c>
    </row>
    <row r="185" spans="1:24" x14ac:dyDescent="0.2">
      <c r="G185" s="70"/>
      <c r="J185" t="s">
        <v>2104</v>
      </c>
      <c r="X185" t="s">
        <v>2934</v>
      </c>
    </row>
    <row r="186" spans="1:24" x14ac:dyDescent="0.2">
      <c r="G186" s="70"/>
      <c r="J186" t="s">
        <v>2766</v>
      </c>
      <c r="K186" s="107" t="s">
        <v>167</v>
      </c>
      <c r="X186" t="s">
        <v>2934</v>
      </c>
    </row>
    <row r="187" spans="1:24" x14ac:dyDescent="0.2">
      <c r="G187" s="70"/>
      <c r="J187" s="1">
        <v>1</v>
      </c>
      <c r="K187" s="107" t="s">
        <v>1745</v>
      </c>
      <c r="X187" t="s">
        <v>2934</v>
      </c>
    </row>
    <row r="188" spans="1:24" x14ac:dyDescent="0.2">
      <c r="G188" s="70"/>
      <c r="J188" t="s">
        <v>2104</v>
      </c>
      <c r="X188" t="s">
        <v>2934</v>
      </c>
    </row>
    <row r="189" spans="1:24" x14ac:dyDescent="0.2">
      <c r="G189" s="70"/>
      <c r="J189" t="s">
        <v>2766</v>
      </c>
      <c r="K189" s="345" t="s">
        <v>6904</v>
      </c>
      <c r="X189" t="s">
        <v>2934</v>
      </c>
    </row>
    <row r="190" spans="1:24" x14ac:dyDescent="0.2">
      <c r="G190" s="70"/>
      <c r="J190" s="1">
        <v>1</v>
      </c>
      <c r="K190" s="137" t="s">
        <v>976</v>
      </c>
      <c r="X190" t="s">
        <v>2934</v>
      </c>
    </row>
    <row r="191" spans="1:24" x14ac:dyDescent="0.2">
      <c r="G191" s="70"/>
      <c r="J191" t="s">
        <v>2104</v>
      </c>
      <c r="K191" s="137"/>
      <c r="X191" t="s">
        <v>2934</v>
      </c>
    </row>
    <row r="192" spans="1:24" x14ac:dyDescent="0.2">
      <c r="G192" s="70"/>
      <c r="J192" t="s">
        <v>2766</v>
      </c>
      <c r="K192" s="345" t="s">
        <v>6903</v>
      </c>
      <c r="X192" t="s">
        <v>2934</v>
      </c>
    </row>
    <row r="193" spans="1:24" x14ac:dyDescent="0.2">
      <c r="G193" s="70"/>
      <c r="J193" s="1">
        <v>1</v>
      </c>
      <c r="K193" s="201" t="s">
        <v>6902</v>
      </c>
      <c r="X193" t="s">
        <v>2934</v>
      </c>
    </row>
    <row r="194" spans="1:24" x14ac:dyDescent="0.2">
      <c r="A194" s="130" t="s">
        <v>4011</v>
      </c>
      <c r="G194" s="70"/>
      <c r="H194" s="130"/>
      <c r="X194" t="s">
        <v>2934</v>
      </c>
    </row>
    <row r="195" spans="1:24" x14ac:dyDescent="0.2">
      <c r="F195" s="127" t="s">
        <v>3572</v>
      </c>
      <c r="J195" t="s">
        <v>2766</v>
      </c>
      <c r="K195" s="107" t="s">
        <v>1703</v>
      </c>
      <c r="L195" t="s">
        <v>2766</v>
      </c>
      <c r="M195" s="122" t="s">
        <v>1583</v>
      </c>
      <c r="X195" t="s">
        <v>2934</v>
      </c>
    </row>
    <row r="196" spans="1:24" x14ac:dyDescent="0.2">
      <c r="A196" s="176"/>
      <c r="G196" s="24"/>
      <c r="J196" s="1">
        <v>1</v>
      </c>
      <c r="K196" s="107" t="s">
        <v>281</v>
      </c>
      <c r="L196" s="1">
        <v>1</v>
      </c>
      <c r="M196" s="85" t="s">
        <v>709</v>
      </c>
      <c r="X196" t="s">
        <v>2934</v>
      </c>
    </row>
    <row r="197" spans="1:24" x14ac:dyDescent="0.2">
      <c r="A197" s="129"/>
      <c r="G197" s="24"/>
      <c r="J197" s="1">
        <v>1</v>
      </c>
      <c r="K197" s="107" t="s">
        <v>1704</v>
      </c>
      <c r="L197" t="s">
        <v>2104</v>
      </c>
      <c r="M197" s="263" t="s">
        <v>4889</v>
      </c>
      <c r="X197" t="s">
        <v>2934</v>
      </c>
    </row>
    <row r="198" spans="1:24" x14ac:dyDescent="0.2">
      <c r="A198" s="129"/>
      <c r="G198" s="24"/>
      <c r="L198" t="s">
        <v>2104</v>
      </c>
      <c r="M198" s="83" t="s">
        <v>1650</v>
      </c>
      <c r="X198" t="s">
        <v>2934</v>
      </c>
    </row>
    <row r="199" spans="1:24" x14ac:dyDescent="0.2">
      <c r="A199" s="129"/>
      <c r="G199" s="24"/>
      <c r="L199" t="s">
        <v>2104</v>
      </c>
      <c r="M199" s="110" t="s">
        <v>1702</v>
      </c>
      <c r="X199" t="s">
        <v>2934</v>
      </c>
    </row>
    <row r="200" spans="1:24" x14ac:dyDescent="0.2">
      <c r="A200" s="130" t="s">
        <v>4011</v>
      </c>
      <c r="G200" s="70"/>
      <c r="K200" s="70"/>
      <c r="X200" t="s">
        <v>2934</v>
      </c>
    </row>
    <row r="201" spans="1:24" x14ac:dyDescent="0.2">
      <c r="A201" s="129"/>
      <c r="F201" s="127" t="s">
        <v>1039</v>
      </c>
      <c r="G201" s="70"/>
      <c r="L201" s="20" t="s">
        <v>2998</v>
      </c>
      <c r="M201" s="16"/>
      <c r="N201" t="s">
        <v>2766</v>
      </c>
      <c r="O201" s="295" t="s">
        <v>5565</v>
      </c>
      <c r="X201" t="s">
        <v>2934</v>
      </c>
    </row>
    <row r="202" spans="1:24" x14ac:dyDescent="0.2">
      <c r="A202" s="129"/>
      <c r="L202" s="16" t="s">
        <v>2766</v>
      </c>
      <c r="M202" s="149" t="s">
        <v>4718</v>
      </c>
      <c r="N202" s="1">
        <v>1</v>
      </c>
      <c r="O202" s="281" t="s">
        <v>5602</v>
      </c>
      <c r="X202" t="s">
        <v>2934</v>
      </c>
    </row>
    <row r="203" spans="1:24" x14ac:dyDescent="0.2">
      <c r="A203" s="129"/>
      <c r="L203" s="16" t="s">
        <v>2104</v>
      </c>
      <c r="M203" s="120" t="s">
        <v>99</v>
      </c>
      <c r="N203" t="s">
        <v>2104</v>
      </c>
      <c r="O203" s="110" t="s">
        <v>5604</v>
      </c>
      <c r="X203" t="s">
        <v>2934</v>
      </c>
    </row>
    <row r="204" spans="1:24" x14ac:dyDescent="0.2">
      <c r="A204" s="129"/>
      <c r="G204" s="70"/>
      <c r="L204" s="16" t="s">
        <v>2104</v>
      </c>
      <c r="M204" s="88" t="s">
        <v>779</v>
      </c>
      <c r="N204" t="s">
        <v>2104</v>
      </c>
      <c r="O204" s="281" t="s">
        <v>5603</v>
      </c>
      <c r="X204" t="s">
        <v>2934</v>
      </c>
    </row>
    <row r="205" spans="1:24" x14ac:dyDescent="0.2">
      <c r="A205" s="129"/>
      <c r="G205" s="70"/>
      <c r="L205" s="16" t="s">
        <v>2104</v>
      </c>
      <c r="M205" s="313" t="s">
        <v>100</v>
      </c>
      <c r="X205" t="s">
        <v>2934</v>
      </c>
    </row>
    <row r="206" spans="1:24" x14ac:dyDescent="0.2">
      <c r="A206" s="129"/>
      <c r="G206" s="70"/>
      <c r="L206" s="16" t="s">
        <v>2104</v>
      </c>
      <c r="M206" s="118" t="s">
        <v>629</v>
      </c>
      <c r="N206" t="s">
        <v>2766</v>
      </c>
      <c r="O206" s="333" t="s">
        <v>6463</v>
      </c>
      <c r="P206" s="16"/>
      <c r="X206" t="s">
        <v>2934</v>
      </c>
    </row>
    <row r="207" spans="1:24" x14ac:dyDescent="0.2">
      <c r="A207" s="129"/>
      <c r="G207" s="70"/>
      <c r="L207" s="16" t="s">
        <v>2104</v>
      </c>
      <c r="N207" t="s">
        <v>2104</v>
      </c>
      <c r="O207" s="83" t="s">
        <v>1040</v>
      </c>
      <c r="P207" s="16"/>
      <c r="X207" t="s">
        <v>2934</v>
      </c>
    </row>
    <row r="208" spans="1:24" x14ac:dyDescent="0.2">
      <c r="A208" s="129"/>
      <c r="G208" s="70"/>
      <c r="L208" s="16" t="s">
        <v>2766</v>
      </c>
      <c r="M208" s="272" t="s">
        <v>4868</v>
      </c>
      <c r="N208" t="s">
        <v>2104</v>
      </c>
      <c r="O208" s="87"/>
      <c r="P208" s="16"/>
      <c r="X208" t="s">
        <v>2934</v>
      </c>
    </row>
    <row r="209" spans="1:24" x14ac:dyDescent="0.2">
      <c r="A209" s="129"/>
      <c r="G209" s="70"/>
      <c r="J209" s="20" t="s">
        <v>69</v>
      </c>
      <c r="K209" s="16"/>
      <c r="L209" s="16" t="s">
        <v>2104</v>
      </c>
      <c r="M209" s="332" t="s">
        <v>6632</v>
      </c>
      <c r="N209" t="s">
        <v>2766</v>
      </c>
      <c r="O209" s="83" t="s">
        <v>1649</v>
      </c>
      <c r="P209" s="16"/>
      <c r="X209" t="s">
        <v>2934</v>
      </c>
    </row>
    <row r="210" spans="1:24" x14ac:dyDescent="0.2">
      <c r="A210" s="129"/>
      <c r="G210" s="70"/>
      <c r="J210" s="16" t="s">
        <v>2766</v>
      </c>
      <c r="K210" s="149" t="s">
        <v>2381</v>
      </c>
      <c r="L210" s="16" t="s">
        <v>2104</v>
      </c>
      <c r="M210" s="43" t="s">
        <v>329</v>
      </c>
      <c r="N210" t="s">
        <v>2104</v>
      </c>
      <c r="O210" s="83" t="s">
        <v>1041</v>
      </c>
      <c r="P210" s="16"/>
      <c r="X210" t="s">
        <v>2934</v>
      </c>
    </row>
    <row r="211" spans="1:24" x14ac:dyDescent="0.2">
      <c r="A211" s="129"/>
      <c r="G211" s="70"/>
      <c r="J211" s="16" t="s">
        <v>2104</v>
      </c>
      <c r="K211" s="218" t="s">
        <v>3750</v>
      </c>
      <c r="L211" s="16" t="s">
        <v>2104</v>
      </c>
      <c r="M211" s="339" t="s">
        <v>6633</v>
      </c>
      <c r="N211" t="s">
        <v>2104</v>
      </c>
      <c r="O211" s="165" t="s">
        <v>2316</v>
      </c>
      <c r="P211" s="16"/>
      <c r="X211" t="s">
        <v>2934</v>
      </c>
    </row>
    <row r="212" spans="1:24" x14ac:dyDescent="0.2">
      <c r="A212" s="129"/>
      <c r="G212" s="70"/>
      <c r="J212" s="16" t="s">
        <v>2104</v>
      </c>
      <c r="K212" s="74" t="s">
        <v>607</v>
      </c>
      <c r="L212" s="16" t="s">
        <v>2104</v>
      </c>
      <c r="M212" s="48" t="s">
        <v>2638</v>
      </c>
      <c r="N212" t="s">
        <v>2104</v>
      </c>
      <c r="O212" s="86"/>
      <c r="P212" s="16"/>
      <c r="X212" t="s">
        <v>2934</v>
      </c>
    </row>
    <row r="213" spans="1:24" x14ac:dyDescent="0.2">
      <c r="A213" s="129"/>
      <c r="G213" s="70"/>
      <c r="J213" s="16" t="s">
        <v>2104</v>
      </c>
      <c r="K213" s="88" t="s">
        <v>121</v>
      </c>
      <c r="L213" s="16" t="s">
        <v>2104</v>
      </c>
      <c r="M213" s="274" t="s">
        <v>4890</v>
      </c>
      <c r="N213" t="s">
        <v>2766</v>
      </c>
      <c r="O213" s="84" t="s">
        <v>1049</v>
      </c>
      <c r="P213" s="16"/>
      <c r="X213" t="s">
        <v>2934</v>
      </c>
    </row>
    <row r="214" spans="1:24" x14ac:dyDescent="0.2">
      <c r="A214" s="129"/>
      <c r="G214" s="70"/>
      <c r="J214" s="16" t="s">
        <v>2104</v>
      </c>
      <c r="K214" t="s">
        <v>1427</v>
      </c>
      <c r="L214" s="16" t="s">
        <v>2104</v>
      </c>
      <c r="M214" s="307" t="s">
        <v>5927</v>
      </c>
      <c r="N214" t="s">
        <v>2104</v>
      </c>
      <c r="O214" s="84" t="s">
        <v>1041</v>
      </c>
      <c r="P214" s="16"/>
      <c r="X214" t="s">
        <v>2934</v>
      </c>
    </row>
    <row r="215" spans="1:24" x14ac:dyDescent="0.2">
      <c r="A215" s="129"/>
      <c r="G215" s="70"/>
      <c r="J215" s="16" t="s">
        <v>2104</v>
      </c>
      <c r="K215" s="2" t="s">
        <v>1099</v>
      </c>
      <c r="L215" s="16" t="s">
        <v>2104</v>
      </c>
      <c r="N215" t="s">
        <v>2104</v>
      </c>
      <c r="O215" s="165" t="s">
        <v>2316</v>
      </c>
      <c r="P215" s="16"/>
      <c r="X215" t="s">
        <v>2934</v>
      </c>
    </row>
    <row r="216" spans="1:24" x14ac:dyDescent="0.2">
      <c r="A216" s="129"/>
      <c r="G216" s="70"/>
      <c r="J216" s="16" t="s">
        <v>2104</v>
      </c>
      <c r="K216" s="218" t="s">
        <v>4705</v>
      </c>
      <c r="L216" s="16" t="s">
        <v>2104</v>
      </c>
      <c r="N216" t="s">
        <v>2104</v>
      </c>
      <c r="P216" s="16"/>
      <c r="X216" t="s">
        <v>2934</v>
      </c>
    </row>
    <row r="217" spans="1:24" x14ac:dyDescent="0.2">
      <c r="A217" s="129"/>
      <c r="G217" s="70"/>
      <c r="J217" s="16"/>
      <c r="K217" s="16"/>
      <c r="L217" s="16" t="s">
        <v>2104</v>
      </c>
      <c r="N217" t="s">
        <v>2766</v>
      </c>
      <c r="O217" s="43" t="s">
        <v>456</v>
      </c>
      <c r="P217" s="16"/>
      <c r="X217" t="s">
        <v>2934</v>
      </c>
    </row>
    <row r="218" spans="1:24" x14ac:dyDescent="0.2">
      <c r="A218" s="129"/>
      <c r="G218" s="70"/>
      <c r="K218" s="70"/>
      <c r="L218" s="16" t="s">
        <v>2104</v>
      </c>
      <c r="N218" t="s">
        <v>2104</v>
      </c>
      <c r="O218" s="1" t="s">
        <v>1042</v>
      </c>
      <c r="P218" s="16"/>
      <c r="X218" t="s">
        <v>2934</v>
      </c>
    </row>
    <row r="219" spans="1:24" x14ac:dyDescent="0.2">
      <c r="A219" s="129"/>
      <c r="G219" s="70"/>
      <c r="K219" s="70"/>
      <c r="L219" s="16" t="s">
        <v>2104</v>
      </c>
      <c r="P219" s="16"/>
      <c r="X219" t="s">
        <v>2934</v>
      </c>
    </row>
    <row r="220" spans="1:24" x14ac:dyDescent="0.2">
      <c r="A220" s="129"/>
      <c r="G220" s="70"/>
      <c r="K220" s="70"/>
      <c r="L220" s="16" t="s">
        <v>2766</v>
      </c>
      <c r="M220" s="4" t="s">
        <v>4891</v>
      </c>
      <c r="N220" t="s">
        <v>2766</v>
      </c>
      <c r="O220" t="s">
        <v>2361</v>
      </c>
      <c r="P220" s="16"/>
      <c r="X220" t="s">
        <v>2934</v>
      </c>
    </row>
    <row r="221" spans="1:24" x14ac:dyDescent="0.2">
      <c r="A221" s="129"/>
      <c r="G221" s="70"/>
      <c r="K221" s="70"/>
      <c r="L221" s="16" t="s">
        <v>2104</v>
      </c>
      <c r="M221" s="120" t="s">
        <v>4869</v>
      </c>
      <c r="N221" t="s">
        <v>2104</v>
      </c>
      <c r="O221" t="s">
        <v>2363</v>
      </c>
      <c r="P221" s="16"/>
      <c r="X221" t="s">
        <v>2934</v>
      </c>
    </row>
    <row r="222" spans="1:24" x14ac:dyDescent="0.2">
      <c r="A222" s="129"/>
      <c r="G222" s="70"/>
      <c r="K222" s="70"/>
      <c r="L222" s="16" t="s">
        <v>2104</v>
      </c>
      <c r="M222" s="277" t="s">
        <v>4870</v>
      </c>
      <c r="P222" s="16"/>
      <c r="X222" t="s">
        <v>2934</v>
      </c>
    </row>
    <row r="223" spans="1:24" x14ac:dyDescent="0.2">
      <c r="A223" s="129"/>
      <c r="G223" s="70"/>
      <c r="K223" s="70"/>
      <c r="L223" s="16" t="s">
        <v>2104</v>
      </c>
      <c r="M223" s="120" t="s">
        <v>306</v>
      </c>
      <c r="P223" s="16"/>
      <c r="X223" t="s">
        <v>2934</v>
      </c>
    </row>
    <row r="224" spans="1:24" x14ac:dyDescent="0.2">
      <c r="A224" s="129"/>
      <c r="G224" s="70"/>
      <c r="K224" s="70"/>
      <c r="L224" s="16" t="s">
        <v>2104</v>
      </c>
      <c r="M224" s="272" t="s">
        <v>5002</v>
      </c>
      <c r="P224" s="16"/>
      <c r="X224" t="s">
        <v>2934</v>
      </c>
    </row>
    <row r="225" spans="1:24" x14ac:dyDescent="0.2">
      <c r="A225" s="129"/>
      <c r="G225" s="70"/>
      <c r="K225" s="70"/>
      <c r="L225" s="16" t="s">
        <v>2104</v>
      </c>
      <c r="M225" s="120"/>
      <c r="P225" s="16"/>
      <c r="X225" t="s">
        <v>2934</v>
      </c>
    </row>
    <row r="226" spans="1:24" x14ac:dyDescent="0.2">
      <c r="A226" s="129"/>
      <c r="G226" s="70"/>
      <c r="K226" s="70"/>
      <c r="L226" s="16" t="s">
        <v>2104</v>
      </c>
      <c r="M226" s="120"/>
      <c r="P226" s="16"/>
      <c r="X226" t="s">
        <v>2934</v>
      </c>
    </row>
    <row r="227" spans="1:24" x14ac:dyDescent="0.2">
      <c r="A227" s="129"/>
      <c r="G227" s="70"/>
      <c r="K227" s="70"/>
      <c r="L227" s="16" t="s">
        <v>2766</v>
      </c>
      <c r="M227" s="42" t="s">
        <v>1100</v>
      </c>
      <c r="P227" s="16"/>
      <c r="X227" t="s">
        <v>2934</v>
      </c>
    </row>
    <row r="228" spans="1:24" x14ac:dyDescent="0.2">
      <c r="A228" s="129"/>
      <c r="G228" s="70"/>
      <c r="K228" s="70"/>
      <c r="L228" s="16" t="s">
        <v>2104</v>
      </c>
      <c r="M228" s="118" t="s">
        <v>3186</v>
      </c>
      <c r="P228" s="16"/>
      <c r="X228" t="s">
        <v>2934</v>
      </c>
    </row>
    <row r="229" spans="1:24" x14ac:dyDescent="0.2">
      <c r="A229" s="130" t="s">
        <v>4011</v>
      </c>
      <c r="G229" s="70"/>
      <c r="L229" s="16"/>
      <c r="M229" s="16"/>
      <c r="N229" s="16"/>
      <c r="O229" s="16"/>
      <c r="P229" s="16"/>
      <c r="X229" t="s">
        <v>2934</v>
      </c>
    </row>
    <row r="230" spans="1:24" x14ac:dyDescent="0.2">
      <c r="A230" s="130"/>
      <c r="F230" s="33" t="s">
        <v>1966</v>
      </c>
      <c r="G230" s="70"/>
      <c r="P230" s="16"/>
      <c r="Q230" s="37" t="s">
        <v>2998</v>
      </c>
      <c r="R230" s="16"/>
      <c r="X230" t="s">
        <v>2934</v>
      </c>
    </row>
    <row r="231" spans="1:24" x14ac:dyDescent="0.2">
      <c r="A231" s="130"/>
      <c r="G231" s="70"/>
      <c r="P231" s="16" t="s">
        <v>2766</v>
      </c>
      <c r="Q231" s="216" t="s">
        <v>3776</v>
      </c>
      <c r="R231" s="16"/>
      <c r="X231" t="s">
        <v>2934</v>
      </c>
    </row>
    <row r="232" spans="1:24" x14ac:dyDescent="0.2">
      <c r="A232" s="130"/>
      <c r="G232" s="70"/>
      <c r="P232" s="16" t="s">
        <v>2104</v>
      </c>
      <c r="Q232" s="99" t="s">
        <v>2644</v>
      </c>
      <c r="R232" s="16"/>
      <c r="X232" t="s">
        <v>2934</v>
      </c>
    </row>
    <row r="233" spans="1:24" x14ac:dyDescent="0.2">
      <c r="A233" s="130"/>
      <c r="G233" s="70"/>
      <c r="P233" s="16" t="s">
        <v>2104</v>
      </c>
      <c r="Q233" s="99" t="s">
        <v>5896</v>
      </c>
      <c r="R233" s="16"/>
      <c r="X233" t="s">
        <v>2934</v>
      </c>
    </row>
    <row r="234" spans="1:24" x14ac:dyDescent="0.2">
      <c r="A234" s="130" t="s">
        <v>4011</v>
      </c>
      <c r="G234" s="70"/>
      <c r="P234" s="16"/>
      <c r="Q234" s="16"/>
      <c r="R234" s="16"/>
      <c r="X234" t="s">
        <v>2934</v>
      </c>
    </row>
    <row r="235" spans="1:24" x14ac:dyDescent="0.2">
      <c r="A235" s="130"/>
      <c r="F235" s="33" t="s">
        <v>1967</v>
      </c>
      <c r="G235" s="70"/>
      <c r="P235" s="16"/>
      <c r="Q235" s="37" t="s">
        <v>2998</v>
      </c>
      <c r="R235" s="16"/>
      <c r="X235" t="s">
        <v>2934</v>
      </c>
    </row>
    <row r="236" spans="1:24" x14ac:dyDescent="0.2">
      <c r="A236" s="129"/>
      <c r="P236" s="16" t="s">
        <v>2766</v>
      </c>
      <c r="Q236" s="218" t="s">
        <v>6173</v>
      </c>
      <c r="R236" s="16"/>
      <c r="X236" t="s">
        <v>2934</v>
      </c>
    </row>
    <row r="237" spans="1:24" x14ac:dyDescent="0.2">
      <c r="A237" s="129"/>
      <c r="K237" s="70"/>
      <c r="P237" s="16" t="s">
        <v>2104</v>
      </c>
      <c r="Q237" t="s">
        <v>1819</v>
      </c>
      <c r="R237" s="16"/>
      <c r="X237" t="s">
        <v>2934</v>
      </c>
    </row>
    <row r="238" spans="1:24" x14ac:dyDescent="0.2">
      <c r="A238" s="129"/>
      <c r="K238" s="70"/>
      <c r="P238" s="16" t="s">
        <v>2104</v>
      </c>
      <c r="Q238" s="218" t="s">
        <v>5773</v>
      </c>
      <c r="R238" s="16"/>
      <c r="X238" t="s">
        <v>2934</v>
      </c>
    </row>
    <row r="239" spans="1:24" x14ac:dyDescent="0.2">
      <c r="A239" s="130" t="s">
        <v>4011</v>
      </c>
      <c r="K239" s="70"/>
      <c r="X239" t="s">
        <v>2934</v>
      </c>
    </row>
    <row r="240" spans="1:24" x14ac:dyDescent="0.2">
      <c r="A240" s="130"/>
      <c r="F240" s="3" t="s">
        <v>6521</v>
      </c>
      <c r="K240" s="70"/>
      <c r="P240" s="37" t="s">
        <v>4332</v>
      </c>
      <c r="Q240" s="16"/>
      <c r="X240" t="s">
        <v>2934</v>
      </c>
    </row>
    <row r="241" spans="1:24" x14ac:dyDescent="0.2">
      <c r="A241" s="129"/>
      <c r="F241" s="276" t="s">
        <v>6586</v>
      </c>
      <c r="K241" s="70"/>
      <c r="L241" s="16"/>
      <c r="M241" s="38" t="s">
        <v>2498</v>
      </c>
      <c r="N241" s="16"/>
      <c r="P241" s="16" t="s">
        <v>2766</v>
      </c>
      <c r="Q241" s="83" t="s">
        <v>1308</v>
      </c>
      <c r="R241" s="16"/>
      <c r="S241" s="37" t="s">
        <v>2529</v>
      </c>
      <c r="T241" s="16"/>
      <c r="X241" t="s">
        <v>2934</v>
      </c>
    </row>
    <row r="242" spans="1:24" x14ac:dyDescent="0.2">
      <c r="A242" s="129"/>
      <c r="F242" t="s">
        <v>2766</v>
      </c>
      <c r="G242" s="107" t="s">
        <v>2869</v>
      </c>
      <c r="H242" t="s">
        <v>2766</v>
      </c>
      <c r="I242" s="107" t="s">
        <v>2423</v>
      </c>
      <c r="J242" s="20" t="s">
        <v>70</v>
      </c>
      <c r="K242" s="16"/>
      <c r="L242" s="16" t="s">
        <v>2766</v>
      </c>
      <c r="M242" s="148" t="s">
        <v>2499</v>
      </c>
      <c r="N242" s="16" t="s">
        <v>2766</v>
      </c>
      <c r="O242" s="104" t="s">
        <v>4122</v>
      </c>
      <c r="P242" s="16" t="s">
        <v>2104</v>
      </c>
      <c r="Q242" s="83" t="s">
        <v>1309</v>
      </c>
      <c r="R242" s="16" t="s">
        <v>2766</v>
      </c>
      <c r="S242" s="201" t="s">
        <v>2180</v>
      </c>
      <c r="T242" s="16"/>
      <c r="X242" t="s">
        <v>2934</v>
      </c>
    </row>
    <row r="243" spans="1:24" x14ac:dyDescent="0.2">
      <c r="A243" s="129"/>
      <c r="F243" s="1">
        <v>1</v>
      </c>
      <c r="G243" s="137" t="s">
        <v>2237</v>
      </c>
      <c r="H243" s="1">
        <v>1</v>
      </c>
      <c r="I243" s="107" t="s">
        <v>1387</v>
      </c>
      <c r="J243" s="16" t="s">
        <v>2766</v>
      </c>
      <c r="K243" s="83" t="s">
        <v>1544</v>
      </c>
      <c r="L243" s="16" t="s">
        <v>2104</v>
      </c>
      <c r="M243" t="s">
        <v>1165</v>
      </c>
      <c r="N243" s="1">
        <v>1</v>
      </c>
      <c r="O243" s="224" t="s">
        <v>4123</v>
      </c>
      <c r="P243" s="16" t="s">
        <v>2104</v>
      </c>
      <c r="Q243" s="83" t="s">
        <v>5865</v>
      </c>
      <c r="R243" s="16" t="s">
        <v>2104</v>
      </c>
      <c r="S243" s="201" t="s">
        <v>1021</v>
      </c>
      <c r="T243" s="16"/>
      <c r="X243" t="s">
        <v>2934</v>
      </c>
    </row>
    <row r="244" spans="1:24" x14ac:dyDescent="0.2">
      <c r="A244" s="129"/>
      <c r="F244" s="1">
        <v>1</v>
      </c>
      <c r="G244" s="107" t="s">
        <v>2379</v>
      </c>
      <c r="H244" t="s">
        <v>2104</v>
      </c>
      <c r="I244" s="107" t="s">
        <v>2154</v>
      </c>
      <c r="J244" s="16" t="s">
        <v>2104</v>
      </c>
      <c r="K244" s="83" t="s">
        <v>3695</v>
      </c>
      <c r="L244" s="16" t="s">
        <v>2104</v>
      </c>
      <c r="M244" t="s">
        <v>1554</v>
      </c>
      <c r="N244" s="1">
        <v>1</v>
      </c>
      <c r="O244" s="224" t="s">
        <v>4121</v>
      </c>
      <c r="P244" s="16"/>
      <c r="Q244" s="16"/>
      <c r="R244" s="16" t="s">
        <v>2104</v>
      </c>
      <c r="S244" s="201" t="s">
        <v>2181</v>
      </c>
      <c r="T244" s="16"/>
      <c r="X244" t="s">
        <v>2934</v>
      </c>
    </row>
    <row r="245" spans="1:24" x14ac:dyDescent="0.2">
      <c r="A245" s="129"/>
      <c r="F245" t="s">
        <v>2104</v>
      </c>
      <c r="G245" s="146" t="s">
        <v>2236</v>
      </c>
      <c r="J245" s="16" t="s">
        <v>2104</v>
      </c>
      <c r="K245" s="147" t="s">
        <v>1032</v>
      </c>
      <c r="L245" s="16" t="s">
        <v>2104</v>
      </c>
      <c r="M245" s="144" t="s">
        <v>690</v>
      </c>
      <c r="N245" s="16" t="s">
        <v>2104</v>
      </c>
      <c r="O245" s="201" t="s">
        <v>5867</v>
      </c>
      <c r="R245" s="16"/>
      <c r="S245" s="16"/>
      <c r="T245" s="16"/>
      <c r="X245" t="s">
        <v>2934</v>
      </c>
    </row>
    <row r="246" spans="1:24" x14ac:dyDescent="0.2">
      <c r="A246" s="129"/>
      <c r="G246" s="70"/>
      <c r="J246" s="16"/>
      <c r="K246" s="16"/>
      <c r="L246" s="16" t="s">
        <v>2104</v>
      </c>
      <c r="M246" s="157" t="s">
        <v>342</v>
      </c>
      <c r="N246" s="16" t="s">
        <v>2104</v>
      </c>
      <c r="X246" t="s">
        <v>2934</v>
      </c>
    </row>
    <row r="247" spans="1:24" x14ac:dyDescent="0.2">
      <c r="A247" s="129"/>
      <c r="G247" s="70"/>
      <c r="H247" t="s">
        <v>2766</v>
      </c>
      <c r="I247" s="91" t="s">
        <v>686</v>
      </c>
      <c r="J247" t="s">
        <v>2766</v>
      </c>
      <c r="K247" s="91" t="s">
        <v>2082</v>
      </c>
      <c r="L247" s="16" t="s">
        <v>2104</v>
      </c>
      <c r="M247" s="180" t="s">
        <v>2976</v>
      </c>
      <c r="N247" s="16" t="s">
        <v>2766</v>
      </c>
      <c r="O247" t="s">
        <v>636</v>
      </c>
      <c r="P247" s="37" t="s">
        <v>109</v>
      </c>
      <c r="Q247" s="16"/>
      <c r="R247" s="16"/>
      <c r="X247" t="s">
        <v>2934</v>
      </c>
    </row>
    <row r="248" spans="1:24" x14ac:dyDescent="0.2">
      <c r="A248" s="129"/>
      <c r="G248" s="70"/>
      <c r="H248" t="s">
        <v>2104</v>
      </c>
      <c r="I248" s="69" t="s">
        <v>3145</v>
      </c>
      <c r="J248" t="s">
        <v>2104</v>
      </c>
      <c r="K248" s="69" t="s">
        <v>590</v>
      </c>
      <c r="L248" s="16" t="s">
        <v>2104</v>
      </c>
      <c r="M248" s="168" t="s">
        <v>3165</v>
      </c>
      <c r="N248" s="1">
        <v>1</v>
      </c>
      <c r="O248" s="238" t="s">
        <v>4526</v>
      </c>
      <c r="P248" s="16" t="s">
        <v>2766</v>
      </c>
      <c r="Q248" t="s">
        <v>62</v>
      </c>
      <c r="R248" s="16"/>
      <c r="X248" t="s">
        <v>2934</v>
      </c>
    </row>
    <row r="249" spans="1:24" x14ac:dyDescent="0.2">
      <c r="A249" s="129"/>
      <c r="G249" s="70"/>
      <c r="H249" t="s">
        <v>2104</v>
      </c>
      <c r="I249" s="74" t="s">
        <v>2277</v>
      </c>
      <c r="J249" t="s">
        <v>2104</v>
      </c>
      <c r="L249" s="16" t="s">
        <v>2104</v>
      </c>
      <c r="M249" s="99" t="s">
        <v>1941</v>
      </c>
      <c r="N249" s="16" t="s">
        <v>2104</v>
      </c>
      <c r="O249" s="238" t="s">
        <v>4527</v>
      </c>
      <c r="P249" s="16" t="s">
        <v>2104</v>
      </c>
      <c r="Q249" t="s">
        <v>2016</v>
      </c>
      <c r="R249" s="16"/>
      <c r="X249" t="s">
        <v>2934</v>
      </c>
    </row>
    <row r="250" spans="1:24" x14ac:dyDescent="0.2">
      <c r="A250" s="129"/>
      <c r="G250" s="70"/>
      <c r="H250" t="s">
        <v>2104</v>
      </c>
      <c r="I250" s="91" t="s">
        <v>685</v>
      </c>
      <c r="J250" t="s">
        <v>2766</v>
      </c>
      <c r="K250" s="91" t="s">
        <v>591</v>
      </c>
      <c r="L250" s="16" t="s">
        <v>2104</v>
      </c>
      <c r="M250" s="137" t="s">
        <v>2218</v>
      </c>
      <c r="N250" s="16" t="s">
        <v>2104</v>
      </c>
      <c r="O250" s="238" t="s">
        <v>4530</v>
      </c>
      <c r="P250" s="16" t="s">
        <v>2104</v>
      </c>
      <c r="Q250" t="s">
        <v>2050</v>
      </c>
      <c r="R250" s="16"/>
      <c r="X250" t="s">
        <v>2934</v>
      </c>
    </row>
    <row r="251" spans="1:24" x14ac:dyDescent="0.2">
      <c r="A251" s="129"/>
      <c r="G251" s="70"/>
      <c r="J251" t="s">
        <v>2104</v>
      </c>
      <c r="K251" s="69" t="s">
        <v>3006</v>
      </c>
      <c r="L251" s="16" t="s">
        <v>2104</v>
      </c>
      <c r="M251" s="137" t="s">
        <v>2217</v>
      </c>
      <c r="N251" s="16" t="s">
        <v>2104</v>
      </c>
      <c r="O251" s="238" t="s">
        <v>4528</v>
      </c>
      <c r="P251" s="16" t="s">
        <v>2104</v>
      </c>
      <c r="Q251" s="118" t="s">
        <v>5866</v>
      </c>
      <c r="R251" s="16"/>
      <c r="X251" t="s">
        <v>2934</v>
      </c>
    </row>
    <row r="252" spans="1:24" x14ac:dyDescent="0.2">
      <c r="A252" s="129"/>
      <c r="G252" s="70"/>
      <c r="H252" t="s">
        <v>2766</v>
      </c>
      <c r="I252" s="69" t="s">
        <v>3293</v>
      </c>
      <c r="J252" t="s">
        <v>2104</v>
      </c>
      <c r="L252" s="16" t="s">
        <v>2104</v>
      </c>
      <c r="M252" s="118" t="s">
        <v>2216</v>
      </c>
      <c r="N252" s="16" t="s">
        <v>2104</v>
      </c>
      <c r="O252" t="s">
        <v>3130</v>
      </c>
      <c r="P252" s="16"/>
      <c r="Q252" s="16"/>
      <c r="R252" s="16"/>
      <c r="X252" t="s">
        <v>2934</v>
      </c>
    </row>
    <row r="253" spans="1:24" x14ac:dyDescent="0.2">
      <c r="A253" s="129"/>
      <c r="G253" s="70"/>
      <c r="H253" s="1">
        <v>1</v>
      </c>
      <c r="I253" s="69" t="s">
        <v>916</v>
      </c>
      <c r="J253" t="s">
        <v>2766</v>
      </c>
      <c r="K253" s="91" t="s">
        <v>3007</v>
      </c>
      <c r="L253" s="16" t="s">
        <v>2104</v>
      </c>
      <c r="M253" s="345" t="s">
        <v>6795</v>
      </c>
      <c r="N253" s="16" t="s">
        <v>2104</v>
      </c>
      <c r="O253" s="238" t="s">
        <v>4529</v>
      </c>
      <c r="X253" t="s">
        <v>2934</v>
      </c>
    </row>
    <row r="254" spans="1:24" x14ac:dyDescent="0.2">
      <c r="A254" s="129"/>
      <c r="G254" s="70"/>
      <c r="H254" t="s">
        <v>2104</v>
      </c>
      <c r="J254" t="s">
        <v>2104</v>
      </c>
      <c r="K254" s="69" t="s">
        <v>3008</v>
      </c>
      <c r="L254" s="16" t="s">
        <v>2104</v>
      </c>
      <c r="M254" s="345" t="s">
        <v>6796</v>
      </c>
      <c r="N254" s="16" t="s">
        <v>2104</v>
      </c>
      <c r="O254" s="332" t="s">
        <v>6628</v>
      </c>
      <c r="X254" t="s">
        <v>2934</v>
      </c>
    </row>
    <row r="255" spans="1:24" x14ac:dyDescent="0.2">
      <c r="A255" s="129"/>
      <c r="G255" s="70"/>
      <c r="H255" t="s">
        <v>2766</v>
      </c>
      <c r="I255" s="69" t="s">
        <v>2385</v>
      </c>
      <c r="L255" s="16" t="s">
        <v>2104</v>
      </c>
      <c r="M255" s="280" t="s">
        <v>978</v>
      </c>
      <c r="N255" s="37" t="s">
        <v>1299</v>
      </c>
      <c r="O255" s="16"/>
      <c r="P255" s="16"/>
      <c r="Q255" s="16"/>
      <c r="R255" s="16"/>
      <c r="X255" t="s">
        <v>2934</v>
      </c>
    </row>
    <row r="256" spans="1:24" x14ac:dyDescent="0.2">
      <c r="A256" s="129"/>
      <c r="H256" s="1">
        <v>1</v>
      </c>
      <c r="I256" s="69" t="s">
        <v>3522</v>
      </c>
      <c r="K256" s="91"/>
      <c r="L256" s="16" t="s">
        <v>2104</v>
      </c>
      <c r="M256" s="137" t="s">
        <v>2214</v>
      </c>
      <c r="N256" s="16" t="s">
        <v>2766</v>
      </c>
      <c r="O256" s="148" t="s">
        <v>2501</v>
      </c>
      <c r="P256" t="s">
        <v>2766</v>
      </c>
      <c r="Q256" s="148" t="s">
        <v>2502</v>
      </c>
      <c r="R256" s="16"/>
      <c r="X256" t="s">
        <v>2934</v>
      </c>
    </row>
    <row r="257" spans="1:24" x14ac:dyDescent="0.2">
      <c r="A257" s="129"/>
      <c r="H257" t="s">
        <v>2104</v>
      </c>
      <c r="K257" s="69"/>
      <c r="L257" s="16" t="s">
        <v>2104</v>
      </c>
      <c r="M257" s="201" t="s">
        <v>3204</v>
      </c>
      <c r="N257" s="16" t="s">
        <v>2104</v>
      </c>
      <c r="O257" t="s">
        <v>2292</v>
      </c>
      <c r="P257" t="s">
        <v>2104</v>
      </c>
      <c r="Q257" t="s">
        <v>1453</v>
      </c>
      <c r="R257" s="16"/>
      <c r="X257" t="s">
        <v>2934</v>
      </c>
    </row>
    <row r="258" spans="1:24" x14ac:dyDescent="0.2">
      <c r="A258" s="129"/>
      <c r="H258" t="s">
        <v>2766</v>
      </c>
      <c r="I258" s="69" t="s">
        <v>6414</v>
      </c>
      <c r="J258" t="s">
        <v>2766</v>
      </c>
      <c r="K258" s="69" t="s">
        <v>1030</v>
      </c>
      <c r="L258" s="16" t="s">
        <v>2104</v>
      </c>
      <c r="N258" s="16" t="s">
        <v>2104</v>
      </c>
      <c r="O258" s="2" t="s">
        <v>2836</v>
      </c>
      <c r="P258" t="s">
        <v>2104</v>
      </c>
      <c r="Q258" s="27" t="s">
        <v>199</v>
      </c>
      <c r="R258" s="16"/>
      <c r="X258" t="s">
        <v>2934</v>
      </c>
    </row>
    <row r="259" spans="1:24" x14ac:dyDescent="0.2">
      <c r="A259" s="129"/>
      <c r="H259" s="1">
        <v>1</v>
      </c>
      <c r="I259" s="69" t="s">
        <v>2091</v>
      </c>
      <c r="J259" s="1">
        <v>1</v>
      </c>
      <c r="K259" s="69" t="s">
        <v>1031</v>
      </c>
      <c r="L259" s="16" t="s">
        <v>2766</v>
      </c>
      <c r="M259" t="s">
        <v>1687</v>
      </c>
      <c r="N259" s="16" t="s">
        <v>2104</v>
      </c>
      <c r="O259" s="99" t="s">
        <v>2586</v>
      </c>
      <c r="P259" t="s">
        <v>2104</v>
      </c>
      <c r="Q259" t="s">
        <v>649</v>
      </c>
      <c r="R259" s="16"/>
      <c r="X259" t="s">
        <v>2934</v>
      </c>
    </row>
    <row r="260" spans="1:24" x14ac:dyDescent="0.2">
      <c r="A260" s="129"/>
      <c r="F260" t="s">
        <v>2766</v>
      </c>
      <c r="G260" s="69" t="s">
        <v>6415</v>
      </c>
      <c r="H260" t="s">
        <v>2104</v>
      </c>
      <c r="I260" s="88" t="s">
        <v>426</v>
      </c>
      <c r="J260" t="s">
        <v>2104</v>
      </c>
      <c r="L260" s="16" t="s">
        <v>2104</v>
      </c>
      <c r="M260" t="s">
        <v>3404</v>
      </c>
      <c r="N260" s="16" t="s">
        <v>2104</v>
      </c>
      <c r="O260" s="74" t="s">
        <v>2387</v>
      </c>
      <c r="P260" t="s">
        <v>2104</v>
      </c>
      <c r="Q260" s="2" t="s">
        <v>650</v>
      </c>
      <c r="R260" s="16"/>
      <c r="X260" t="s">
        <v>2934</v>
      </c>
    </row>
    <row r="261" spans="1:24" x14ac:dyDescent="0.2">
      <c r="A261" s="129"/>
      <c r="F261" s="1">
        <v>1</v>
      </c>
      <c r="G261" s="69" t="s">
        <v>2409</v>
      </c>
      <c r="H261" t="s">
        <v>2104</v>
      </c>
      <c r="I261" s="83" t="s">
        <v>895</v>
      </c>
      <c r="J261" t="s">
        <v>2766</v>
      </c>
      <c r="K261" s="118" t="s">
        <v>18</v>
      </c>
      <c r="L261" s="16" t="s">
        <v>2104</v>
      </c>
      <c r="M261" s="144" t="s">
        <v>690</v>
      </c>
      <c r="N261" s="16" t="s">
        <v>2104</v>
      </c>
      <c r="O261" s="118" t="s">
        <v>5705</v>
      </c>
      <c r="R261" s="16"/>
      <c r="X261" t="s">
        <v>2934</v>
      </c>
    </row>
    <row r="262" spans="1:24" x14ac:dyDescent="0.2">
      <c r="A262" s="129"/>
      <c r="F262" t="s">
        <v>2104</v>
      </c>
      <c r="G262" s="74" t="s">
        <v>2410</v>
      </c>
      <c r="H262" s="1">
        <v>1</v>
      </c>
      <c r="I262" s="83" t="s">
        <v>240</v>
      </c>
      <c r="L262" s="16" t="s">
        <v>2104</v>
      </c>
      <c r="M262" s="168" t="s">
        <v>3405</v>
      </c>
      <c r="N262" s="16"/>
      <c r="O262" s="16"/>
      <c r="P262" s="16"/>
      <c r="Q262" s="16"/>
      <c r="R262" s="16"/>
      <c r="X262" t="s">
        <v>2934</v>
      </c>
    </row>
    <row r="263" spans="1:24" x14ac:dyDescent="0.2">
      <c r="A263" s="129"/>
      <c r="F263" t="s">
        <v>2104</v>
      </c>
      <c r="G263" s="144" t="s">
        <v>1780</v>
      </c>
      <c r="H263" t="s">
        <v>2104</v>
      </c>
      <c r="J263" t="s">
        <v>2766</v>
      </c>
      <c r="K263" s="202" t="s">
        <v>1838</v>
      </c>
      <c r="L263" s="16" t="s">
        <v>2104</v>
      </c>
      <c r="M263" s="43" t="s">
        <v>825</v>
      </c>
      <c r="P263" t="s">
        <v>2766</v>
      </c>
      <c r="Q263" s="231" t="s">
        <v>4265</v>
      </c>
      <c r="R263" t="s">
        <v>2766</v>
      </c>
      <c r="S263" s="231" t="s">
        <v>4266</v>
      </c>
      <c r="X263" t="s">
        <v>2934</v>
      </c>
    </row>
    <row r="264" spans="1:24" x14ac:dyDescent="0.2">
      <c r="A264" s="129"/>
      <c r="F264" s="1">
        <v>1</v>
      </c>
      <c r="G264" s="69" t="s">
        <v>3521</v>
      </c>
      <c r="H264" t="s">
        <v>2766</v>
      </c>
      <c r="I264" s="69" t="s">
        <v>3523</v>
      </c>
      <c r="J264" s="1">
        <v>1</v>
      </c>
      <c r="K264" s="201" t="s">
        <v>2596</v>
      </c>
      <c r="L264" s="16" t="s">
        <v>2104</v>
      </c>
      <c r="M264" s="16"/>
      <c r="P264" t="s">
        <v>2104</v>
      </c>
      <c r="Q264" s="224" t="s">
        <v>4263</v>
      </c>
      <c r="R264" t="s">
        <v>2104</v>
      </c>
      <c r="S264" s="224" t="s">
        <v>4267</v>
      </c>
      <c r="X264" t="s">
        <v>2934</v>
      </c>
    </row>
    <row r="265" spans="1:24" x14ac:dyDescent="0.2">
      <c r="A265" s="129"/>
      <c r="F265" t="s">
        <v>2104</v>
      </c>
      <c r="G265" s="69" t="s">
        <v>1785</v>
      </c>
      <c r="H265" s="1">
        <v>1</v>
      </c>
      <c r="I265" s="69" t="s">
        <v>3524</v>
      </c>
      <c r="J265" t="s">
        <v>2104</v>
      </c>
      <c r="K265" s="202" t="s">
        <v>2597</v>
      </c>
      <c r="L265" t="s">
        <v>2104</v>
      </c>
      <c r="M265" s="316" t="s">
        <v>6408</v>
      </c>
      <c r="P265" s="1">
        <v>1</v>
      </c>
      <c r="Q265" s="224" t="s">
        <v>4264</v>
      </c>
      <c r="X265" t="s">
        <v>2934</v>
      </c>
    </row>
    <row r="266" spans="1:24" x14ac:dyDescent="0.2">
      <c r="A266" s="129"/>
      <c r="H266" t="s">
        <v>2104</v>
      </c>
      <c r="J266" t="s">
        <v>2104</v>
      </c>
      <c r="K266" s="146" t="s">
        <v>2598</v>
      </c>
      <c r="L266" t="s">
        <v>2104</v>
      </c>
      <c r="M266" s="316" t="s">
        <v>6418</v>
      </c>
      <c r="X266" t="s">
        <v>2934</v>
      </c>
    </row>
    <row r="267" spans="1:24" x14ac:dyDescent="0.2">
      <c r="A267" s="129"/>
      <c r="H267" t="s">
        <v>2766</v>
      </c>
      <c r="I267" s="69" t="s">
        <v>3525</v>
      </c>
      <c r="L267" t="s">
        <v>2104</v>
      </c>
      <c r="M267" s="137" t="s">
        <v>6417</v>
      </c>
      <c r="P267" s="37" t="s">
        <v>3823</v>
      </c>
      <c r="Q267" s="16"/>
      <c r="R267" s="16"/>
      <c r="X267" t="s">
        <v>2934</v>
      </c>
    </row>
    <row r="268" spans="1:24" x14ac:dyDescent="0.2">
      <c r="A268" s="129"/>
      <c r="H268" s="1">
        <v>1</v>
      </c>
      <c r="I268" s="69" t="s">
        <v>3526</v>
      </c>
      <c r="J268" s="16" t="s">
        <v>2766</v>
      </c>
      <c r="K268" s="2" t="s">
        <v>3277</v>
      </c>
      <c r="L268" t="s">
        <v>2104</v>
      </c>
      <c r="M268" s="322" t="s">
        <v>6409</v>
      </c>
      <c r="P268" s="16" t="s">
        <v>2766</v>
      </c>
      <c r="Q268" s="216" t="s">
        <v>3822</v>
      </c>
      <c r="R268" s="16"/>
      <c r="X268" t="s">
        <v>2934</v>
      </c>
    </row>
    <row r="269" spans="1:24" x14ac:dyDescent="0.2">
      <c r="A269" s="129"/>
      <c r="J269" s="1">
        <v>1</v>
      </c>
      <c r="K269" t="s">
        <v>3366</v>
      </c>
      <c r="L269" t="s">
        <v>2104</v>
      </c>
      <c r="M269" s="316" t="s">
        <v>6410</v>
      </c>
      <c r="O269" s="224"/>
      <c r="P269" s="16" t="s">
        <v>2104</v>
      </c>
      <c r="Q269" s="238" t="s">
        <v>1233</v>
      </c>
      <c r="R269" s="16"/>
      <c r="X269" t="s">
        <v>2934</v>
      </c>
    </row>
    <row r="270" spans="1:24" x14ac:dyDescent="0.2">
      <c r="A270" s="129"/>
      <c r="H270" s="37" t="s">
        <v>2095</v>
      </c>
      <c r="I270" s="16"/>
      <c r="J270" s="16" t="s">
        <v>2104</v>
      </c>
      <c r="K270" s="238" t="s">
        <v>4348</v>
      </c>
      <c r="L270" t="s">
        <v>2104</v>
      </c>
      <c r="M270" s="137" t="s">
        <v>6412</v>
      </c>
      <c r="O270" s="224"/>
      <c r="P270" s="16" t="s">
        <v>2104</v>
      </c>
      <c r="Q270" s="216" t="s">
        <v>3816</v>
      </c>
      <c r="R270" s="16"/>
      <c r="X270" t="s">
        <v>2934</v>
      </c>
    </row>
    <row r="271" spans="1:24" x14ac:dyDescent="0.2">
      <c r="A271" s="129"/>
      <c r="H271" s="16" t="s">
        <v>2766</v>
      </c>
      <c r="I271" s="4" t="s">
        <v>6416</v>
      </c>
      <c r="J271" s="16" t="s">
        <v>2104</v>
      </c>
      <c r="L271" t="s">
        <v>2104</v>
      </c>
      <c r="M271" s="316" t="s">
        <v>6411</v>
      </c>
      <c r="P271" s="16" t="s">
        <v>2104</v>
      </c>
      <c r="Q271" s="224" t="s">
        <v>3839</v>
      </c>
      <c r="R271" s="16"/>
      <c r="X271" t="s">
        <v>2934</v>
      </c>
    </row>
    <row r="272" spans="1:24" x14ac:dyDescent="0.2">
      <c r="A272" s="129"/>
      <c r="H272" s="16" t="s">
        <v>2104</v>
      </c>
      <c r="I272" t="s">
        <v>3369</v>
      </c>
      <c r="J272" s="16" t="s">
        <v>2766</v>
      </c>
      <c r="K272" s="2" t="s">
        <v>3367</v>
      </c>
      <c r="L272" t="s">
        <v>2104</v>
      </c>
      <c r="M272" s="137" t="s">
        <v>6413</v>
      </c>
      <c r="O272" s="224"/>
      <c r="P272" s="16" t="s">
        <v>2104</v>
      </c>
      <c r="Q272" s="216" t="s">
        <v>3817</v>
      </c>
      <c r="R272" s="16"/>
      <c r="X272" t="s">
        <v>2934</v>
      </c>
    </row>
    <row r="273" spans="1:24" x14ac:dyDescent="0.2">
      <c r="A273" s="129"/>
      <c r="H273" s="16" t="s">
        <v>2104</v>
      </c>
      <c r="I273" s="140" t="s">
        <v>2876</v>
      </c>
      <c r="J273" s="1">
        <v>1</v>
      </c>
      <c r="K273" t="s">
        <v>3368</v>
      </c>
      <c r="O273" s="224"/>
      <c r="P273" s="16" t="s">
        <v>2104</v>
      </c>
      <c r="Q273" s="37" t="s">
        <v>3824</v>
      </c>
      <c r="R273" s="16"/>
      <c r="S273" s="16"/>
      <c r="T273" s="16"/>
      <c r="X273" t="s">
        <v>2934</v>
      </c>
    </row>
    <row r="274" spans="1:24" x14ac:dyDescent="0.2">
      <c r="A274" s="129"/>
      <c r="H274" s="16" t="s">
        <v>2104</v>
      </c>
      <c r="I274" s="139" t="s">
        <v>2871</v>
      </c>
      <c r="J274" s="16" t="s">
        <v>2104</v>
      </c>
      <c r="P274" s="16" t="s">
        <v>2766</v>
      </c>
      <c r="Q274" s="224" t="s">
        <v>3888</v>
      </c>
      <c r="R274" t="s">
        <v>2766</v>
      </c>
      <c r="S274" s="99" t="s">
        <v>903</v>
      </c>
      <c r="T274" s="16"/>
      <c r="X274" t="s">
        <v>2934</v>
      </c>
    </row>
    <row r="275" spans="1:24" x14ac:dyDescent="0.2">
      <c r="A275" s="129"/>
      <c r="H275" s="16" t="s">
        <v>2104</v>
      </c>
      <c r="I275" s="4" t="s">
        <v>5171</v>
      </c>
      <c r="J275" s="16" t="s">
        <v>2766</v>
      </c>
      <c r="K275" s="2" t="s">
        <v>2270</v>
      </c>
      <c r="P275" s="16" t="s">
        <v>2104</v>
      </c>
      <c r="Q275" s="137" t="s">
        <v>1254</v>
      </c>
      <c r="R275" t="s">
        <v>2104</v>
      </c>
      <c r="S275" s="99" t="s">
        <v>902</v>
      </c>
      <c r="T275" s="16"/>
      <c r="X275" t="s">
        <v>2934</v>
      </c>
    </row>
    <row r="276" spans="1:24" x14ac:dyDescent="0.2">
      <c r="A276" s="129"/>
      <c r="H276" s="16" t="s">
        <v>2104</v>
      </c>
      <c r="I276" t="s">
        <v>1197</v>
      </c>
      <c r="J276" s="1">
        <v>1</v>
      </c>
      <c r="K276" s="2" t="s">
        <v>2271</v>
      </c>
      <c r="P276" s="16" t="s">
        <v>2104</v>
      </c>
      <c r="Q276" s="140" t="s">
        <v>838</v>
      </c>
      <c r="R276" t="s">
        <v>2104</v>
      </c>
      <c r="T276" s="16"/>
      <c r="X276" t="s">
        <v>2934</v>
      </c>
    </row>
    <row r="277" spans="1:24" x14ac:dyDescent="0.2">
      <c r="A277" s="129"/>
      <c r="H277" s="16" t="s">
        <v>2104</v>
      </c>
      <c r="I277" s="142" t="s">
        <v>2872</v>
      </c>
      <c r="J277" s="16" t="s">
        <v>2104</v>
      </c>
      <c r="P277" s="16" t="s">
        <v>2104</v>
      </c>
      <c r="Q277" s="143" t="s">
        <v>153</v>
      </c>
      <c r="R277" t="s">
        <v>2766</v>
      </c>
      <c r="S277" s="201" t="s">
        <v>3840</v>
      </c>
      <c r="T277" s="16"/>
      <c r="X277" t="s">
        <v>2934</v>
      </c>
    </row>
    <row r="278" spans="1:24" x14ac:dyDescent="0.2">
      <c r="A278" s="129"/>
      <c r="H278" s="16" t="s">
        <v>2104</v>
      </c>
      <c r="I278" t="s">
        <v>1082</v>
      </c>
      <c r="J278" s="16" t="s">
        <v>2766</v>
      </c>
      <c r="K278" s="1" t="s">
        <v>2870</v>
      </c>
      <c r="P278" s="16" t="s">
        <v>2104</v>
      </c>
      <c r="Q278" s="143" t="s">
        <v>152</v>
      </c>
      <c r="R278" t="s">
        <v>2104</v>
      </c>
      <c r="S278" s="201" t="s">
        <v>1439</v>
      </c>
      <c r="T278" s="16"/>
      <c r="X278" t="s">
        <v>2934</v>
      </c>
    </row>
    <row r="279" spans="1:24" x14ac:dyDescent="0.2">
      <c r="A279" s="129"/>
      <c r="F279" s="16"/>
      <c r="G279" s="20" t="s">
        <v>5557</v>
      </c>
      <c r="H279" s="16"/>
      <c r="I279" s="16"/>
      <c r="P279" s="16" t="s">
        <v>2104</v>
      </c>
      <c r="Q279" s="201" t="s">
        <v>2527</v>
      </c>
      <c r="R279" t="s">
        <v>2104</v>
      </c>
      <c r="S279" s="216" t="s">
        <v>3740</v>
      </c>
      <c r="T279" s="16"/>
      <c r="X279" t="s">
        <v>2934</v>
      </c>
    </row>
    <row r="280" spans="1:24" x14ac:dyDescent="0.2">
      <c r="A280" s="129"/>
      <c r="F280" s="16" t="s">
        <v>2766</v>
      </c>
      <c r="G280" s="262" t="s">
        <v>5097</v>
      </c>
      <c r="H280" t="s">
        <v>2766</v>
      </c>
      <c r="I280" s="201" t="s">
        <v>138</v>
      </c>
      <c r="J280" t="s">
        <v>2766</v>
      </c>
      <c r="K280" s="201" t="s">
        <v>139</v>
      </c>
      <c r="P280" s="16" t="s">
        <v>2104</v>
      </c>
      <c r="Q280" s="201" t="s">
        <v>2528</v>
      </c>
      <c r="R280" s="16"/>
      <c r="S280" s="16"/>
      <c r="T280" s="16"/>
      <c r="X280" t="s">
        <v>2934</v>
      </c>
    </row>
    <row r="281" spans="1:24" x14ac:dyDescent="0.2">
      <c r="A281" s="129"/>
      <c r="F281" s="16" t="s">
        <v>2104</v>
      </c>
      <c r="G281" s="281" t="s">
        <v>5548</v>
      </c>
      <c r="H281" t="s">
        <v>2104</v>
      </c>
      <c r="I281" s="281" t="s">
        <v>5549</v>
      </c>
      <c r="J281" s="1">
        <v>1</v>
      </c>
      <c r="K281" s="201" t="s">
        <v>140</v>
      </c>
      <c r="P281" s="16" t="s">
        <v>2104</v>
      </c>
      <c r="Q281" s="216" t="s">
        <v>3805</v>
      </c>
      <c r="R281" s="16"/>
      <c r="X281" t="s">
        <v>2934</v>
      </c>
    </row>
    <row r="282" spans="1:24" x14ac:dyDescent="0.2">
      <c r="A282" s="129"/>
      <c r="F282" s="16" t="s">
        <v>2104</v>
      </c>
      <c r="G282" s="262" t="s">
        <v>5098</v>
      </c>
      <c r="H282" t="s">
        <v>2104</v>
      </c>
      <c r="I282" s="301" t="s">
        <v>5629</v>
      </c>
      <c r="J282" t="s">
        <v>2104</v>
      </c>
      <c r="P282" s="16" t="s">
        <v>2104</v>
      </c>
      <c r="Q282" s="216" t="s">
        <v>3818</v>
      </c>
      <c r="R282" s="16"/>
      <c r="X282" t="s">
        <v>2934</v>
      </c>
    </row>
    <row r="283" spans="1:24" x14ac:dyDescent="0.2">
      <c r="A283" s="129"/>
      <c r="F283" s="16"/>
      <c r="G283" s="16"/>
      <c r="H283" s="16" t="s">
        <v>2104</v>
      </c>
      <c r="I283" s="262" t="s">
        <v>5096</v>
      </c>
      <c r="J283" t="s">
        <v>2766</v>
      </c>
      <c r="K283" s="201" t="s">
        <v>141</v>
      </c>
      <c r="P283" s="16" t="s">
        <v>2104</v>
      </c>
      <c r="Q283" s="224" t="s">
        <v>4149</v>
      </c>
      <c r="R283" s="16"/>
      <c r="X283" t="s">
        <v>2934</v>
      </c>
    </row>
    <row r="284" spans="1:24" x14ac:dyDescent="0.2">
      <c r="A284" s="129"/>
      <c r="H284" s="16" t="s">
        <v>2104</v>
      </c>
      <c r="I284" s="281" t="s">
        <v>5550</v>
      </c>
      <c r="J284" s="1">
        <v>1</v>
      </c>
      <c r="K284" s="201" t="s">
        <v>142</v>
      </c>
      <c r="P284" s="16" t="s">
        <v>2104</v>
      </c>
      <c r="Q284" s="216" t="s">
        <v>5897</v>
      </c>
      <c r="R284" s="16"/>
      <c r="X284" t="s">
        <v>2934</v>
      </c>
    </row>
    <row r="285" spans="1:24" x14ac:dyDescent="0.2">
      <c r="A285" s="129"/>
      <c r="H285" s="16" t="s">
        <v>2104</v>
      </c>
      <c r="I285" s="142" t="s">
        <v>5553</v>
      </c>
      <c r="J285" t="s">
        <v>2104</v>
      </c>
      <c r="K285" s="201"/>
      <c r="P285" s="20" t="s">
        <v>2998</v>
      </c>
      <c r="Q285" s="16"/>
      <c r="R285" s="16"/>
      <c r="X285" t="s">
        <v>2934</v>
      </c>
    </row>
    <row r="286" spans="1:24" x14ac:dyDescent="0.2">
      <c r="A286" s="129"/>
      <c r="H286" s="16" t="s">
        <v>2104</v>
      </c>
      <c r="I286" s="142" t="s">
        <v>5554</v>
      </c>
      <c r="J286" t="s">
        <v>2766</v>
      </c>
      <c r="K286" s="281" t="s">
        <v>5551</v>
      </c>
      <c r="P286" s="16" t="s">
        <v>2766</v>
      </c>
      <c r="Q286" s="99" t="s">
        <v>2309</v>
      </c>
      <c r="R286" s="16"/>
      <c r="X286" t="s">
        <v>2934</v>
      </c>
    </row>
    <row r="287" spans="1:24" x14ac:dyDescent="0.2">
      <c r="A287" s="129"/>
      <c r="H287" s="16" t="s">
        <v>2104</v>
      </c>
      <c r="J287" t="s">
        <v>2766</v>
      </c>
      <c r="K287" s="281" t="s">
        <v>5552</v>
      </c>
      <c r="P287" s="16" t="s">
        <v>2104</v>
      </c>
      <c r="Q287" s="333" t="s">
        <v>6709</v>
      </c>
      <c r="R287" s="16"/>
      <c r="X287" t="s">
        <v>2934</v>
      </c>
    </row>
    <row r="288" spans="1:24" x14ac:dyDescent="0.2">
      <c r="A288" s="129"/>
      <c r="H288" s="16" t="s">
        <v>2766</v>
      </c>
      <c r="I288" s="281" t="s">
        <v>5555</v>
      </c>
      <c r="J288" s="16"/>
      <c r="P288" s="16"/>
      <c r="Q288" s="16"/>
      <c r="R288" s="16"/>
      <c r="X288" t="s">
        <v>2934</v>
      </c>
    </row>
    <row r="289" spans="1:24" x14ac:dyDescent="0.2">
      <c r="A289" s="129"/>
      <c r="H289" s="16" t="s">
        <v>2104</v>
      </c>
      <c r="I289" s="281" t="s">
        <v>5556</v>
      </c>
      <c r="J289" s="16"/>
      <c r="K289" s="281"/>
      <c r="R289" s="20" t="s">
        <v>771</v>
      </c>
      <c r="S289" s="16"/>
      <c r="T289" s="16"/>
      <c r="X289" t="s">
        <v>2934</v>
      </c>
    </row>
    <row r="290" spans="1:24" x14ac:dyDescent="0.2">
      <c r="A290" s="129"/>
      <c r="H290" s="16"/>
      <c r="I290" s="16"/>
      <c r="J290" s="16"/>
      <c r="K290" s="201"/>
      <c r="P290" s="20" t="s">
        <v>583</v>
      </c>
      <c r="Q290" s="16"/>
      <c r="R290" s="16" t="s">
        <v>2766</v>
      </c>
      <c r="S290" s="224" t="s">
        <v>3850</v>
      </c>
      <c r="T290" s="16"/>
      <c r="X290" t="s">
        <v>2934</v>
      </c>
    </row>
    <row r="291" spans="1:24" x14ac:dyDescent="0.2">
      <c r="A291" s="129"/>
      <c r="H291" t="s">
        <v>2766</v>
      </c>
      <c r="I291" s="262" t="s">
        <v>624</v>
      </c>
      <c r="J291" t="s">
        <v>2766</v>
      </c>
      <c r="K291" s="238" t="s">
        <v>4688</v>
      </c>
      <c r="P291" s="16" t="s">
        <v>2766</v>
      </c>
      <c r="Q291" s="201" t="s">
        <v>1227</v>
      </c>
      <c r="R291" s="16" t="s">
        <v>2104</v>
      </c>
      <c r="S291" s="272" t="s">
        <v>5275</v>
      </c>
      <c r="T291" s="16"/>
      <c r="X291" t="s">
        <v>2934</v>
      </c>
    </row>
    <row r="292" spans="1:24" x14ac:dyDescent="0.2">
      <c r="A292" s="129"/>
      <c r="H292" s="1">
        <v>1</v>
      </c>
      <c r="I292" s="301" t="s">
        <v>6049</v>
      </c>
      <c r="J292" s="1">
        <v>1</v>
      </c>
      <c r="K292" s="238" t="s">
        <v>4686</v>
      </c>
      <c r="P292" s="16" t="s">
        <v>2104</v>
      </c>
      <c r="Q292" s="79" t="s">
        <v>3260</v>
      </c>
      <c r="R292" s="16" t="s">
        <v>2104</v>
      </c>
      <c r="S292" s="316" t="s">
        <v>6287</v>
      </c>
      <c r="T292" s="16"/>
      <c r="X292" t="s">
        <v>2934</v>
      </c>
    </row>
    <row r="293" spans="1:24" x14ac:dyDescent="0.2">
      <c r="A293" s="129"/>
      <c r="H293" t="s">
        <v>2104</v>
      </c>
      <c r="I293" s="301" t="s">
        <v>6048</v>
      </c>
      <c r="J293" t="s">
        <v>2104</v>
      </c>
      <c r="K293" s="238" t="s">
        <v>4687</v>
      </c>
      <c r="P293" s="16" t="s">
        <v>2104</v>
      </c>
      <c r="Q293" t="s">
        <v>613</v>
      </c>
      <c r="R293" s="16" t="s">
        <v>2104</v>
      </c>
      <c r="S293" s="345" t="s">
        <v>6894</v>
      </c>
      <c r="T293" s="16"/>
      <c r="X293" t="s">
        <v>2934</v>
      </c>
    </row>
    <row r="294" spans="1:24" x14ac:dyDescent="0.2">
      <c r="A294" s="129"/>
      <c r="I294" s="301"/>
      <c r="J294" s="20" t="s">
        <v>6585</v>
      </c>
      <c r="K294" s="16"/>
      <c r="L294" s="16"/>
      <c r="P294" s="16" t="s">
        <v>2104</v>
      </c>
      <c r="Q294" s="345" t="s">
        <v>6911</v>
      </c>
      <c r="R294" s="16" t="s">
        <v>2104</v>
      </c>
      <c r="S294" s="345" t="s">
        <v>3926</v>
      </c>
      <c r="T294" s="16"/>
      <c r="X294" t="s">
        <v>2934</v>
      </c>
    </row>
    <row r="295" spans="1:24" x14ac:dyDescent="0.2">
      <c r="A295" s="129"/>
      <c r="I295" s="301"/>
      <c r="J295" s="16" t="s">
        <v>2766</v>
      </c>
      <c r="K295" s="69" t="s">
        <v>3350</v>
      </c>
      <c r="L295" s="16"/>
      <c r="P295" s="16"/>
      <c r="Q295" s="16"/>
      <c r="R295" s="16" t="s">
        <v>2104</v>
      </c>
      <c r="S295" s="16"/>
      <c r="T295" s="16"/>
      <c r="X295" t="s">
        <v>2934</v>
      </c>
    </row>
    <row r="296" spans="1:24" x14ac:dyDescent="0.2">
      <c r="A296" s="129"/>
      <c r="I296" s="301"/>
      <c r="J296" s="16" t="s">
        <v>2104</v>
      </c>
      <c r="K296" s="224" t="s">
        <v>4230</v>
      </c>
      <c r="L296" s="16"/>
      <c r="R296" t="s">
        <v>2104</v>
      </c>
      <c r="S296" s="345" t="s">
        <v>6895</v>
      </c>
      <c r="X296" t="s">
        <v>2934</v>
      </c>
    </row>
    <row r="297" spans="1:24" x14ac:dyDescent="0.2">
      <c r="A297" s="129"/>
      <c r="I297" s="301"/>
      <c r="J297" s="16" t="s">
        <v>2104</v>
      </c>
      <c r="K297" s="74" t="s">
        <v>4228</v>
      </c>
      <c r="L297" s="16"/>
      <c r="R297" t="s">
        <v>2104</v>
      </c>
      <c r="S297" s="345" t="s">
        <v>6896</v>
      </c>
      <c r="X297" t="s">
        <v>2934</v>
      </c>
    </row>
    <row r="298" spans="1:24" x14ac:dyDescent="0.2">
      <c r="A298" s="129"/>
      <c r="I298" s="301"/>
      <c r="J298" s="16" t="s">
        <v>2104</v>
      </c>
      <c r="K298" s="224" t="s">
        <v>4229</v>
      </c>
      <c r="L298" s="16"/>
      <c r="X298" t="s">
        <v>2934</v>
      </c>
    </row>
    <row r="299" spans="1:24" x14ac:dyDescent="0.2">
      <c r="A299" s="130" t="s">
        <v>4011</v>
      </c>
      <c r="J299" s="16"/>
      <c r="K299" s="16"/>
      <c r="L299" s="16"/>
      <c r="X299" t="s">
        <v>2934</v>
      </c>
    </row>
    <row r="300" spans="1:24" x14ac:dyDescent="0.2">
      <c r="A300" s="129"/>
      <c r="F300" s="3" t="s">
        <v>6522</v>
      </c>
      <c r="N300" s="20" t="s">
        <v>2998</v>
      </c>
      <c r="O300" s="16"/>
      <c r="P300" s="20" t="s">
        <v>71</v>
      </c>
      <c r="Q300" s="16"/>
      <c r="R300" s="16"/>
      <c r="X300" t="s">
        <v>2934</v>
      </c>
    </row>
    <row r="301" spans="1:24" x14ac:dyDescent="0.2">
      <c r="A301" s="129"/>
      <c r="N301" s="16" t="s">
        <v>2766</v>
      </c>
      <c r="O301" s="149" t="s">
        <v>4337</v>
      </c>
      <c r="P301" s="16" t="s">
        <v>2766</v>
      </c>
      <c r="Q301" s="148" t="s">
        <v>1414</v>
      </c>
      <c r="R301" s="16"/>
      <c r="X301" t="s">
        <v>2934</v>
      </c>
    </row>
    <row r="302" spans="1:24" x14ac:dyDescent="0.2">
      <c r="A302" s="129"/>
      <c r="K302" s="69"/>
      <c r="N302" s="16" t="s">
        <v>2104</v>
      </c>
      <c r="O302" s="1" t="s">
        <v>1042</v>
      </c>
      <c r="P302" s="16" t="s">
        <v>2104</v>
      </c>
      <c r="Q302" s="120" t="s">
        <v>2578</v>
      </c>
      <c r="R302" s="16"/>
      <c r="X302" t="s">
        <v>2934</v>
      </c>
    </row>
    <row r="303" spans="1:24" x14ac:dyDescent="0.2">
      <c r="A303" s="129"/>
      <c r="K303" s="69"/>
      <c r="N303" s="16" t="s">
        <v>2104</v>
      </c>
      <c r="O303" s="163" t="s">
        <v>2728</v>
      </c>
      <c r="P303" s="16" t="s">
        <v>2104</v>
      </c>
      <c r="Q303" s="72" t="s">
        <v>1988</v>
      </c>
      <c r="R303" s="16"/>
      <c r="X303" t="s">
        <v>2934</v>
      </c>
    </row>
    <row r="304" spans="1:24" x14ac:dyDescent="0.2">
      <c r="A304" s="129"/>
      <c r="N304" s="16" t="s">
        <v>2104</v>
      </c>
      <c r="O304" s="86" t="s">
        <v>694</v>
      </c>
      <c r="P304" s="16" t="s">
        <v>2104</v>
      </c>
      <c r="Q304" s="170" t="s">
        <v>2932</v>
      </c>
      <c r="R304" s="16"/>
      <c r="X304" t="s">
        <v>2934</v>
      </c>
    </row>
    <row r="305" spans="1:24" x14ac:dyDescent="0.2">
      <c r="A305" s="129"/>
      <c r="K305" s="69"/>
      <c r="N305" s="16" t="s">
        <v>2104</v>
      </c>
      <c r="O305" s="42" t="s">
        <v>622</v>
      </c>
      <c r="P305" s="16" t="s">
        <v>2104</v>
      </c>
      <c r="Q305" s="79" t="s">
        <v>3556</v>
      </c>
      <c r="R305" s="16"/>
      <c r="X305" t="s">
        <v>2934</v>
      </c>
    </row>
    <row r="306" spans="1:24" x14ac:dyDescent="0.2">
      <c r="A306" s="129"/>
      <c r="G306" s="70"/>
      <c r="N306" s="16" t="s">
        <v>2104</v>
      </c>
      <c r="O306" s="1" t="s">
        <v>915</v>
      </c>
      <c r="P306" s="16"/>
      <c r="Q306" s="37" t="s">
        <v>2324</v>
      </c>
      <c r="R306" s="16"/>
      <c r="S306" s="16"/>
      <c r="T306" s="16"/>
      <c r="X306" t="s">
        <v>2934</v>
      </c>
    </row>
    <row r="307" spans="1:24" x14ac:dyDescent="0.2">
      <c r="A307" s="129"/>
      <c r="G307" s="70"/>
      <c r="N307" s="16" t="s">
        <v>2104</v>
      </c>
      <c r="O307" s="83" t="s">
        <v>3161</v>
      </c>
      <c r="P307" s="16" t="s">
        <v>2766</v>
      </c>
      <c r="Q307" s="218" t="s">
        <v>3853</v>
      </c>
      <c r="R307" t="s">
        <v>2766</v>
      </c>
      <c r="S307" s="224" t="s">
        <v>3971</v>
      </c>
      <c r="T307" s="16"/>
      <c r="X307" t="s">
        <v>2934</v>
      </c>
    </row>
    <row r="308" spans="1:24" x14ac:dyDescent="0.2">
      <c r="A308" s="129"/>
      <c r="G308" s="70"/>
      <c r="N308" s="16" t="s">
        <v>2104</v>
      </c>
      <c r="O308" s="83" t="s">
        <v>3352</v>
      </c>
      <c r="P308" s="16" t="s">
        <v>2104</v>
      </c>
      <c r="Q308" s="72" t="s">
        <v>5871</v>
      </c>
      <c r="R308" t="s">
        <v>2104</v>
      </c>
      <c r="S308" s="224" t="s">
        <v>3854</v>
      </c>
      <c r="T308" s="16"/>
      <c r="X308" t="s">
        <v>2934</v>
      </c>
    </row>
    <row r="309" spans="1:24" x14ac:dyDescent="0.2">
      <c r="A309" s="129"/>
      <c r="G309" s="70"/>
      <c r="N309" s="16"/>
      <c r="O309" s="16"/>
      <c r="P309" s="16" t="s">
        <v>2104</v>
      </c>
      <c r="Q309" s="224" t="s">
        <v>3973</v>
      </c>
      <c r="R309" t="s">
        <v>2104</v>
      </c>
      <c r="T309" s="16"/>
      <c r="X309" t="s">
        <v>2934</v>
      </c>
    </row>
    <row r="310" spans="1:24" x14ac:dyDescent="0.2">
      <c r="A310" s="129"/>
      <c r="G310" s="70"/>
      <c r="P310" s="16" t="s">
        <v>2104</v>
      </c>
      <c r="Q310" s="224" t="s">
        <v>3974</v>
      </c>
      <c r="R310" t="s">
        <v>2766</v>
      </c>
      <c r="S310" s="224" t="s">
        <v>3970</v>
      </c>
      <c r="T310" s="16"/>
      <c r="X310" t="s">
        <v>2934</v>
      </c>
    </row>
    <row r="311" spans="1:24" x14ac:dyDescent="0.2">
      <c r="A311" s="129"/>
      <c r="G311" s="70"/>
      <c r="P311" s="16" t="s">
        <v>2104</v>
      </c>
      <c r="R311" t="s">
        <v>2104</v>
      </c>
      <c r="S311" s="224" t="s">
        <v>3972</v>
      </c>
      <c r="T311" s="16"/>
      <c r="X311" t="s">
        <v>2934</v>
      </c>
    </row>
    <row r="312" spans="1:24" x14ac:dyDescent="0.2">
      <c r="A312" s="130" t="s">
        <v>4011</v>
      </c>
      <c r="G312" s="70"/>
      <c r="K312" s="70"/>
      <c r="P312" s="16"/>
      <c r="Q312" s="16"/>
      <c r="R312" s="16"/>
      <c r="S312" s="16"/>
      <c r="T312" s="16"/>
      <c r="X312" t="s">
        <v>2934</v>
      </c>
    </row>
    <row r="313" spans="1:24" x14ac:dyDescent="0.2">
      <c r="A313" s="130"/>
      <c r="F313" s="5" t="s">
        <v>6554</v>
      </c>
      <c r="G313" s="70"/>
      <c r="K313" s="70"/>
      <c r="X313" t="s">
        <v>2934</v>
      </c>
    </row>
    <row r="314" spans="1:24" x14ac:dyDescent="0.2">
      <c r="A314" s="130"/>
      <c r="G314" s="70"/>
      <c r="I314" s="332"/>
      <c r="L314" s="20" t="s">
        <v>2349</v>
      </c>
      <c r="M314" s="16"/>
      <c r="N314" s="16"/>
      <c r="X314" t="s">
        <v>2934</v>
      </c>
    </row>
    <row r="315" spans="1:24" x14ac:dyDescent="0.2">
      <c r="A315" s="130"/>
      <c r="G315" s="70"/>
      <c r="H315" s="1"/>
      <c r="I315" s="332"/>
      <c r="L315" s="16" t="s">
        <v>2766</v>
      </c>
      <c r="M315" s="238" t="s">
        <v>5256</v>
      </c>
      <c r="N315" s="16"/>
      <c r="X315" t="s">
        <v>2934</v>
      </c>
    </row>
    <row r="316" spans="1:24" x14ac:dyDescent="0.2">
      <c r="A316" s="130"/>
      <c r="G316" s="70"/>
      <c r="I316" s="332"/>
      <c r="J316" s="20" t="s">
        <v>583</v>
      </c>
      <c r="K316" s="16"/>
      <c r="L316" s="16" t="s">
        <v>2104</v>
      </c>
      <c r="M316" s="301" t="s">
        <v>6036</v>
      </c>
      <c r="N316" s="16"/>
      <c r="X316" t="s">
        <v>2934</v>
      </c>
    </row>
    <row r="317" spans="1:24" x14ac:dyDescent="0.2">
      <c r="A317" s="130"/>
      <c r="G317" s="70"/>
      <c r="H317" s="1"/>
      <c r="I317" s="332"/>
      <c r="J317" s="16" t="s">
        <v>2766</v>
      </c>
      <c r="K317" s="336" t="s">
        <v>6561</v>
      </c>
      <c r="L317" s="16" t="s">
        <v>2104</v>
      </c>
      <c r="M317" s="306" t="s">
        <v>5719</v>
      </c>
      <c r="N317" s="16"/>
      <c r="X317" t="s">
        <v>2934</v>
      </c>
    </row>
    <row r="318" spans="1:24" x14ac:dyDescent="0.2">
      <c r="A318" s="130"/>
      <c r="G318" s="70"/>
      <c r="H318" s="1"/>
      <c r="I318" s="332"/>
      <c r="J318" s="16" t="s">
        <v>2104</v>
      </c>
      <c r="K318" s="83" t="s">
        <v>6560</v>
      </c>
      <c r="L318" s="16" t="s">
        <v>2104</v>
      </c>
      <c r="M318" s="280" t="s">
        <v>5257</v>
      </c>
      <c r="N318" s="16"/>
      <c r="X318" t="s">
        <v>2934</v>
      </c>
    </row>
    <row r="319" spans="1:24" x14ac:dyDescent="0.2">
      <c r="A319" s="130"/>
      <c r="G319" s="70"/>
      <c r="H319" s="1"/>
      <c r="I319" s="332"/>
      <c r="J319" s="16" t="s">
        <v>2104</v>
      </c>
      <c r="K319" s="336" t="s">
        <v>6555</v>
      </c>
      <c r="L319" s="16" t="s">
        <v>2104</v>
      </c>
      <c r="M319" s="69" t="s">
        <v>6556</v>
      </c>
      <c r="N319" s="16"/>
      <c r="X319" t="s">
        <v>2934</v>
      </c>
    </row>
    <row r="320" spans="1:24" x14ac:dyDescent="0.2">
      <c r="A320" s="130"/>
      <c r="G320" s="70"/>
      <c r="H320" s="1"/>
      <c r="I320" s="332"/>
      <c r="J320" s="16" t="s">
        <v>2104</v>
      </c>
      <c r="K320" s="83" t="s">
        <v>1878</v>
      </c>
      <c r="L320" s="16" t="s">
        <v>2104</v>
      </c>
      <c r="M320" s="332" t="s">
        <v>6557</v>
      </c>
      <c r="N320" s="16"/>
      <c r="X320" t="s">
        <v>2934</v>
      </c>
    </row>
    <row r="321" spans="1:24" x14ac:dyDescent="0.2">
      <c r="A321" s="130"/>
      <c r="G321" s="70"/>
      <c r="H321" s="1"/>
      <c r="I321" s="332"/>
      <c r="J321" s="16" t="s">
        <v>2104</v>
      </c>
      <c r="L321" s="16"/>
      <c r="M321" s="16"/>
      <c r="N321" s="16"/>
      <c r="X321" t="s">
        <v>2934</v>
      </c>
    </row>
    <row r="322" spans="1:24" x14ac:dyDescent="0.2">
      <c r="A322" s="130"/>
      <c r="G322" s="70"/>
      <c r="H322" s="1"/>
      <c r="I322" s="332"/>
      <c r="J322" s="16" t="s">
        <v>2766</v>
      </c>
      <c r="K322" s="42" t="s">
        <v>1359</v>
      </c>
      <c r="L322" s="16"/>
      <c r="X322" t="s">
        <v>2934</v>
      </c>
    </row>
    <row r="323" spans="1:24" x14ac:dyDescent="0.2">
      <c r="A323" s="130"/>
      <c r="G323" s="70"/>
      <c r="H323" s="1"/>
      <c r="I323" s="332"/>
      <c r="J323" s="16" t="s">
        <v>2104</v>
      </c>
      <c r="K323" s="301" t="s">
        <v>5725</v>
      </c>
      <c r="L323" s="16"/>
      <c r="X323" t="s">
        <v>2934</v>
      </c>
    </row>
    <row r="324" spans="1:24" x14ac:dyDescent="0.2">
      <c r="A324" s="130"/>
      <c r="G324" s="70"/>
      <c r="H324" s="1"/>
      <c r="I324" s="332"/>
      <c r="J324" s="16" t="s">
        <v>2104</v>
      </c>
      <c r="K324" s="88" t="s">
        <v>524</v>
      </c>
      <c r="L324" s="16"/>
      <c r="X324" t="s">
        <v>2934</v>
      </c>
    </row>
    <row r="325" spans="1:24" x14ac:dyDescent="0.2">
      <c r="A325" s="130"/>
      <c r="G325" s="70"/>
      <c r="H325" s="1"/>
      <c r="I325" s="332"/>
      <c r="J325" s="16" t="s">
        <v>2104</v>
      </c>
      <c r="K325" s="88" t="s">
        <v>3210</v>
      </c>
      <c r="L325" s="16"/>
      <c r="X325" t="s">
        <v>2934</v>
      </c>
    </row>
    <row r="326" spans="1:24" x14ac:dyDescent="0.2">
      <c r="A326" s="130"/>
      <c r="G326" s="70"/>
      <c r="H326" s="1"/>
      <c r="I326" s="332"/>
      <c r="J326" s="16" t="s">
        <v>2104</v>
      </c>
      <c r="K326" s="332" t="s">
        <v>6565</v>
      </c>
      <c r="L326" s="16"/>
      <c r="X326" t="s">
        <v>2934</v>
      </c>
    </row>
    <row r="327" spans="1:24" x14ac:dyDescent="0.2">
      <c r="A327" s="130"/>
      <c r="G327" s="70"/>
      <c r="H327" s="1"/>
      <c r="I327" s="332"/>
      <c r="J327" s="16" t="s">
        <v>2104</v>
      </c>
      <c r="K327" s="4" t="s">
        <v>5724</v>
      </c>
      <c r="L327" s="16"/>
      <c r="X327" t="s">
        <v>2934</v>
      </c>
    </row>
    <row r="328" spans="1:24" x14ac:dyDescent="0.2">
      <c r="A328" s="130"/>
      <c r="G328" s="70"/>
      <c r="H328" s="1"/>
      <c r="I328" s="332"/>
      <c r="J328" s="16" t="s">
        <v>2104</v>
      </c>
      <c r="K328" s="271" t="s">
        <v>4825</v>
      </c>
      <c r="L328" s="16"/>
      <c r="X328" t="s">
        <v>2934</v>
      </c>
    </row>
    <row r="329" spans="1:24" x14ac:dyDescent="0.2">
      <c r="A329" s="130"/>
      <c r="G329" s="70"/>
      <c r="H329" s="1"/>
      <c r="I329" s="332"/>
      <c r="J329" s="16"/>
      <c r="K329" s="16"/>
      <c r="L329" s="16"/>
      <c r="X329" t="s">
        <v>2934</v>
      </c>
    </row>
    <row r="330" spans="1:24" x14ac:dyDescent="0.2">
      <c r="A330" s="130" t="s">
        <v>4011</v>
      </c>
      <c r="G330" s="70"/>
      <c r="K330" s="70"/>
      <c r="X330" t="s">
        <v>2934</v>
      </c>
    </row>
    <row r="331" spans="1:24" x14ac:dyDescent="0.2">
      <c r="A331" s="129"/>
      <c r="F331" s="33" t="s">
        <v>1143</v>
      </c>
      <c r="K331" s="70"/>
      <c r="L331" s="37" t="s">
        <v>2998</v>
      </c>
      <c r="M331" s="16"/>
      <c r="N331" t="s">
        <v>2766</v>
      </c>
      <c r="O331" s="244" t="s">
        <v>4360</v>
      </c>
      <c r="P331" t="s">
        <v>2766</v>
      </c>
      <c r="Q331" s="218" t="s">
        <v>4353</v>
      </c>
      <c r="X331" t="s">
        <v>2934</v>
      </c>
    </row>
    <row r="332" spans="1:24" x14ac:dyDescent="0.2">
      <c r="A332" s="129"/>
      <c r="G332" s="70"/>
      <c r="K332" s="70"/>
      <c r="L332" s="16" t="s">
        <v>2766</v>
      </c>
      <c r="M332" s="238" t="s">
        <v>4357</v>
      </c>
      <c r="N332" s="1">
        <v>1</v>
      </c>
      <c r="O332" s="2" t="s">
        <v>758</v>
      </c>
      <c r="P332" s="1">
        <v>1</v>
      </c>
      <c r="Q332" t="s">
        <v>1775</v>
      </c>
      <c r="X332" t="s">
        <v>2934</v>
      </c>
    </row>
    <row r="333" spans="1:24" x14ac:dyDescent="0.2">
      <c r="A333" s="129"/>
      <c r="G333" s="70"/>
      <c r="K333" s="70"/>
      <c r="L333" s="16" t="s">
        <v>2104</v>
      </c>
      <c r="M333" s="42" t="s">
        <v>4375</v>
      </c>
      <c r="N333" t="s">
        <v>2104</v>
      </c>
      <c r="O333" s="302" t="s">
        <v>4825</v>
      </c>
      <c r="P333" t="s">
        <v>2104</v>
      </c>
      <c r="Q333" s="242" t="s">
        <v>4317</v>
      </c>
      <c r="X333" t="s">
        <v>2934</v>
      </c>
    </row>
    <row r="334" spans="1:24" x14ac:dyDescent="0.2">
      <c r="A334" s="129"/>
      <c r="G334" s="70"/>
      <c r="K334" s="70"/>
      <c r="L334" s="16" t="s">
        <v>2104</v>
      </c>
      <c r="M334" s="238" t="s">
        <v>4358</v>
      </c>
      <c r="N334" t="s">
        <v>2104</v>
      </c>
      <c r="O334" s="310" t="s">
        <v>5900</v>
      </c>
      <c r="P334" t="s">
        <v>2104</v>
      </c>
      <c r="Q334" s="218" t="s">
        <v>5872</v>
      </c>
      <c r="X334" t="s">
        <v>2934</v>
      </c>
    </row>
    <row r="335" spans="1:24" x14ac:dyDescent="0.2">
      <c r="A335" s="129"/>
      <c r="G335" s="70"/>
      <c r="H335" s="37" t="s">
        <v>4362</v>
      </c>
      <c r="I335" s="16"/>
      <c r="J335" s="16"/>
      <c r="K335" s="70"/>
      <c r="L335" s="16" t="s">
        <v>2104</v>
      </c>
      <c r="M335" s="238" t="s">
        <v>4376</v>
      </c>
      <c r="N335" t="s">
        <v>2104</v>
      </c>
      <c r="O335" s="226" t="s">
        <v>4361</v>
      </c>
      <c r="P335" t="s">
        <v>2104</v>
      </c>
      <c r="Q335" s="201" t="s">
        <v>1951</v>
      </c>
      <c r="X335" t="s">
        <v>2934</v>
      </c>
    </row>
    <row r="336" spans="1:24" x14ac:dyDescent="0.2">
      <c r="A336" s="129"/>
      <c r="G336" s="70"/>
      <c r="H336" s="16" t="s">
        <v>2766</v>
      </c>
      <c r="I336" s="85" t="s">
        <v>3303</v>
      </c>
      <c r="J336" s="16"/>
      <c r="K336" s="70"/>
      <c r="L336" s="16"/>
      <c r="M336" s="16"/>
      <c r="N336" t="s">
        <v>2104</v>
      </c>
      <c r="O336" s="4" t="s">
        <v>6340</v>
      </c>
      <c r="R336" s="218"/>
      <c r="X336" t="s">
        <v>2934</v>
      </c>
    </row>
    <row r="337" spans="1:24" x14ac:dyDescent="0.2">
      <c r="A337" s="129"/>
      <c r="G337" s="70"/>
      <c r="H337" s="16" t="s">
        <v>2104</v>
      </c>
      <c r="I337" s="201" t="s">
        <v>1137</v>
      </c>
      <c r="J337" s="16"/>
      <c r="K337" s="70"/>
      <c r="N337" s="1">
        <v>1</v>
      </c>
      <c r="O337" s="238" t="s">
        <v>4374</v>
      </c>
      <c r="X337" t="s">
        <v>2934</v>
      </c>
    </row>
    <row r="338" spans="1:24" x14ac:dyDescent="0.2">
      <c r="A338" s="129"/>
      <c r="G338" s="70"/>
      <c r="H338" s="16" t="s">
        <v>2104</v>
      </c>
      <c r="I338" s="144" t="s">
        <v>3246</v>
      </c>
      <c r="J338" s="16"/>
      <c r="K338" s="70"/>
      <c r="N338" t="s">
        <v>2104</v>
      </c>
      <c r="O338" s="227" t="s">
        <v>4257</v>
      </c>
      <c r="Q338" s="201"/>
      <c r="X338" t="s">
        <v>2934</v>
      </c>
    </row>
    <row r="339" spans="1:24" x14ac:dyDescent="0.2">
      <c r="A339" s="129"/>
      <c r="G339" s="70"/>
      <c r="H339" s="16" t="s">
        <v>2104</v>
      </c>
      <c r="I339" s="118" t="s">
        <v>1513</v>
      </c>
      <c r="J339" s="16"/>
      <c r="K339" s="70"/>
      <c r="N339" t="s">
        <v>2104</v>
      </c>
      <c r="O339" s="227" t="s">
        <v>4258</v>
      </c>
      <c r="Q339" s="201"/>
      <c r="X339" t="s">
        <v>2934</v>
      </c>
    </row>
    <row r="340" spans="1:24" x14ac:dyDescent="0.2">
      <c r="A340" s="129"/>
      <c r="G340" s="70"/>
      <c r="H340" s="16" t="s">
        <v>2104</v>
      </c>
      <c r="I340" s="201" t="s">
        <v>1138</v>
      </c>
      <c r="J340" s="16"/>
      <c r="K340" s="70"/>
      <c r="N340" s="16" t="s">
        <v>2104</v>
      </c>
      <c r="O340" s="37" t="s">
        <v>71</v>
      </c>
      <c r="P340" s="16"/>
      <c r="Q340" s="16"/>
      <c r="R340" s="16"/>
      <c r="S340" s="16"/>
      <c r="T340" s="16"/>
      <c r="X340" t="s">
        <v>2934</v>
      </c>
    </row>
    <row r="341" spans="1:24" x14ac:dyDescent="0.2">
      <c r="A341" s="129"/>
      <c r="H341" s="16"/>
      <c r="I341" s="16"/>
      <c r="J341" s="16"/>
      <c r="K341" s="70"/>
      <c r="N341" s="16" t="s">
        <v>2766</v>
      </c>
      <c r="O341" s="4" t="s">
        <v>6841</v>
      </c>
      <c r="P341" t="s">
        <v>2766</v>
      </c>
      <c r="Q341" s="246" t="s">
        <v>4351</v>
      </c>
      <c r="T341" s="16"/>
      <c r="X341" t="s">
        <v>2934</v>
      </c>
    </row>
    <row r="342" spans="1:24" x14ac:dyDescent="0.2">
      <c r="A342" s="129"/>
      <c r="K342" s="70"/>
      <c r="N342" s="16" t="s">
        <v>2104</v>
      </c>
      <c r="O342" s="1" t="s">
        <v>530</v>
      </c>
      <c r="P342" s="17" t="s">
        <v>2104</v>
      </c>
      <c r="Q342" s="30" t="s">
        <v>1563</v>
      </c>
      <c r="R342" t="s">
        <v>2766</v>
      </c>
      <c r="S342" s="238" t="s">
        <v>4373</v>
      </c>
      <c r="T342" s="16"/>
      <c r="X342" t="s">
        <v>2934</v>
      </c>
    </row>
    <row r="343" spans="1:24" x14ac:dyDescent="0.2">
      <c r="A343" s="129"/>
      <c r="K343" s="70"/>
      <c r="N343" s="16" t="s">
        <v>2104</v>
      </c>
      <c r="O343" s="193" t="s">
        <v>416</v>
      </c>
      <c r="P343" s="17" t="s">
        <v>2104</v>
      </c>
      <c r="Q343" s="32" t="s">
        <v>5745</v>
      </c>
      <c r="R343" t="s">
        <v>2104</v>
      </c>
      <c r="S343" s="238" t="s">
        <v>4313</v>
      </c>
      <c r="T343" s="16"/>
      <c r="X343" t="s">
        <v>2934</v>
      </c>
    </row>
    <row r="344" spans="1:24" x14ac:dyDescent="0.2">
      <c r="A344" s="129"/>
      <c r="N344" s="16" t="s">
        <v>2104</v>
      </c>
      <c r="O344" s="224" t="s">
        <v>4105</v>
      </c>
      <c r="P344" s="17" t="s">
        <v>2104</v>
      </c>
      <c r="Q344" s="70" t="s">
        <v>2683</v>
      </c>
      <c r="R344" t="s">
        <v>2104</v>
      </c>
      <c r="S344" s="224" t="s">
        <v>4252</v>
      </c>
      <c r="T344" s="16"/>
      <c r="X344" t="s">
        <v>2934</v>
      </c>
    </row>
    <row r="345" spans="1:24" x14ac:dyDescent="0.2">
      <c r="A345" s="129"/>
      <c r="N345" s="16" t="s">
        <v>2104</v>
      </c>
      <c r="O345" s="201" t="s">
        <v>1226</v>
      </c>
      <c r="P345" s="17" t="s">
        <v>2104</v>
      </c>
      <c r="R345" t="s">
        <v>2104</v>
      </c>
      <c r="T345" s="16"/>
      <c r="X345" t="s">
        <v>2934</v>
      </c>
    </row>
    <row r="346" spans="1:24" x14ac:dyDescent="0.2">
      <c r="A346" s="129"/>
      <c r="N346" s="16" t="s">
        <v>2104</v>
      </c>
      <c r="O346" s="241" t="s">
        <v>4354</v>
      </c>
      <c r="P346" t="s">
        <v>2766</v>
      </c>
      <c r="Q346" s="238" t="s">
        <v>4352</v>
      </c>
      <c r="R346" t="s">
        <v>2766</v>
      </c>
      <c r="S346" s="238" t="s">
        <v>4366</v>
      </c>
      <c r="T346" s="16"/>
      <c r="X346" t="s">
        <v>2934</v>
      </c>
    </row>
    <row r="347" spans="1:24" x14ac:dyDescent="0.2">
      <c r="A347" s="129"/>
      <c r="N347" s="16" t="s">
        <v>2104</v>
      </c>
      <c r="O347" s="195" t="s">
        <v>4315</v>
      </c>
      <c r="P347" s="17" t="s">
        <v>2104</v>
      </c>
      <c r="Q347" s="238" t="s">
        <v>4314</v>
      </c>
      <c r="R347" t="s">
        <v>2104</v>
      </c>
      <c r="S347" s="278" t="s">
        <v>5076</v>
      </c>
      <c r="T347" s="16"/>
      <c r="X347" t="s">
        <v>2934</v>
      </c>
    </row>
    <row r="348" spans="1:24" x14ac:dyDescent="0.2">
      <c r="A348" s="129"/>
      <c r="N348" s="16" t="s">
        <v>2104</v>
      </c>
      <c r="O348" s="241" t="s">
        <v>4316</v>
      </c>
      <c r="P348" s="17" t="s">
        <v>2104</v>
      </c>
      <c r="Q348" s="224" t="s">
        <v>4369</v>
      </c>
      <c r="R348" t="s">
        <v>2104</v>
      </c>
      <c r="S348" s="137" t="s">
        <v>1098</v>
      </c>
      <c r="T348" s="16"/>
      <c r="X348" t="s">
        <v>2934</v>
      </c>
    </row>
    <row r="349" spans="1:24" x14ac:dyDescent="0.2">
      <c r="A349" s="129"/>
      <c r="N349" s="16" t="s">
        <v>2104</v>
      </c>
      <c r="O349" s="242" t="s">
        <v>4318</v>
      </c>
      <c r="P349" s="17" t="s">
        <v>2104</v>
      </c>
      <c r="Q349" s="75" t="s">
        <v>3034</v>
      </c>
      <c r="R349" s="30"/>
      <c r="S349" s="30"/>
      <c r="T349" s="16"/>
      <c r="X349" t="s">
        <v>2934</v>
      </c>
    </row>
    <row r="350" spans="1:24" x14ac:dyDescent="0.2">
      <c r="A350" s="129"/>
      <c r="N350" s="16" t="s">
        <v>2104</v>
      </c>
      <c r="O350" s="238" t="s">
        <v>5517</v>
      </c>
      <c r="P350" s="17" t="s">
        <v>2104</v>
      </c>
      <c r="Q350" s="243" t="s">
        <v>4319</v>
      </c>
      <c r="R350" s="30"/>
      <c r="S350" s="30"/>
      <c r="T350" s="16"/>
      <c r="X350" t="s">
        <v>2934</v>
      </c>
    </row>
    <row r="351" spans="1:24" x14ac:dyDescent="0.2">
      <c r="A351" s="129"/>
      <c r="K351" s="70"/>
      <c r="N351" s="16" t="s">
        <v>2104</v>
      </c>
      <c r="O351" s="238" t="s">
        <v>5516</v>
      </c>
      <c r="P351" s="17" t="s">
        <v>2104</v>
      </c>
      <c r="Q351" s="229" t="s">
        <v>4256</v>
      </c>
      <c r="R351" s="30"/>
      <c r="S351" s="30"/>
      <c r="T351" s="16"/>
      <c r="X351" t="s">
        <v>2934</v>
      </c>
    </row>
    <row r="352" spans="1:24" x14ac:dyDescent="0.2">
      <c r="A352" s="129"/>
      <c r="J352" s="83" t="s">
        <v>173</v>
      </c>
      <c r="K352" s="70"/>
      <c r="N352" s="16" t="s">
        <v>2104</v>
      </c>
      <c r="P352" s="17" t="s">
        <v>2104</v>
      </c>
      <c r="R352" s="17"/>
      <c r="S352" s="228"/>
      <c r="T352" s="16"/>
      <c r="X352" t="s">
        <v>2934</v>
      </c>
    </row>
    <row r="353" spans="1:24" x14ac:dyDescent="0.2">
      <c r="A353" s="129"/>
      <c r="K353" s="70"/>
      <c r="N353" s="16" t="s">
        <v>2766</v>
      </c>
      <c r="O353" s="238" t="s">
        <v>2301</v>
      </c>
      <c r="P353" t="s">
        <v>2766</v>
      </c>
      <c r="Q353" s="193" t="s">
        <v>4349</v>
      </c>
      <c r="R353" t="s">
        <v>2766</v>
      </c>
      <c r="S353" s="238" t="s">
        <v>4242</v>
      </c>
      <c r="T353" s="16"/>
      <c r="X353" t="s">
        <v>2934</v>
      </c>
    </row>
    <row r="354" spans="1:24" x14ac:dyDescent="0.2">
      <c r="A354" s="129"/>
      <c r="N354" s="16" t="s">
        <v>2104</v>
      </c>
      <c r="O354" s="238" t="s">
        <v>4365</v>
      </c>
      <c r="P354" s="17" t="s">
        <v>2104</v>
      </c>
      <c r="Q354" s="200" t="s">
        <v>938</v>
      </c>
      <c r="R354" s="17" t="s">
        <v>2104</v>
      </c>
      <c r="S354" s="238" t="s">
        <v>4350</v>
      </c>
      <c r="T354" s="16"/>
      <c r="X354" t="s">
        <v>2934</v>
      </c>
    </row>
    <row r="355" spans="1:24" x14ac:dyDescent="0.2">
      <c r="A355" s="129"/>
      <c r="K355" s="70"/>
      <c r="N355" s="16"/>
      <c r="O355" s="16"/>
      <c r="P355" s="16"/>
      <c r="Q355" s="16"/>
      <c r="R355" s="16"/>
      <c r="S355" s="16"/>
      <c r="T355" s="16"/>
      <c r="X355" t="s">
        <v>2934</v>
      </c>
    </row>
    <row r="356" spans="1:24" x14ac:dyDescent="0.2">
      <c r="A356" s="129"/>
      <c r="K356" s="70"/>
      <c r="O356" s="2"/>
      <c r="P356" s="17"/>
      <c r="Q356" s="238"/>
      <c r="X356" t="s">
        <v>2934</v>
      </c>
    </row>
    <row r="357" spans="1:24" x14ac:dyDescent="0.2">
      <c r="A357" s="129"/>
      <c r="K357" s="70"/>
      <c r="N357" s="1"/>
      <c r="X357" t="s">
        <v>2934</v>
      </c>
    </row>
    <row r="358" spans="1:24" x14ac:dyDescent="0.2">
      <c r="A358" s="130" t="s">
        <v>4011</v>
      </c>
      <c r="G358" s="70"/>
      <c r="K358" s="70"/>
      <c r="X358" t="s">
        <v>2934</v>
      </c>
    </row>
    <row r="359" spans="1:24" x14ac:dyDescent="0.2">
      <c r="A359" s="129"/>
      <c r="F359" s="127" t="s">
        <v>2459</v>
      </c>
      <c r="K359" s="70"/>
      <c r="X359" t="s">
        <v>2934</v>
      </c>
    </row>
    <row r="360" spans="1:24" x14ac:dyDescent="0.2">
      <c r="A360" s="129"/>
      <c r="J360" t="s">
        <v>2766</v>
      </c>
      <c r="K360" s="91" t="s">
        <v>518</v>
      </c>
      <c r="X360" t="s">
        <v>2934</v>
      </c>
    </row>
    <row r="361" spans="1:24" x14ac:dyDescent="0.2">
      <c r="A361" s="129"/>
      <c r="I361" s="69"/>
      <c r="J361" t="s">
        <v>2104</v>
      </c>
      <c r="K361" s="69" t="s">
        <v>740</v>
      </c>
      <c r="X361" t="s">
        <v>2934</v>
      </c>
    </row>
    <row r="362" spans="1:24" x14ac:dyDescent="0.2">
      <c r="A362" s="129"/>
      <c r="I362" s="69"/>
      <c r="X362" t="s">
        <v>2934</v>
      </c>
    </row>
    <row r="363" spans="1:24" x14ac:dyDescent="0.2">
      <c r="A363" s="129"/>
      <c r="J363" t="s">
        <v>2766</v>
      </c>
      <c r="K363" s="69" t="s">
        <v>2213</v>
      </c>
      <c r="X363" t="s">
        <v>2934</v>
      </c>
    </row>
    <row r="364" spans="1:24" x14ac:dyDescent="0.2">
      <c r="A364" s="129"/>
      <c r="I364" s="69"/>
      <c r="J364" s="1">
        <v>1</v>
      </c>
      <c r="K364" s="69" t="s">
        <v>1403</v>
      </c>
      <c r="X364" t="s">
        <v>2934</v>
      </c>
    </row>
    <row r="365" spans="1:24" x14ac:dyDescent="0.2">
      <c r="A365" s="129"/>
      <c r="I365" s="70"/>
      <c r="J365" t="s">
        <v>2104</v>
      </c>
      <c r="X365" t="s">
        <v>2934</v>
      </c>
    </row>
    <row r="366" spans="1:24" x14ac:dyDescent="0.2">
      <c r="A366" s="129"/>
      <c r="I366" s="69"/>
      <c r="J366" t="s">
        <v>2766</v>
      </c>
      <c r="K366" s="262" t="s">
        <v>5099</v>
      </c>
      <c r="X366" t="s">
        <v>2934</v>
      </c>
    </row>
    <row r="367" spans="1:24" x14ac:dyDescent="0.2">
      <c r="A367" s="129"/>
      <c r="J367" s="1">
        <v>1</v>
      </c>
      <c r="K367" s="69" t="s">
        <v>1404</v>
      </c>
      <c r="X367" t="s">
        <v>2934</v>
      </c>
    </row>
    <row r="368" spans="1:24" x14ac:dyDescent="0.2">
      <c r="A368" s="129"/>
      <c r="J368" t="s">
        <v>2104</v>
      </c>
      <c r="X368" t="s">
        <v>2934</v>
      </c>
    </row>
    <row r="369" spans="1:24" x14ac:dyDescent="0.2">
      <c r="A369" s="129"/>
      <c r="J369" t="s">
        <v>2766</v>
      </c>
      <c r="K369" s="69" t="s">
        <v>1697</v>
      </c>
      <c r="X369" t="s">
        <v>2934</v>
      </c>
    </row>
    <row r="370" spans="1:24" x14ac:dyDescent="0.2">
      <c r="A370" s="129"/>
      <c r="G370" s="107"/>
      <c r="I370" s="107"/>
      <c r="J370" s="1">
        <v>1</v>
      </c>
      <c r="K370" s="69" t="s">
        <v>2575</v>
      </c>
      <c r="X370" t="s">
        <v>2934</v>
      </c>
    </row>
    <row r="371" spans="1:24" x14ac:dyDescent="0.2">
      <c r="A371" s="129"/>
      <c r="G371" s="107"/>
      <c r="I371" s="107"/>
      <c r="J371" t="s">
        <v>2104</v>
      </c>
      <c r="X371" t="s">
        <v>2934</v>
      </c>
    </row>
    <row r="372" spans="1:24" x14ac:dyDescent="0.2">
      <c r="A372" s="129"/>
      <c r="G372" s="107"/>
      <c r="I372" s="107"/>
      <c r="J372" t="s">
        <v>2766</v>
      </c>
      <c r="K372" s="69" t="s">
        <v>1698</v>
      </c>
      <c r="X372" t="s">
        <v>2934</v>
      </c>
    </row>
    <row r="373" spans="1:24" x14ac:dyDescent="0.2">
      <c r="A373" s="129"/>
      <c r="J373" s="1">
        <v>1</v>
      </c>
      <c r="K373" s="69" t="s">
        <v>3392</v>
      </c>
      <c r="X373" t="s">
        <v>2934</v>
      </c>
    </row>
    <row r="374" spans="1:24" x14ac:dyDescent="0.2">
      <c r="A374" s="129"/>
      <c r="F374" t="s">
        <v>2766</v>
      </c>
      <c r="G374" s="83" t="s">
        <v>2288</v>
      </c>
      <c r="H374" t="s">
        <v>2766</v>
      </c>
      <c r="I374" s="83" t="s">
        <v>284</v>
      </c>
      <c r="J374" t="s">
        <v>2104</v>
      </c>
      <c r="X374" t="s">
        <v>2934</v>
      </c>
    </row>
    <row r="375" spans="1:24" x14ac:dyDescent="0.2">
      <c r="A375" s="129"/>
      <c r="F375" t="s">
        <v>2104</v>
      </c>
      <c r="G375" s="83" t="s">
        <v>1833</v>
      </c>
      <c r="H375" s="1">
        <v>1</v>
      </c>
      <c r="I375" s="69" t="s">
        <v>516</v>
      </c>
      <c r="J375" t="s">
        <v>2766</v>
      </c>
      <c r="K375" s="69" t="s">
        <v>1699</v>
      </c>
      <c r="X375" t="s">
        <v>2934</v>
      </c>
    </row>
    <row r="376" spans="1:24" x14ac:dyDescent="0.2">
      <c r="A376" s="129"/>
      <c r="F376" s="1">
        <v>1</v>
      </c>
      <c r="G376" s="83" t="s">
        <v>1834</v>
      </c>
      <c r="H376" t="s">
        <v>2104</v>
      </c>
      <c r="I376" s="74" t="s">
        <v>2212</v>
      </c>
      <c r="J376" s="1">
        <v>1</v>
      </c>
      <c r="K376" s="69" t="s">
        <v>3393</v>
      </c>
      <c r="X376" t="s">
        <v>2934</v>
      </c>
    </row>
    <row r="377" spans="1:24" x14ac:dyDescent="0.2">
      <c r="A377" s="129"/>
      <c r="F377" t="s">
        <v>2104</v>
      </c>
      <c r="G377" s="83" t="s">
        <v>1835</v>
      </c>
      <c r="H377" s="1">
        <v>1</v>
      </c>
      <c r="I377" s="69" t="s">
        <v>517</v>
      </c>
      <c r="J377" t="s">
        <v>2104</v>
      </c>
      <c r="X377" t="s">
        <v>2934</v>
      </c>
    </row>
    <row r="378" spans="1:24" x14ac:dyDescent="0.2">
      <c r="A378" s="129"/>
      <c r="F378" t="s">
        <v>2104</v>
      </c>
      <c r="G378" s="144" t="s">
        <v>2238</v>
      </c>
      <c r="H378" t="s">
        <v>2104</v>
      </c>
      <c r="I378" s="83" t="s">
        <v>285</v>
      </c>
      <c r="J378" t="s">
        <v>2766</v>
      </c>
      <c r="K378" s="69" t="s">
        <v>752</v>
      </c>
      <c r="X378" t="s">
        <v>2934</v>
      </c>
    </row>
    <row r="379" spans="1:24" x14ac:dyDescent="0.2">
      <c r="A379" s="129"/>
      <c r="H379" t="s">
        <v>2104</v>
      </c>
      <c r="I379" s="83" t="s">
        <v>286</v>
      </c>
      <c r="J379" s="1">
        <v>1</v>
      </c>
      <c r="K379" s="69" t="s">
        <v>3393</v>
      </c>
      <c r="X379" t="s">
        <v>2934</v>
      </c>
    </row>
    <row r="380" spans="1:24" x14ac:dyDescent="0.2">
      <c r="A380" s="129"/>
      <c r="H380" t="s">
        <v>2104</v>
      </c>
      <c r="I380" s="69"/>
      <c r="J380" t="s">
        <v>2104</v>
      </c>
      <c r="X380" t="s">
        <v>2934</v>
      </c>
    </row>
    <row r="381" spans="1:24" x14ac:dyDescent="0.2">
      <c r="A381" s="129"/>
      <c r="H381" t="s">
        <v>2104</v>
      </c>
      <c r="I381" s="69"/>
      <c r="J381" t="s">
        <v>2766</v>
      </c>
      <c r="K381" s="69" t="s">
        <v>753</v>
      </c>
      <c r="X381" t="s">
        <v>2934</v>
      </c>
    </row>
    <row r="382" spans="1:24" x14ac:dyDescent="0.2">
      <c r="A382" s="129"/>
      <c r="H382" t="s">
        <v>2104</v>
      </c>
      <c r="I382" s="69"/>
      <c r="J382" s="1">
        <v>1</v>
      </c>
      <c r="K382" s="69" t="s">
        <v>1312</v>
      </c>
      <c r="X382" t="s">
        <v>2934</v>
      </c>
    </row>
    <row r="383" spans="1:24" x14ac:dyDescent="0.2">
      <c r="A383" s="129"/>
      <c r="H383" t="s">
        <v>2104</v>
      </c>
      <c r="I383" s="69"/>
      <c r="J383" t="s">
        <v>2104</v>
      </c>
      <c r="X383" t="s">
        <v>2934</v>
      </c>
    </row>
    <row r="384" spans="1:24" x14ac:dyDescent="0.2">
      <c r="A384" s="129"/>
      <c r="H384" t="s">
        <v>2104</v>
      </c>
      <c r="I384" s="69"/>
      <c r="J384" t="s">
        <v>2766</v>
      </c>
      <c r="K384" s="262" t="s">
        <v>5101</v>
      </c>
      <c r="X384" t="s">
        <v>2934</v>
      </c>
    </row>
    <row r="385" spans="1:24" x14ac:dyDescent="0.2">
      <c r="A385" s="129"/>
      <c r="H385" t="s">
        <v>2104</v>
      </c>
      <c r="I385" s="69"/>
      <c r="J385" s="1">
        <v>1</v>
      </c>
      <c r="K385" s="69" t="s">
        <v>2329</v>
      </c>
      <c r="X385" t="s">
        <v>2934</v>
      </c>
    </row>
    <row r="386" spans="1:24" x14ac:dyDescent="0.2">
      <c r="A386" s="129"/>
      <c r="H386" t="s">
        <v>2104</v>
      </c>
      <c r="I386" s="69"/>
      <c r="J386" t="s">
        <v>2104</v>
      </c>
      <c r="X386" t="s">
        <v>2934</v>
      </c>
    </row>
    <row r="387" spans="1:24" x14ac:dyDescent="0.2">
      <c r="A387" s="129"/>
      <c r="H387" t="s">
        <v>2104</v>
      </c>
      <c r="I387" s="69"/>
      <c r="J387" t="s">
        <v>2766</v>
      </c>
      <c r="K387" s="262" t="s">
        <v>5100</v>
      </c>
      <c r="X387" t="s">
        <v>2934</v>
      </c>
    </row>
    <row r="388" spans="1:24" x14ac:dyDescent="0.2">
      <c r="A388" s="129"/>
      <c r="H388" t="s">
        <v>2104</v>
      </c>
      <c r="I388" s="69"/>
      <c r="J388" s="1">
        <v>1</v>
      </c>
      <c r="K388" s="69" t="s">
        <v>2330</v>
      </c>
      <c r="X388" t="s">
        <v>2934</v>
      </c>
    </row>
    <row r="389" spans="1:24" x14ac:dyDescent="0.2">
      <c r="A389" s="129"/>
      <c r="H389" t="s">
        <v>3294</v>
      </c>
      <c r="I389" s="69"/>
      <c r="J389" t="s">
        <v>2104</v>
      </c>
      <c r="K389" s="69"/>
      <c r="X389" t="s">
        <v>2934</v>
      </c>
    </row>
    <row r="390" spans="1:24" x14ac:dyDescent="0.2">
      <c r="A390" s="129"/>
      <c r="H390" t="s">
        <v>3294</v>
      </c>
      <c r="I390" s="69"/>
      <c r="J390" t="s">
        <v>2766</v>
      </c>
      <c r="K390" s="83" t="s">
        <v>2005</v>
      </c>
      <c r="X390" t="s">
        <v>2934</v>
      </c>
    </row>
    <row r="391" spans="1:24" x14ac:dyDescent="0.2">
      <c r="A391" s="129"/>
      <c r="H391" t="s">
        <v>2104</v>
      </c>
      <c r="I391" s="69"/>
      <c r="J391" s="1">
        <v>1</v>
      </c>
      <c r="K391" s="83" t="s">
        <v>2006</v>
      </c>
      <c r="X391" t="s">
        <v>2934</v>
      </c>
    </row>
    <row r="392" spans="1:24" x14ac:dyDescent="0.2">
      <c r="A392" s="129"/>
      <c r="H392" t="s">
        <v>2104</v>
      </c>
      <c r="I392" s="69"/>
      <c r="J392" t="s">
        <v>2104</v>
      </c>
      <c r="K392" s="83"/>
      <c r="X392" t="s">
        <v>2934</v>
      </c>
    </row>
    <row r="393" spans="1:24" x14ac:dyDescent="0.2">
      <c r="A393" s="129"/>
      <c r="H393" t="s">
        <v>2104</v>
      </c>
      <c r="I393" s="69"/>
      <c r="J393" t="s">
        <v>2766</v>
      </c>
      <c r="K393" s="262" t="s">
        <v>5102</v>
      </c>
      <c r="X393" t="s">
        <v>2934</v>
      </c>
    </row>
    <row r="394" spans="1:24" x14ac:dyDescent="0.2">
      <c r="A394" s="129"/>
      <c r="H394" t="s">
        <v>2104</v>
      </c>
      <c r="I394" s="69"/>
      <c r="J394" s="1">
        <v>1</v>
      </c>
      <c r="K394" s="262" t="s">
        <v>5103</v>
      </c>
      <c r="X394" t="s">
        <v>2934</v>
      </c>
    </row>
    <row r="395" spans="1:24" x14ac:dyDescent="0.2">
      <c r="A395" s="129"/>
      <c r="H395" t="s">
        <v>2104</v>
      </c>
      <c r="I395" s="69"/>
      <c r="K395" s="83"/>
      <c r="X395" t="s">
        <v>2934</v>
      </c>
    </row>
    <row r="396" spans="1:24" x14ac:dyDescent="0.2">
      <c r="A396" s="129"/>
      <c r="H396" t="s">
        <v>2766</v>
      </c>
      <c r="I396" s="83" t="s">
        <v>973</v>
      </c>
      <c r="J396" t="s">
        <v>2766</v>
      </c>
      <c r="K396" s="83" t="s">
        <v>615</v>
      </c>
      <c r="X396" t="s">
        <v>2934</v>
      </c>
    </row>
    <row r="397" spans="1:24" x14ac:dyDescent="0.2">
      <c r="A397" s="129"/>
      <c r="H397" s="1">
        <v>1</v>
      </c>
      <c r="I397" s="83" t="s">
        <v>248</v>
      </c>
      <c r="J397" s="1">
        <v>1</v>
      </c>
      <c r="K397" s="83" t="s">
        <v>249</v>
      </c>
      <c r="X397" t="s">
        <v>2934</v>
      </c>
    </row>
    <row r="398" spans="1:24" x14ac:dyDescent="0.2">
      <c r="A398" s="129"/>
      <c r="H398" t="s">
        <v>2104</v>
      </c>
      <c r="I398" s="88" t="s">
        <v>1594</v>
      </c>
      <c r="J398" t="s">
        <v>2104</v>
      </c>
      <c r="K398" s="83"/>
      <c r="X398" t="s">
        <v>2934</v>
      </c>
    </row>
    <row r="399" spans="1:24" x14ac:dyDescent="0.2">
      <c r="A399" s="129"/>
      <c r="H399" s="1">
        <v>1</v>
      </c>
      <c r="I399" s="83" t="s">
        <v>1593</v>
      </c>
      <c r="J399" t="s">
        <v>2766</v>
      </c>
      <c r="K399" s="83" t="s">
        <v>2366</v>
      </c>
      <c r="X399" t="s">
        <v>2934</v>
      </c>
    </row>
    <row r="400" spans="1:24" x14ac:dyDescent="0.2">
      <c r="A400" s="129"/>
      <c r="H400" t="s">
        <v>2104</v>
      </c>
      <c r="I400" s="83" t="s">
        <v>285</v>
      </c>
      <c r="J400" s="1">
        <v>1</v>
      </c>
      <c r="K400" s="83" t="s">
        <v>250</v>
      </c>
      <c r="X400" t="s">
        <v>2934</v>
      </c>
    </row>
    <row r="401" spans="1:24" x14ac:dyDescent="0.2">
      <c r="A401" s="129"/>
      <c r="H401" t="s">
        <v>2104</v>
      </c>
      <c r="I401" s="83" t="s">
        <v>286</v>
      </c>
      <c r="J401" t="s">
        <v>2104</v>
      </c>
      <c r="K401" s="83"/>
      <c r="X401" t="s">
        <v>2934</v>
      </c>
    </row>
    <row r="402" spans="1:24" x14ac:dyDescent="0.2">
      <c r="A402" s="129"/>
      <c r="J402" t="s">
        <v>2766</v>
      </c>
      <c r="K402" s="83" t="s">
        <v>1292</v>
      </c>
      <c r="X402" t="s">
        <v>2934</v>
      </c>
    </row>
    <row r="403" spans="1:24" x14ac:dyDescent="0.2">
      <c r="A403" s="129"/>
      <c r="J403" s="1">
        <v>1</v>
      </c>
      <c r="K403" s="83" t="s">
        <v>1672</v>
      </c>
      <c r="X403" t="s">
        <v>2934</v>
      </c>
    </row>
    <row r="404" spans="1:24" x14ac:dyDescent="0.2">
      <c r="A404" s="129"/>
      <c r="J404" t="s">
        <v>2104</v>
      </c>
      <c r="K404" s="83"/>
      <c r="X404" t="s">
        <v>2934</v>
      </c>
    </row>
    <row r="405" spans="1:24" x14ac:dyDescent="0.2">
      <c r="A405" s="129"/>
      <c r="J405" t="s">
        <v>2766</v>
      </c>
      <c r="K405" s="83" t="s">
        <v>881</v>
      </c>
      <c r="X405" t="s">
        <v>2934</v>
      </c>
    </row>
    <row r="406" spans="1:24" x14ac:dyDescent="0.2">
      <c r="A406" s="129"/>
      <c r="J406" s="1">
        <v>1</v>
      </c>
      <c r="K406" s="83" t="s">
        <v>1293</v>
      </c>
      <c r="X406" t="s">
        <v>2934</v>
      </c>
    </row>
    <row r="407" spans="1:24" x14ac:dyDescent="0.2">
      <c r="A407" s="129"/>
      <c r="J407" t="s">
        <v>2104</v>
      </c>
      <c r="K407" s="83"/>
      <c r="X407" t="s">
        <v>2934</v>
      </c>
    </row>
    <row r="408" spans="1:24" x14ac:dyDescent="0.2">
      <c r="A408" s="129"/>
      <c r="J408" t="s">
        <v>2766</v>
      </c>
      <c r="K408" s="83" t="s">
        <v>2641</v>
      </c>
      <c r="X408" t="s">
        <v>2934</v>
      </c>
    </row>
    <row r="409" spans="1:24" x14ac:dyDescent="0.2">
      <c r="A409" s="129"/>
      <c r="J409" s="1">
        <v>1</v>
      </c>
      <c r="K409" s="83" t="s">
        <v>1294</v>
      </c>
      <c r="X409" t="s">
        <v>2934</v>
      </c>
    </row>
    <row r="410" spans="1:24" x14ac:dyDescent="0.2">
      <c r="A410" s="129"/>
      <c r="J410" t="s">
        <v>2104</v>
      </c>
      <c r="K410" s="83"/>
      <c r="X410" t="s">
        <v>2934</v>
      </c>
    </row>
    <row r="411" spans="1:24" x14ac:dyDescent="0.2">
      <c r="A411" s="129"/>
      <c r="J411" t="s">
        <v>2766</v>
      </c>
      <c r="K411" s="83" t="s">
        <v>2244</v>
      </c>
      <c r="X411" t="s">
        <v>2934</v>
      </c>
    </row>
    <row r="412" spans="1:24" x14ac:dyDescent="0.2">
      <c r="A412" s="129"/>
      <c r="J412" s="1">
        <v>1</v>
      </c>
      <c r="K412" s="83" t="s">
        <v>3379</v>
      </c>
      <c r="X412" t="s">
        <v>2934</v>
      </c>
    </row>
    <row r="413" spans="1:24" x14ac:dyDescent="0.2">
      <c r="A413" s="129"/>
      <c r="J413" t="s">
        <v>2104</v>
      </c>
      <c r="K413" s="83"/>
      <c r="X413" t="s">
        <v>2934</v>
      </c>
    </row>
    <row r="414" spans="1:24" x14ac:dyDescent="0.2">
      <c r="A414" s="129"/>
      <c r="J414" t="s">
        <v>2766</v>
      </c>
      <c r="K414" s="83" t="s">
        <v>2245</v>
      </c>
      <c r="X414" t="s">
        <v>2934</v>
      </c>
    </row>
    <row r="415" spans="1:24" x14ac:dyDescent="0.2">
      <c r="J415" s="1">
        <v>1</v>
      </c>
      <c r="K415" s="83" t="s">
        <v>1802</v>
      </c>
      <c r="X415" t="s">
        <v>2934</v>
      </c>
    </row>
    <row r="416" spans="1:24" x14ac:dyDescent="0.2">
      <c r="A416" s="130" t="s">
        <v>4011</v>
      </c>
      <c r="J416" s="1"/>
      <c r="K416" s="83"/>
      <c r="X416" t="s">
        <v>2934</v>
      </c>
    </row>
    <row r="417" spans="1:24" x14ac:dyDescent="0.2">
      <c r="A417" s="129"/>
      <c r="F417" s="3" t="s">
        <v>4795</v>
      </c>
      <c r="J417" s="1"/>
      <c r="K417" s="83"/>
      <c r="N417" t="s">
        <v>2766</v>
      </c>
      <c r="O417" s="262" t="s">
        <v>4787</v>
      </c>
      <c r="X417" t="s">
        <v>2934</v>
      </c>
    </row>
    <row r="418" spans="1:24" x14ac:dyDescent="0.2">
      <c r="A418" s="129"/>
      <c r="J418" s="1"/>
      <c r="K418" s="83"/>
      <c r="N418" s="1">
        <v>1</v>
      </c>
      <c r="O418" s="262" t="s">
        <v>4788</v>
      </c>
      <c r="X418" t="s">
        <v>2934</v>
      </c>
    </row>
    <row r="419" spans="1:24" x14ac:dyDescent="0.2">
      <c r="A419" s="130" t="s">
        <v>4011</v>
      </c>
      <c r="J419" s="1"/>
      <c r="K419" s="83"/>
      <c r="N419" s="1"/>
      <c r="O419" s="262"/>
      <c r="X419" t="s">
        <v>2934</v>
      </c>
    </row>
    <row r="420" spans="1:24" x14ac:dyDescent="0.2">
      <c r="A420" s="129"/>
      <c r="F420" s="8" t="s">
        <v>6720</v>
      </c>
      <c r="J420" s="1"/>
      <c r="K420" s="83"/>
      <c r="N420" s="1"/>
      <c r="O420" s="262"/>
      <c r="P420" s="20" t="s">
        <v>6721</v>
      </c>
      <c r="Q420" s="16"/>
      <c r="X420" t="s">
        <v>2934</v>
      </c>
    </row>
    <row r="421" spans="1:24" x14ac:dyDescent="0.2">
      <c r="A421" s="129"/>
      <c r="J421" s="1"/>
      <c r="K421" s="83"/>
      <c r="N421" s="1"/>
      <c r="O421" s="262"/>
      <c r="P421" s="18" t="s">
        <v>2766</v>
      </c>
      <c r="Q421" s="218" t="s">
        <v>1097</v>
      </c>
      <c r="X421" t="s">
        <v>2934</v>
      </c>
    </row>
    <row r="422" spans="1:24" x14ac:dyDescent="0.2">
      <c r="A422" s="129"/>
      <c r="J422" s="1"/>
      <c r="K422" s="83"/>
      <c r="N422" s="1"/>
      <c r="O422" s="262"/>
      <c r="P422" s="18" t="s">
        <v>2104</v>
      </c>
      <c r="Q422" s="42" t="s">
        <v>6722</v>
      </c>
      <c r="X422" t="s">
        <v>2934</v>
      </c>
    </row>
    <row r="423" spans="1:24" x14ac:dyDescent="0.2">
      <c r="A423" s="129"/>
      <c r="J423" s="1"/>
      <c r="K423" s="83"/>
      <c r="N423" s="1"/>
      <c r="O423" s="262"/>
      <c r="P423" s="18" t="s">
        <v>2104</v>
      </c>
      <c r="Q423" s="69" t="s">
        <v>6723</v>
      </c>
      <c r="X423" t="s">
        <v>2934</v>
      </c>
    </row>
    <row r="424" spans="1:24" x14ac:dyDescent="0.2">
      <c r="A424" s="129"/>
      <c r="J424" s="1"/>
      <c r="K424" s="83"/>
      <c r="N424" s="1"/>
      <c r="O424" s="262"/>
      <c r="P424" s="18" t="s">
        <v>2104</v>
      </c>
      <c r="Q424" s="178" t="s">
        <v>6724</v>
      </c>
      <c r="X424" t="s">
        <v>2934</v>
      </c>
    </row>
    <row r="425" spans="1:24" x14ac:dyDescent="0.2">
      <c r="A425" s="129"/>
      <c r="J425" s="1"/>
      <c r="K425" s="83"/>
      <c r="N425" s="1"/>
      <c r="O425" s="262"/>
      <c r="P425" s="18" t="s">
        <v>2104</v>
      </c>
      <c r="Q425" s="180" t="s">
        <v>2843</v>
      </c>
      <c r="X425" t="s">
        <v>2934</v>
      </c>
    </row>
    <row r="426" spans="1:24" x14ac:dyDescent="0.2">
      <c r="A426" s="129"/>
      <c r="J426" s="1"/>
      <c r="K426" s="83"/>
      <c r="N426" s="1"/>
      <c r="O426" s="262"/>
      <c r="P426" s="18" t="s">
        <v>2104</v>
      </c>
      <c r="Q426" s="332" t="s">
        <v>6725</v>
      </c>
      <c r="X426" t="s">
        <v>2934</v>
      </c>
    </row>
    <row r="427" spans="1:24" x14ac:dyDescent="0.2">
      <c r="A427" s="129"/>
      <c r="J427" s="1"/>
      <c r="K427" s="83"/>
      <c r="N427" s="1"/>
      <c r="O427" s="262"/>
      <c r="P427" s="18" t="s">
        <v>2104</v>
      </c>
      <c r="Q427" s="332" t="s">
        <v>6726</v>
      </c>
      <c r="X427" t="s">
        <v>2934</v>
      </c>
    </row>
    <row r="428" spans="1:24" x14ac:dyDescent="0.2">
      <c r="A428" s="129"/>
      <c r="J428" s="1"/>
      <c r="K428" s="83"/>
      <c r="N428" s="1"/>
      <c r="O428" s="262"/>
      <c r="P428" s="18" t="s">
        <v>2104</v>
      </c>
      <c r="Q428" s="332" t="s">
        <v>6727</v>
      </c>
      <c r="X428" t="s">
        <v>2934</v>
      </c>
    </row>
    <row r="429" spans="1:24" x14ac:dyDescent="0.2">
      <c r="A429" s="129"/>
      <c r="J429" s="1"/>
      <c r="K429" s="83"/>
      <c r="N429" s="1"/>
      <c r="O429" s="262"/>
      <c r="P429" s="18" t="s">
        <v>2104</v>
      </c>
      <c r="Q429" s="332" t="s">
        <v>6728</v>
      </c>
      <c r="X429" t="s">
        <v>2934</v>
      </c>
    </row>
    <row r="430" spans="1:24" x14ac:dyDescent="0.2">
      <c r="A430" s="129"/>
      <c r="J430" s="1"/>
      <c r="K430" s="83"/>
      <c r="N430" s="1"/>
      <c r="O430" s="262"/>
      <c r="P430" s="18" t="s">
        <v>2104</v>
      </c>
      <c r="Q430" s="332" t="s">
        <v>6729</v>
      </c>
      <c r="X430" t="s">
        <v>2934</v>
      </c>
    </row>
    <row r="431" spans="1:24" x14ac:dyDescent="0.2">
      <c r="A431" s="129"/>
      <c r="J431" s="1"/>
      <c r="K431" s="83"/>
      <c r="N431" s="1"/>
      <c r="O431" s="262"/>
      <c r="P431" s="18" t="s">
        <v>2104</v>
      </c>
      <c r="Q431" s="332" t="s">
        <v>6730</v>
      </c>
      <c r="X431" t="s">
        <v>2934</v>
      </c>
    </row>
    <row r="432" spans="1:24" x14ac:dyDescent="0.2">
      <c r="A432" s="129"/>
      <c r="J432" s="1"/>
      <c r="K432" s="83"/>
      <c r="N432" s="1"/>
      <c r="O432" s="262"/>
      <c r="P432" s="18" t="s">
        <v>2104</v>
      </c>
      <c r="Q432" s="16"/>
      <c r="X432" t="s">
        <v>2934</v>
      </c>
    </row>
    <row r="433" spans="1:24" x14ac:dyDescent="0.2">
      <c r="A433" s="129"/>
      <c r="J433" s="1"/>
      <c r="K433" s="83"/>
      <c r="N433" s="1"/>
      <c r="O433" s="262"/>
      <c r="P433" t="s">
        <v>2104</v>
      </c>
      <c r="Q433" s="336" t="s">
        <v>6733</v>
      </c>
      <c r="X433" t="s">
        <v>2934</v>
      </c>
    </row>
    <row r="434" spans="1:24" x14ac:dyDescent="0.2">
      <c r="A434" s="129"/>
      <c r="J434" s="1"/>
      <c r="K434" s="83"/>
      <c r="N434" s="1"/>
      <c r="O434" s="262"/>
      <c r="P434" s="1">
        <v>1</v>
      </c>
      <c r="Q434" s="332" t="s">
        <v>6731</v>
      </c>
      <c r="X434" t="s">
        <v>2934</v>
      </c>
    </row>
    <row r="435" spans="1:24" x14ac:dyDescent="0.2">
      <c r="A435" s="130" t="s">
        <v>4011</v>
      </c>
      <c r="G435" s="130"/>
      <c r="K435" s="83"/>
      <c r="X435" t="s">
        <v>2934</v>
      </c>
    </row>
    <row r="436" spans="1:24" x14ac:dyDescent="0.2">
      <c r="A436" s="129"/>
      <c r="F436" s="127" t="s">
        <v>1571</v>
      </c>
      <c r="J436" t="s">
        <v>2766</v>
      </c>
      <c r="K436" s="110" t="s">
        <v>1606</v>
      </c>
      <c r="X436" t="s">
        <v>2934</v>
      </c>
    </row>
    <row r="437" spans="1:24" x14ac:dyDescent="0.2">
      <c r="A437" s="129"/>
      <c r="G437" s="130"/>
      <c r="J437" s="1">
        <v>1</v>
      </c>
      <c r="K437" s="336" t="s">
        <v>6567</v>
      </c>
      <c r="X437" t="s">
        <v>2934</v>
      </c>
    </row>
    <row r="438" spans="1:24" x14ac:dyDescent="0.2">
      <c r="A438" s="129"/>
      <c r="G438" s="130"/>
      <c r="J438" s="1">
        <v>1</v>
      </c>
      <c r="K438" s="332" t="s">
        <v>6566</v>
      </c>
      <c r="X438" t="s">
        <v>2934</v>
      </c>
    </row>
    <row r="439" spans="1:24" x14ac:dyDescent="0.2">
      <c r="A439" s="129"/>
      <c r="G439" s="130"/>
      <c r="J439" t="s">
        <v>2104</v>
      </c>
      <c r="K439" s="110" t="s">
        <v>1637</v>
      </c>
      <c r="X439" t="s">
        <v>2934</v>
      </c>
    </row>
    <row r="440" spans="1:24" x14ac:dyDescent="0.2">
      <c r="A440" s="130" t="s">
        <v>4011</v>
      </c>
      <c r="G440" s="70"/>
      <c r="K440" s="70"/>
      <c r="X440" t="s">
        <v>2934</v>
      </c>
    </row>
    <row r="441" spans="1:24" x14ac:dyDescent="0.2">
      <c r="A441" s="129"/>
      <c r="F441" s="24" t="s">
        <v>1187</v>
      </c>
      <c r="K441" s="70"/>
      <c r="P441" s="37" t="s">
        <v>109</v>
      </c>
      <c r="Q441" s="16"/>
      <c r="R441" s="16"/>
      <c r="X441" t="s">
        <v>2934</v>
      </c>
    </row>
    <row r="442" spans="1:24" x14ac:dyDescent="0.2">
      <c r="A442" s="129"/>
      <c r="K442" s="70"/>
      <c r="P442" s="16" t="s">
        <v>2766</v>
      </c>
      <c r="Q442" t="s">
        <v>62</v>
      </c>
      <c r="R442" s="16"/>
      <c r="X442" t="s">
        <v>2934</v>
      </c>
    </row>
    <row r="443" spans="1:24" x14ac:dyDescent="0.2">
      <c r="A443" s="129"/>
      <c r="K443" s="70"/>
      <c r="P443" s="16" t="s">
        <v>2104</v>
      </c>
      <c r="Q443" t="s">
        <v>2016</v>
      </c>
      <c r="R443" s="16"/>
      <c r="X443" t="s">
        <v>2934</v>
      </c>
    </row>
    <row r="444" spans="1:24" x14ac:dyDescent="0.2">
      <c r="A444" s="129"/>
      <c r="G444" s="129"/>
      <c r="K444" s="70"/>
      <c r="P444" s="16" t="s">
        <v>2104</v>
      </c>
      <c r="Q444" t="s">
        <v>2050</v>
      </c>
      <c r="R444" s="16"/>
      <c r="X444" t="s">
        <v>2934</v>
      </c>
    </row>
    <row r="445" spans="1:24" x14ac:dyDescent="0.2">
      <c r="A445" s="129"/>
      <c r="K445" s="70"/>
      <c r="P445" s="16" t="s">
        <v>2104</v>
      </c>
      <c r="Q445" s="118" t="s">
        <v>5866</v>
      </c>
      <c r="R445" s="16"/>
      <c r="X445" t="s">
        <v>2934</v>
      </c>
    </row>
    <row r="446" spans="1:24" x14ac:dyDescent="0.2">
      <c r="A446" s="129"/>
      <c r="K446" s="70"/>
      <c r="P446" s="16"/>
      <c r="Q446" s="16"/>
      <c r="R446" s="16"/>
      <c r="X446" t="s">
        <v>2934</v>
      </c>
    </row>
    <row r="447" spans="1:24" x14ac:dyDescent="0.2">
      <c r="A447" s="129"/>
      <c r="K447" s="70"/>
      <c r="P447" t="s">
        <v>2766</v>
      </c>
      <c r="Q447" s="201" t="s">
        <v>431</v>
      </c>
      <c r="X447" t="s">
        <v>2934</v>
      </c>
    </row>
    <row r="448" spans="1:24" x14ac:dyDescent="0.2">
      <c r="A448" s="129"/>
      <c r="K448" s="70"/>
      <c r="P448" s="1">
        <v>1</v>
      </c>
      <c r="Q448" s="224" t="s">
        <v>6754</v>
      </c>
      <c r="X448" t="s">
        <v>2934</v>
      </c>
    </row>
    <row r="449" spans="1:24" x14ac:dyDescent="0.2">
      <c r="A449" s="129"/>
      <c r="K449" s="70"/>
      <c r="P449" s="17" t="s">
        <v>2104</v>
      </c>
      <c r="Q449" s="201" t="s">
        <v>432</v>
      </c>
      <c r="X449" t="s">
        <v>2934</v>
      </c>
    </row>
    <row r="450" spans="1:24" x14ac:dyDescent="0.2">
      <c r="A450" s="130" t="s">
        <v>4011</v>
      </c>
      <c r="G450" s="70"/>
      <c r="K450" s="70"/>
      <c r="X450" t="s">
        <v>2934</v>
      </c>
    </row>
    <row r="451" spans="1:24" x14ac:dyDescent="0.2">
      <c r="A451" s="129"/>
      <c r="F451" s="33" t="s">
        <v>467</v>
      </c>
      <c r="K451" s="70"/>
      <c r="M451" s="224"/>
      <c r="N451" s="20" t="s">
        <v>128</v>
      </c>
      <c r="O451" s="16"/>
      <c r="P451" s="16"/>
      <c r="R451" t="s">
        <v>2766</v>
      </c>
      <c r="S451" s="104" t="s">
        <v>2041</v>
      </c>
      <c r="X451" t="s">
        <v>2934</v>
      </c>
    </row>
    <row r="452" spans="1:24" x14ac:dyDescent="0.2">
      <c r="A452" s="129"/>
      <c r="G452" s="70"/>
      <c r="K452" s="70"/>
      <c r="M452" s="2"/>
      <c r="N452" s="16" t="s">
        <v>2766</v>
      </c>
      <c r="O452" s="148" t="s">
        <v>3462</v>
      </c>
      <c r="P452" s="16"/>
      <c r="R452" s="1">
        <v>1</v>
      </c>
      <c r="S452" s="137" t="s">
        <v>3141</v>
      </c>
      <c r="X452" t="s">
        <v>2934</v>
      </c>
    </row>
    <row r="453" spans="1:24" x14ac:dyDescent="0.2">
      <c r="A453" s="129"/>
      <c r="G453" s="70"/>
      <c r="K453" s="70"/>
      <c r="M453" s="2"/>
      <c r="N453" s="16" t="s">
        <v>2104</v>
      </c>
      <c r="O453" t="s">
        <v>2973</v>
      </c>
      <c r="P453" s="16"/>
      <c r="R453" s="17" t="s">
        <v>2104</v>
      </c>
      <c r="S453" s="137" t="s">
        <v>1852</v>
      </c>
      <c r="X453" t="s">
        <v>2934</v>
      </c>
    </row>
    <row r="454" spans="1:24" x14ac:dyDescent="0.2">
      <c r="A454" s="129"/>
      <c r="G454" s="70"/>
      <c r="K454" s="70"/>
      <c r="N454" s="16" t="s">
        <v>2104</v>
      </c>
      <c r="O454" s="224" t="s">
        <v>1824</v>
      </c>
      <c r="P454" s="16"/>
      <c r="X454" t="s">
        <v>2934</v>
      </c>
    </row>
    <row r="455" spans="1:24" x14ac:dyDescent="0.2">
      <c r="A455" s="129"/>
      <c r="G455" s="70"/>
      <c r="K455" s="70"/>
      <c r="N455" s="16" t="s">
        <v>2104</v>
      </c>
      <c r="O455" t="s">
        <v>5774</v>
      </c>
      <c r="P455" s="16"/>
      <c r="X455" t="s">
        <v>2934</v>
      </c>
    </row>
    <row r="456" spans="1:24" x14ac:dyDescent="0.2">
      <c r="A456" s="130" t="s">
        <v>4011</v>
      </c>
      <c r="G456" s="70"/>
      <c r="K456" s="70"/>
      <c r="N456" s="16"/>
      <c r="O456" s="16"/>
      <c r="P456" s="16"/>
      <c r="X456" t="s">
        <v>2934</v>
      </c>
    </row>
    <row r="457" spans="1:24" x14ac:dyDescent="0.2">
      <c r="A457" s="129"/>
      <c r="F457" s="33" t="s">
        <v>515</v>
      </c>
      <c r="K457" s="70"/>
      <c r="L457" s="37" t="s">
        <v>2349</v>
      </c>
      <c r="M457" s="16"/>
      <c r="N457" s="16"/>
      <c r="X457" t="s">
        <v>2934</v>
      </c>
    </row>
    <row r="458" spans="1:24" x14ac:dyDescent="0.2">
      <c r="A458" s="129"/>
      <c r="G458" s="70"/>
      <c r="K458" s="70"/>
      <c r="L458" s="16" t="s">
        <v>2766</v>
      </c>
      <c r="M458" s="83" t="s">
        <v>3563</v>
      </c>
      <c r="N458" s="16"/>
      <c r="X458" t="s">
        <v>2934</v>
      </c>
    </row>
    <row r="459" spans="1:24" x14ac:dyDescent="0.2">
      <c r="A459" s="129"/>
      <c r="G459" s="70"/>
      <c r="K459" s="70"/>
      <c r="L459" s="16" t="s">
        <v>2104</v>
      </c>
      <c r="M459" t="s">
        <v>493</v>
      </c>
      <c r="N459" s="16"/>
      <c r="X459" t="s">
        <v>2934</v>
      </c>
    </row>
    <row r="460" spans="1:24" x14ac:dyDescent="0.2">
      <c r="A460" s="129"/>
      <c r="G460" s="70"/>
      <c r="K460" s="70"/>
      <c r="L460" s="16" t="s">
        <v>2104</v>
      </c>
      <c r="M460" s="2" t="s">
        <v>5718</v>
      </c>
      <c r="N460" s="16"/>
      <c r="X460" t="s">
        <v>2934</v>
      </c>
    </row>
    <row r="461" spans="1:24" x14ac:dyDescent="0.2">
      <c r="A461" s="129"/>
      <c r="G461" s="70"/>
      <c r="K461" s="70"/>
      <c r="L461" s="16" t="s">
        <v>2104</v>
      </c>
      <c r="M461" s="2" t="s">
        <v>765</v>
      </c>
      <c r="N461" s="16"/>
      <c r="X461" t="s">
        <v>2934</v>
      </c>
    </row>
    <row r="462" spans="1:24" x14ac:dyDescent="0.2">
      <c r="A462" s="129"/>
      <c r="G462" s="70"/>
      <c r="K462" s="70"/>
      <c r="L462" s="16" t="s">
        <v>2104</v>
      </c>
      <c r="M462" s="87" t="s">
        <v>1560</v>
      </c>
      <c r="N462" s="16"/>
      <c r="X462" t="s">
        <v>2934</v>
      </c>
    </row>
    <row r="463" spans="1:24" x14ac:dyDescent="0.2">
      <c r="A463" s="130" t="s">
        <v>4011</v>
      </c>
      <c r="G463" s="70"/>
      <c r="K463" s="70"/>
      <c r="L463" s="16"/>
      <c r="M463" s="16"/>
      <c r="N463" s="16"/>
      <c r="X463" t="s">
        <v>2934</v>
      </c>
    </row>
    <row r="464" spans="1:24" x14ac:dyDescent="0.2">
      <c r="A464" s="129"/>
      <c r="F464" s="33" t="s">
        <v>419</v>
      </c>
      <c r="K464" s="70"/>
      <c r="N464" s="20" t="s">
        <v>2998</v>
      </c>
      <c r="O464" s="16"/>
      <c r="P464" s="37" t="s">
        <v>2324</v>
      </c>
      <c r="Q464" s="16"/>
      <c r="R464" s="16"/>
      <c r="X464" t="s">
        <v>2934</v>
      </c>
    </row>
    <row r="465" spans="1:24" x14ac:dyDescent="0.2">
      <c r="A465" s="129"/>
      <c r="G465" s="70"/>
      <c r="K465" s="70"/>
      <c r="N465" s="16" t="s">
        <v>2766</v>
      </c>
      <c r="O465" s="149" t="s">
        <v>3463</v>
      </c>
      <c r="P465" s="16" t="s">
        <v>2766</v>
      </c>
      <c r="Q465" s="148" t="s">
        <v>3464</v>
      </c>
      <c r="R465" s="16"/>
      <c r="X465" t="s">
        <v>2934</v>
      </c>
    </row>
    <row r="466" spans="1:24" x14ac:dyDescent="0.2">
      <c r="A466" s="129"/>
      <c r="G466" s="70"/>
      <c r="K466" s="70"/>
      <c r="N466" s="16" t="s">
        <v>2104</v>
      </c>
      <c r="O466" s="1" t="s">
        <v>1042</v>
      </c>
      <c r="P466" s="16" t="s">
        <v>2104</v>
      </c>
      <c r="Q466" s="120" t="s">
        <v>409</v>
      </c>
      <c r="R466" s="16"/>
      <c r="X466" t="s">
        <v>2934</v>
      </c>
    </row>
    <row r="467" spans="1:24" x14ac:dyDescent="0.2">
      <c r="A467" s="129"/>
      <c r="G467" s="70"/>
      <c r="K467" s="70"/>
      <c r="N467" s="16" t="s">
        <v>2104</v>
      </c>
      <c r="O467" s="211" t="s">
        <v>1603</v>
      </c>
      <c r="P467" s="16" t="s">
        <v>2104</v>
      </c>
      <c r="Q467" s="72" t="s">
        <v>1988</v>
      </c>
      <c r="R467" s="16"/>
      <c r="X467" t="s">
        <v>2934</v>
      </c>
    </row>
    <row r="468" spans="1:24" x14ac:dyDescent="0.2">
      <c r="A468" s="129"/>
      <c r="G468" s="70"/>
      <c r="K468" s="70"/>
      <c r="N468" s="16" t="s">
        <v>2104</v>
      </c>
      <c r="O468" s="42" t="s">
        <v>5895</v>
      </c>
      <c r="P468" s="16" t="s">
        <v>2104</v>
      </c>
      <c r="Q468" s="170" t="s">
        <v>2932</v>
      </c>
      <c r="R468" s="16"/>
      <c r="X468" t="s">
        <v>2934</v>
      </c>
    </row>
    <row r="469" spans="1:24" x14ac:dyDescent="0.2">
      <c r="A469" s="129"/>
      <c r="G469" s="70"/>
      <c r="K469" s="70"/>
      <c r="N469" s="16" t="s">
        <v>2104</v>
      </c>
      <c r="O469" s="1" t="s">
        <v>915</v>
      </c>
      <c r="P469" s="20" t="s">
        <v>5366</v>
      </c>
      <c r="Q469" s="16"/>
      <c r="R469" s="16"/>
      <c r="X469" t="s">
        <v>2934</v>
      </c>
    </row>
    <row r="470" spans="1:24" x14ac:dyDescent="0.2">
      <c r="A470" s="129"/>
      <c r="G470" s="70"/>
      <c r="K470" s="70"/>
      <c r="N470" s="16" t="s">
        <v>2104</v>
      </c>
      <c r="O470" s="83" t="s">
        <v>28</v>
      </c>
      <c r="P470" s="16" t="s">
        <v>2766</v>
      </c>
      <c r="Q470" s="224" t="s">
        <v>3871</v>
      </c>
      <c r="R470" s="16"/>
      <c r="X470" t="s">
        <v>2934</v>
      </c>
    </row>
    <row r="471" spans="1:24" x14ac:dyDescent="0.2">
      <c r="A471" s="129"/>
      <c r="G471" s="70"/>
      <c r="K471" s="70"/>
      <c r="N471" s="16"/>
      <c r="O471" s="16"/>
      <c r="P471" s="16" t="s">
        <v>2104</v>
      </c>
      <c r="Q471" s="262" t="s">
        <v>5364</v>
      </c>
      <c r="R471" s="16"/>
      <c r="X471" t="s">
        <v>2934</v>
      </c>
    </row>
    <row r="472" spans="1:24" x14ac:dyDescent="0.2">
      <c r="A472" s="129"/>
      <c r="G472" s="70"/>
      <c r="K472" s="70"/>
      <c r="O472" s="83"/>
      <c r="P472" s="16" t="s">
        <v>2104</v>
      </c>
      <c r="Q472" s="262" t="s">
        <v>5363</v>
      </c>
      <c r="R472" s="16"/>
      <c r="X472" t="s">
        <v>2934</v>
      </c>
    </row>
    <row r="473" spans="1:24" x14ac:dyDescent="0.2">
      <c r="A473" s="129"/>
      <c r="G473" s="70"/>
      <c r="K473" s="70"/>
      <c r="O473" s="83"/>
      <c r="P473" s="218" t="s">
        <v>3294</v>
      </c>
      <c r="Q473" s="207"/>
      <c r="R473" s="16"/>
      <c r="X473" t="s">
        <v>2934</v>
      </c>
    </row>
    <row r="474" spans="1:24" x14ac:dyDescent="0.2">
      <c r="A474" s="129"/>
      <c r="G474" s="70"/>
      <c r="K474" s="70"/>
      <c r="O474" s="83"/>
      <c r="P474" s="16" t="s">
        <v>2766</v>
      </c>
      <c r="Q474" s="229" t="s">
        <v>3870</v>
      </c>
      <c r="R474" s="16"/>
      <c r="X474" t="s">
        <v>2934</v>
      </c>
    </row>
    <row r="475" spans="1:24" x14ac:dyDescent="0.2">
      <c r="A475" s="129"/>
      <c r="G475" s="70"/>
      <c r="K475" s="70"/>
      <c r="O475" s="83"/>
      <c r="P475" s="16" t="s">
        <v>2104</v>
      </c>
      <c r="Q475" s="245" t="s">
        <v>4339</v>
      </c>
      <c r="R475" s="16"/>
      <c r="X475" t="s">
        <v>2934</v>
      </c>
    </row>
    <row r="476" spans="1:24" x14ac:dyDescent="0.2">
      <c r="A476" s="129"/>
      <c r="G476" s="70"/>
      <c r="K476" s="70"/>
      <c r="O476" s="83"/>
      <c r="P476" s="16" t="s">
        <v>2104</v>
      </c>
      <c r="Q476" s="283" t="s">
        <v>5365</v>
      </c>
      <c r="R476" s="16"/>
      <c r="X476" t="s">
        <v>2934</v>
      </c>
    </row>
    <row r="477" spans="1:24" x14ac:dyDescent="0.2">
      <c r="A477" s="129"/>
      <c r="G477" s="70"/>
      <c r="K477" s="70"/>
      <c r="O477" s="83"/>
      <c r="P477" s="16"/>
      <c r="Q477" s="16"/>
      <c r="R477" s="16"/>
      <c r="X477" t="s">
        <v>2934</v>
      </c>
    </row>
    <row r="478" spans="1:24" x14ac:dyDescent="0.2">
      <c r="A478" s="130" t="s">
        <v>4011</v>
      </c>
      <c r="G478" s="70"/>
      <c r="K478" s="70"/>
      <c r="X478" t="s">
        <v>2934</v>
      </c>
    </row>
    <row r="479" spans="1:24" x14ac:dyDescent="0.2">
      <c r="A479" s="129"/>
      <c r="F479" s="8" t="s">
        <v>4854</v>
      </c>
      <c r="J479" t="s">
        <v>2766</v>
      </c>
      <c r="K479" s="83" t="s">
        <v>3371</v>
      </c>
      <c r="X479" t="s">
        <v>2934</v>
      </c>
    </row>
    <row r="480" spans="1:24" x14ac:dyDescent="0.2">
      <c r="A480" s="129"/>
      <c r="G480" s="133"/>
      <c r="J480" s="1">
        <v>1</v>
      </c>
      <c r="K480" s="83" t="s">
        <v>325</v>
      </c>
      <c r="X480" t="s">
        <v>2934</v>
      </c>
    </row>
    <row r="481" spans="1:24" x14ac:dyDescent="0.2">
      <c r="A481" s="129"/>
      <c r="G481" s="133"/>
      <c r="J481" t="s">
        <v>2104</v>
      </c>
      <c r="K481" s="88" t="s">
        <v>3372</v>
      </c>
      <c r="X481" t="s">
        <v>2934</v>
      </c>
    </row>
    <row r="482" spans="1:24" x14ac:dyDescent="0.2">
      <c r="A482" s="130" t="s">
        <v>4011</v>
      </c>
      <c r="G482" s="133"/>
      <c r="K482" s="88"/>
      <c r="X482" t="s">
        <v>2934</v>
      </c>
    </row>
    <row r="483" spans="1:24" x14ac:dyDescent="0.2">
      <c r="A483" s="130"/>
      <c r="F483" s="127" t="s">
        <v>2337</v>
      </c>
      <c r="G483" s="133"/>
      <c r="K483" s="88"/>
      <c r="L483" s="37" t="s">
        <v>583</v>
      </c>
      <c r="M483" s="16"/>
      <c r="N483" s="16"/>
      <c r="X483" t="s">
        <v>2934</v>
      </c>
    </row>
    <row r="484" spans="1:24" x14ac:dyDescent="0.2">
      <c r="A484" s="129"/>
      <c r="G484" s="133"/>
      <c r="K484" s="88"/>
      <c r="L484" s="16" t="s">
        <v>2766</v>
      </c>
      <c r="M484" s="183" t="s">
        <v>1760</v>
      </c>
      <c r="N484" s="16"/>
      <c r="X484" t="s">
        <v>2934</v>
      </c>
    </row>
    <row r="485" spans="1:24" x14ac:dyDescent="0.2">
      <c r="A485" s="129"/>
      <c r="G485" s="133"/>
      <c r="K485" s="88"/>
      <c r="L485" s="16" t="s">
        <v>2104</v>
      </c>
      <c r="M485" s="2" t="s">
        <v>2232</v>
      </c>
      <c r="N485" s="16"/>
      <c r="X485" t="s">
        <v>2934</v>
      </c>
    </row>
    <row r="486" spans="1:24" x14ac:dyDescent="0.2">
      <c r="A486" s="129"/>
      <c r="G486" s="133"/>
      <c r="K486" s="88"/>
      <c r="L486" s="16" t="s">
        <v>2104</v>
      </c>
      <c r="M486" s="303" t="s">
        <v>2233</v>
      </c>
      <c r="N486" s="16"/>
      <c r="X486" t="s">
        <v>2934</v>
      </c>
    </row>
    <row r="487" spans="1:24" x14ac:dyDescent="0.2">
      <c r="A487" s="129"/>
      <c r="G487" s="133"/>
      <c r="K487" s="88"/>
      <c r="L487" s="16" t="s">
        <v>2104</v>
      </c>
      <c r="M487" s="162" t="s">
        <v>3672</v>
      </c>
      <c r="N487" s="16"/>
      <c r="X487" t="s">
        <v>2934</v>
      </c>
    </row>
    <row r="488" spans="1:24" x14ac:dyDescent="0.2">
      <c r="A488" s="129"/>
      <c r="G488" s="133"/>
      <c r="K488" s="88"/>
      <c r="L488" s="16" t="s">
        <v>2104</v>
      </c>
      <c r="M488" t="s">
        <v>5883</v>
      </c>
      <c r="N488" s="16"/>
      <c r="X488" t="s">
        <v>2934</v>
      </c>
    </row>
    <row r="489" spans="1:24" x14ac:dyDescent="0.2">
      <c r="A489" s="129"/>
      <c r="G489" s="133"/>
      <c r="K489" s="88"/>
      <c r="L489" s="16" t="s">
        <v>2104</v>
      </c>
      <c r="M489" t="s">
        <v>3445</v>
      </c>
      <c r="N489" s="16"/>
      <c r="X489" t="s">
        <v>2934</v>
      </c>
    </row>
    <row r="490" spans="1:24" x14ac:dyDescent="0.2">
      <c r="A490" s="129"/>
      <c r="G490" s="133"/>
      <c r="K490" s="88"/>
      <c r="L490" s="16"/>
      <c r="M490" s="118" t="s">
        <v>5168</v>
      </c>
      <c r="N490" s="16"/>
      <c r="X490" t="s">
        <v>2934</v>
      </c>
    </row>
    <row r="491" spans="1:24" x14ac:dyDescent="0.2">
      <c r="A491" s="130" t="s">
        <v>4011</v>
      </c>
      <c r="G491" s="133"/>
      <c r="K491" s="88"/>
      <c r="L491" s="16"/>
      <c r="M491" s="16"/>
      <c r="N491" s="16"/>
      <c r="X491" t="s">
        <v>2934</v>
      </c>
    </row>
    <row r="492" spans="1:24" x14ac:dyDescent="0.2">
      <c r="F492" s="8" t="s">
        <v>4855</v>
      </c>
      <c r="G492" s="133"/>
      <c r="N492" s="20" t="s">
        <v>583</v>
      </c>
      <c r="O492" s="16"/>
      <c r="X492" t="s">
        <v>2934</v>
      </c>
    </row>
    <row r="493" spans="1:24" x14ac:dyDescent="0.2">
      <c r="A493" s="129"/>
      <c r="G493" s="133"/>
      <c r="N493" s="16" t="s">
        <v>2766</v>
      </c>
      <c r="O493" s="201" t="s">
        <v>1227</v>
      </c>
      <c r="X493" t="s">
        <v>2934</v>
      </c>
    </row>
    <row r="494" spans="1:24" x14ac:dyDescent="0.2">
      <c r="A494" s="129"/>
      <c r="G494" s="133"/>
      <c r="N494" s="16" t="s">
        <v>2104</v>
      </c>
      <c r="O494" s="79" t="s">
        <v>3260</v>
      </c>
      <c r="X494" t="s">
        <v>2934</v>
      </c>
    </row>
    <row r="495" spans="1:24" x14ac:dyDescent="0.2">
      <c r="A495" s="129"/>
      <c r="G495" s="133"/>
      <c r="N495" s="16" t="s">
        <v>2104</v>
      </c>
      <c r="O495" t="s">
        <v>613</v>
      </c>
      <c r="X495" t="s">
        <v>2934</v>
      </c>
    </row>
    <row r="496" spans="1:24" x14ac:dyDescent="0.2">
      <c r="A496" s="129"/>
      <c r="G496" s="133"/>
      <c r="N496" s="16" t="s">
        <v>2104</v>
      </c>
      <c r="O496" s="345" t="s">
        <v>6911</v>
      </c>
      <c r="X496" t="s">
        <v>2934</v>
      </c>
    </row>
    <row r="497" spans="1:24" x14ac:dyDescent="0.2">
      <c r="A497" s="130" t="s">
        <v>4011</v>
      </c>
      <c r="G497" s="70"/>
      <c r="K497" s="70"/>
      <c r="N497" s="16"/>
      <c r="O497" s="16"/>
      <c r="X497" t="s">
        <v>2934</v>
      </c>
    </row>
    <row r="498" spans="1:24" x14ac:dyDescent="0.2">
      <c r="A498" s="129"/>
      <c r="F498" s="3" t="s">
        <v>6523</v>
      </c>
      <c r="N498" s="16"/>
      <c r="O498" s="16"/>
      <c r="P498" s="16"/>
      <c r="Q498" s="16"/>
      <c r="R498" s="16"/>
      <c r="X498" t="s">
        <v>2934</v>
      </c>
    </row>
    <row r="499" spans="1:24" x14ac:dyDescent="0.2">
      <c r="A499" s="129"/>
      <c r="L499" s="20" t="s">
        <v>5377</v>
      </c>
      <c r="M499" s="16"/>
      <c r="N499" t="s">
        <v>2766</v>
      </c>
      <c r="O499" s="100" t="s">
        <v>1304</v>
      </c>
      <c r="R499" s="16"/>
      <c r="X499" t="s">
        <v>2934</v>
      </c>
    </row>
    <row r="500" spans="1:24" x14ac:dyDescent="0.2">
      <c r="A500" s="129"/>
      <c r="L500" s="16" t="s">
        <v>2766</v>
      </c>
      <c r="M500" s="4" t="s">
        <v>5346</v>
      </c>
      <c r="N500" s="17" t="s">
        <v>2104</v>
      </c>
      <c r="O500" s="2" t="s">
        <v>609</v>
      </c>
      <c r="R500" s="16"/>
      <c r="S500" s="345"/>
      <c r="X500" t="s">
        <v>2934</v>
      </c>
    </row>
    <row r="501" spans="1:24" x14ac:dyDescent="0.2">
      <c r="A501" s="129"/>
      <c r="L501" s="16" t="s">
        <v>2104</v>
      </c>
      <c r="M501" s="149" t="s">
        <v>1415</v>
      </c>
      <c r="N501" s="17" t="s">
        <v>2104</v>
      </c>
      <c r="O501" s="73" t="s">
        <v>5370</v>
      </c>
      <c r="R501" s="16"/>
      <c r="S501" s="345"/>
      <c r="X501" t="s">
        <v>2934</v>
      </c>
    </row>
    <row r="502" spans="1:24" x14ac:dyDescent="0.2">
      <c r="A502" s="129"/>
      <c r="G502" s="70"/>
      <c r="L502" s="16" t="s">
        <v>2104</v>
      </c>
      <c r="M502" s="29" t="s">
        <v>3589</v>
      </c>
      <c r="N502" s="17" t="s">
        <v>2104</v>
      </c>
      <c r="R502" s="16"/>
      <c r="S502" s="345"/>
      <c r="X502" t="s">
        <v>2934</v>
      </c>
    </row>
    <row r="503" spans="1:24" x14ac:dyDescent="0.2">
      <c r="A503" s="129"/>
      <c r="G503" s="70"/>
      <c r="L503" s="16" t="s">
        <v>2104</v>
      </c>
      <c r="M503" s="286" t="s">
        <v>5372</v>
      </c>
      <c r="N503" t="s">
        <v>2766</v>
      </c>
      <c r="O503" s="151" t="s">
        <v>1416</v>
      </c>
      <c r="R503" s="16"/>
      <c r="X503" t="s">
        <v>2934</v>
      </c>
    </row>
    <row r="504" spans="1:24" x14ac:dyDescent="0.2">
      <c r="A504" s="129"/>
      <c r="G504" s="70"/>
      <c r="L504" s="16" t="s">
        <v>2104</v>
      </c>
      <c r="M504" s="286" t="s">
        <v>5371</v>
      </c>
      <c r="N504" s="17" t="s">
        <v>2104</v>
      </c>
      <c r="O504" s="31" t="s">
        <v>5369</v>
      </c>
      <c r="R504" s="16"/>
      <c r="X504" t="s">
        <v>2934</v>
      </c>
    </row>
    <row r="505" spans="1:24" x14ac:dyDescent="0.2">
      <c r="A505" s="129"/>
      <c r="G505" s="70"/>
      <c r="L505" s="16" t="s">
        <v>2104</v>
      </c>
      <c r="M505" s="232" t="s">
        <v>4096</v>
      </c>
      <c r="N505" s="16" t="s">
        <v>2104</v>
      </c>
      <c r="P505" t="s">
        <v>2766</v>
      </c>
      <c r="Q505" s="150" t="s">
        <v>1417</v>
      </c>
      <c r="R505" s="16"/>
      <c r="X505" t="s">
        <v>2934</v>
      </c>
    </row>
    <row r="506" spans="1:24" x14ac:dyDescent="0.2">
      <c r="A506" s="129"/>
      <c r="G506" s="70"/>
      <c r="L506" s="16"/>
      <c r="M506" s="16"/>
      <c r="N506" s="16" t="s">
        <v>2766</v>
      </c>
      <c r="O506" s="77" t="s">
        <v>5342</v>
      </c>
      <c r="P506" s="17" t="s">
        <v>2104</v>
      </c>
      <c r="Q506" s="19" t="s">
        <v>1405</v>
      </c>
      <c r="R506" s="16"/>
      <c r="X506" t="s">
        <v>2934</v>
      </c>
    </row>
    <row r="507" spans="1:24" x14ac:dyDescent="0.2">
      <c r="A507" s="129"/>
      <c r="G507" s="70"/>
      <c r="N507" s="16" t="s">
        <v>2104</v>
      </c>
      <c r="O507" s="32" t="s">
        <v>273</v>
      </c>
      <c r="P507" s="17" t="s">
        <v>2104</v>
      </c>
      <c r="Q507" s="17"/>
      <c r="R507" s="16"/>
      <c r="X507" t="s">
        <v>2934</v>
      </c>
    </row>
    <row r="508" spans="1:24" x14ac:dyDescent="0.2">
      <c r="A508" s="129"/>
      <c r="G508" s="70"/>
      <c r="N508" s="16" t="s">
        <v>2104</v>
      </c>
      <c r="O508" s="286" t="s">
        <v>6282</v>
      </c>
      <c r="P508" t="s">
        <v>2766</v>
      </c>
      <c r="Q508" s="17" t="s">
        <v>612</v>
      </c>
      <c r="R508" s="16"/>
      <c r="X508" t="s">
        <v>2934</v>
      </c>
    </row>
    <row r="509" spans="1:24" x14ac:dyDescent="0.2">
      <c r="A509" s="129"/>
      <c r="G509" s="70"/>
      <c r="N509" s="16" t="s">
        <v>2104</v>
      </c>
      <c r="O509" s="215" t="s">
        <v>3486</v>
      </c>
      <c r="P509" s="17" t="s">
        <v>2104</v>
      </c>
      <c r="Q509" s="19" t="s">
        <v>2764</v>
      </c>
      <c r="R509" s="16"/>
      <c r="X509" t="s">
        <v>2934</v>
      </c>
    </row>
    <row r="510" spans="1:24" x14ac:dyDescent="0.2">
      <c r="A510" s="129"/>
      <c r="G510" s="70"/>
      <c r="N510" s="16" t="s">
        <v>2104</v>
      </c>
      <c r="R510" s="16"/>
      <c r="X510" t="s">
        <v>2934</v>
      </c>
    </row>
    <row r="511" spans="1:24" x14ac:dyDescent="0.2">
      <c r="A511" s="129"/>
      <c r="G511" s="70"/>
      <c r="N511" s="16" t="s">
        <v>2766</v>
      </c>
      <c r="O511" s="77" t="s">
        <v>5343</v>
      </c>
      <c r="P511" t="s">
        <v>2766</v>
      </c>
      <c r="Q511" s="21" t="s">
        <v>3133</v>
      </c>
      <c r="R511" s="16"/>
      <c r="X511" t="s">
        <v>2934</v>
      </c>
    </row>
    <row r="512" spans="1:24" x14ac:dyDescent="0.2">
      <c r="A512" s="129"/>
      <c r="G512" s="70"/>
      <c r="N512" s="16" t="s">
        <v>2104</v>
      </c>
      <c r="O512" s="77" t="s">
        <v>5367</v>
      </c>
      <c r="P512" s="17"/>
      <c r="Q512" s="19"/>
      <c r="R512" s="16"/>
      <c r="X512" t="s">
        <v>2934</v>
      </c>
    </row>
    <row r="513" spans="1:24" x14ac:dyDescent="0.2">
      <c r="A513" s="129"/>
      <c r="G513" s="70"/>
      <c r="N513" s="16" t="s">
        <v>2104</v>
      </c>
      <c r="O513" s="248" t="s">
        <v>6283</v>
      </c>
      <c r="P513" t="s">
        <v>2766</v>
      </c>
      <c r="Q513" s="118" t="s">
        <v>1341</v>
      </c>
      <c r="R513" s="16"/>
      <c r="X513" t="s">
        <v>2934</v>
      </c>
    </row>
    <row r="514" spans="1:24" x14ac:dyDescent="0.2">
      <c r="A514" s="129"/>
      <c r="G514" s="70"/>
      <c r="N514" s="16" t="s">
        <v>2104</v>
      </c>
      <c r="O514" s="30"/>
      <c r="P514" t="s">
        <v>2104</v>
      </c>
      <c r="Q514" s="118" t="s">
        <v>4312</v>
      </c>
      <c r="R514" s="16"/>
      <c r="X514" t="s">
        <v>2934</v>
      </c>
    </row>
    <row r="515" spans="1:24" x14ac:dyDescent="0.2">
      <c r="A515" s="129"/>
      <c r="G515" s="70"/>
      <c r="N515" s="16" t="s">
        <v>2766</v>
      </c>
      <c r="O515" s="286" t="s">
        <v>5344</v>
      </c>
      <c r="P515" t="s">
        <v>2104</v>
      </c>
      <c r="Q515" s="118" t="s">
        <v>1144</v>
      </c>
      <c r="R515" s="16"/>
      <c r="X515" t="s">
        <v>2934</v>
      </c>
    </row>
    <row r="516" spans="1:24" x14ac:dyDescent="0.2">
      <c r="A516" s="129"/>
      <c r="G516" s="70"/>
      <c r="N516" s="16" t="s">
        <v>2104</v>
      </c>
      <c r="O516" s="31" t="s">
        <v>1596</v>
      </c>
      <c r="P516" t="s">
        <v>2104</v>
      </c>
      <c r="Q516" s="262" t="s">
        <v>5375</v>
      </c>
      <c r="R516" s="16"/>
      <c r="X516" t="s">
        <v>2934</v>
      </c>
    </row>
    <row r="517" spans="1:24" x14ac:dyDescent="0.2">
      <c r="A517" s="129"/>
      <c r="G517" s="70"/>
      <c r="N517" s="16" t="s">
        <v>2104</v>
      </c>
      <c r="O517" s="124" t="s">
        <v>5368</v>
      </c>
      <c r="P517" t="s">
        <v>2104</v>
      </c>
      <c r="Q517" s="265" t="s">
        <v>5374</v>
      </c>
      <c r="R517" s="16"/>
      <c r="X517" t="s">
        <v>2934</v>
      </c>
    </row>
    <row r="518" spans="1:24" x14ac:dyDescent="0.2">
      <c r="A518" s="129"/>
      <c r="G518" s="70"/>
      <c r="N518" s="20" t="s">
        <v>2998</v>
      </c>
      <c r="O518" s="16"/>
      <c r="Q518" s="265"/>
      <c r="R518" s="16"/>
      <c r="X518" t="s">
        <v>2934</v>
      </c>
    </row>
    <row r="519" spans="1:24" x14ac:dyDescent="0.2">
      <c r="A519" s="129"/>
      <c r="G519" s="70"/>
      <c r="N519" s="16" t="s">
        <v>2766</v>
      </c>
      <c r="O519" s="149" t="s">
        <v>206</v>
      </c>
      <c r="Q519" s="265"/>
      <c r="R519" s="16"/>
      <c r="X519" t="s">
        <v>2934</v>
      </c>
    </row>
    <row r="520" spans="1:24" x14ac:dyDescent="0.2">
      <c r="A520" s="129"/>
      <c r="G520" s="70"/>
      <c r="N520" s="16" t="s">
        <v>2104</v>
      </c>
      <c r="O520" s="4" t="s">
        <v>5858</v>
      </c>
      <c r="Q520" s="265"/>
      <c r="R520" s="16"/>
      <c r="X520" t="s">
        <v>2934</v>
      </c>
    </row>
    <row r="521" spans="1:24" x14ac:dyDescent="0.2">
      <c r="A521" s="129"/>
      <c r="G521" s="70"/>
      <c r="N521" s="16" t="s">
        <v>2104</v>
      </c>
      <c r="O521" s="135" t="s">
        <v>1116</v>
      </c>
      <c r="Q521" s="265"/>
      <c r="R521" s="16"/>
      <c r="X521" t="s">
        <v>2934</v>
      </c>
    </row>
    <row r="522" spans="1:24" x14ac:dyDescent="0.2">
      <c r="A522" s="129"/>
      <c r="G522" s="70"/>
      <c r="N522" s="16" t="s">
        <v>2104</v>
      </c>
      <c r="O522" s="124" t="s">
        <v>4377</v>
      </c>
      <c r="Q522" s="265"/>
      <c r="R522" s="16"/>
      <c r="X522" t="s">
        <v>2934</v>
      </c>
    </row>
    <row r="523" spans="1:24" x14ac:dyDescent="0.2">
      <c r="A523" s="130" t="s">
        <v>4011</v>
      </c>
      <c r="G523" s="70"/>
      <c r="M523" s="70"/>
      <c r="N523" s="16"/>
      <c r="O523" s="16"/>
      <c r="P523" s="16"/>
      <c r="Q523" s="16"/>
      <c r="R523" s="16"/>
      <c r="X523" t="s">
        <v>2934</v>
      </c>
    </row>
    <row r="524" spans="1:24" x14ac:dyDescent="0.2">
      <c r="A524" s="129"/>
      <c r="F524" s="8" t="s">
        <v>4805</v>
      </c>
      <c r="K524" s="70"/>
      <c r="N524" s="37" t="s">
        <v>2998</v>
      </c>
      <c r="O524" s="16"/>
      <c r="P524" s="16"/>
      <c r="Q524" s="16"/>
      <c r="R524" s="16"/>
      <c r="X524" t="s">
        <v>2934</v>
      </c>
    </row>
    <row r="525" spans="1:24" x14ac:dyDescent="0.2">
      <c r="K525" s="70"/>
      <c r="N525" s="16" t="s">
        <v>2766</v>
      </c>
      <c r="O525" s="77" t="s">
        <v>5345</v>
      </c>
      <c r="P525" t="s">
        <v>2766</v>
      </c>
      <c r="Q525" s="17" t="s">
        <v>272</v>
      </c>
      <c r="R525" s="16"/>
      <c r="X525" t="s">
        <v>2934</v>
      </c>
    </row>
    <row r="526" spans="1:24" x14ac:dyDescent="0.2">
      <c r="A526" s="129"/>
      <c r="K526" s="70"/>
      <c r="N526" s="16" t="s">
        <v>2104</v>
      </c>
      <c r="O526" s="152" t="s">
        <v>203</v>
      </c>
      <c r="P526" s="17" t="s">
        <v>2104</v>
      </c>
      <c r="Q526" s="153" t="s">
        <v>204</v>
      </c>
      <c r="R526" s="16"/>
      <c r="X526" t="s">
        <v>2934</v>
      </c>
    </row>
    <row r="527" spans="1:24" x14ac:dyDescent="0.2">
      <c r="A527" s="129"/>
      <c r="K527" s="70"/>
      <c r="N527" s="16" t="s">
        <v>2104</v>
      </c>
      <c r="O527" s="31" t="s">
        <v>1459</v>
      </c>
      <c r="P527" s="17" t="s">
        <v>2104</v>
      </c>
      <c r="Q527" s="17"/>
      <c r="R527" s="16"/>
      <c r="X527" t="s">
        <v>2934</v>
      </c>
    </row>
    <row r="528" spans="1:24" x14ac:dyDescent="0.2">
      <c r="A528" s="129"/>
      <c r="G528" s="70"/>
      <c r="K528" s="70"/>
      <c r="N528" s="16" t="s">
        <v>2104</v>
      </c>
      <c r="O528" s="126" t="s">
        <v>3061</v>
      </c>
      <c r="P528" t="s">
        <v>2766</v>
      </c>
      <c r="Q528" s="17" t="s">
        <v>612</v>
      </c>
      <c r="R528" s="16"/>
      <c r="X528" t="s">
        <v>2934</v>
      </c>
    </row>
    <row r="529" spans="1:24" x14ac:dyDescent="0.2">
      <c r="A529" s="129"/>
      <c r="G529" s="70"/>
      <c r="K529" s="70"/>
      <c r="N529" s="16" t="s">
        <v>2104</v>
      </c>
      <c r="O529" s="118" t="s">
        <v>5771</v>
      </c>
      <c r="P529" s="17" t="s">
        <v>2104</v>
      </c>
      <c r="Q529" s="19" t="s">
        <v>2764</v>
      </c>
      <c r="R529" s="16"/>
      <c r="X529" t="s">
        <v>2934</v>
      </c>
    </row>
    <row r="530" spans="1:24" x14ac:dyDescent="0.2">
      <c r="A530" s="130" t="s">
        <v>4011</v>
      </c>
      <c r="G530" s="70"/>
      <c r="K530" s="70"/>
      <c r="N530" s="16"/>
      <c r="O530" s="16"/>
      <c r="P530" s="16"/>
      <c r="Q530" s="16"/>
      <c r="R530" s="16"/>
      <c r="X530" t="s">
        <v>2934</v>
      </c>
    </row>
    <row r="531" spans="1:24" x14ac:dyDescent="0.2">
      <c r="A531" s="129"/>
      <c r="F531" s="33" t="s">
        <v>2715</v>
      </c>
      <c r="J531" s="16"/>
      <c r="K531" s="16"/>
      <c r="L531" s="16"/>
      <c r="X531" t="s">
        <v>2934</v>
      </c>
    </row>
    <row r="532" spans="1:24" x14ac:dyDescent="0.2">
      <c r="A532" s="129"/>
      <c r="G532" s="70"/>
      <c r="H532" s="37" t="s">
        <v>2998</v>
      </c>
      <c r="I532" s="16"/>
      <c r="J532" t="s">
        <v>2766</v>
      </c>
      <c r="K532" t="s">
        <v>305</v>
      </c>
      <c r="L532" s="16"/>
      <c r="N532" s="16"/>
      <c r="O532" s="20" t="s">
        <v>2324</v>
      </c>
      <c r="P532" s="16"/>
      <c r="X532" t="s">
        <v>2934</v>
      </c>
    </row>
    <row r="533" spans="1:24" x14ac:dyDescent="0.2">
      <c r="A533" s="129"/>
      <c r="G533" s="70"/>
      <c r="H533" s="16" t="s">
        <v>2766</v>
      </c>
      <c r="I533" s="10" t="s">
        <v>2686</v>
      </c>
      <c r="J533" t="s">
        <v>2104</v>
      </c>
      <c r="K533" s="149" t="s">
        <v>205</v>
      </c>
      <c r="L533" s="16"/>
      <c r="N533" s="16" t="s">
        <v>2766</v>
      </c>
      <c r="O533" s="218" t="s">
        <v>6174</v>
      </c>
      <c r="P533" s="16"/>
      <c r="X533" t="s">
        <v>2934</v>
      </c>
    </row>
    <row r="534" spans="1:24" x14ac:dyDescent="0.2">
      <c r="A534" s="129"/>
      <c r="G534" s="70"/>
      <c r="H534" s="16" t="s">
        <v>2104</v>
      </c>
      <c r="I534" s="148" t="s">
        <v>3188</v>
      </c>
      <c r="J534" t="s">
        <v>2104</v>
      </c>
      <c r="K534" s="88"/>
      <c r="L534" s="16"/>
      <c r="N534" s="16" t="s">
        <v>2104</v>
      </c>
      <c r="O534" t="s">
        <v>1819</v>
      </c>
      <c r="P534" s="16"/>
      <c r="X534" t="s">
        <v>2934</v>
      </c>
    </row>
    <row r="535" spans="1:24" x14ac:dyDescent="0.2">
      <c r="A535" s="129"/>
      <c r="G535" s="70"/>
      <c r="H535" s="16" t="s">
        <v>2104</v>
      </c>
      <c r="I535" s="111" t="s">
        <v>3532</v>
      </c>
      <c r="J535" t="s">
        <v>2766</v>
      </c>
      <c r="K535" s="2" t="s">
        <v>1250</v>
      </c>
      <c r="L535" s="16"/>
      <c r="N535" s="16" t="s">
        <v>2104</v>
      </c>
      <c r="O535" t="s">
        <v>5773</v>
      </c>
      <c r="P535" s="16"/>
      <c r="X535" t="s">
        <v>2934</v>
      </c>
    </row>
    <row r="536" spans="1:24" x14ac:dyDescent="0.2">
      <c r="A536" s="129"/>
      <c r="G536" s="70"/>
      <c r="H536" s="16" t="s">
        <v>2104</v>
      </c>
      <c r="I536" t="s">
        <v>1478</v>
      </c>
      <c r="J536" t="s">
        <v>2104</v>
      </c>
      <c r="K536" t="s">
        <v>1849</v>
      </c>
      <c r="L536" s="16"/>
      <c r="N536" s="16"/>
      <c r="O536" s="16"/>
      <c r="P536" s="16"/>
      <c r="X536" t="s">
        <v>2934</v>
      </c>
    </row>
    <row r="537" spans="1:24" x14ac:dyDescent="0.2">
      <c r="A537" s="129"/>
      <c r="G537" s="70"/>
      <c r="H537" s="16" t="s">
        <v>2104</v>
      </c>
      <c r="I537" t="s">
        <v>2036</v>
      </c>
      <c r="J537" t="s">
        <v>2104</v>
      </c>
      <c r="K537" s="27"/>
      <c r="L537" s="16"/>
      <c r="X537" t="s">
        <v>2934</v>
      </c>
    </row>
    <row r="538" spans="1:24" x14ac:dyDescent="0.2">
      <c r="A538" s="129"/>
      <c r="G538" s="70"/>
      <c r="H538" s="16" t="s">
        <v>2104</v>
      </c>
      <c r="I538" s="311" t="s">
        <v>2599</v>
      </c>
      <c r="J538" t="s">
        <v>2766</v>
      </c>
      <c r="K538" s="1" t="s">
        <v>41</v>
      </c>
      <c r="L538" s="16"/>
      <c r="X538" t="s">
        <v>2934</v>
      </c>
    </row>
    <row r="539" spans="1:24" x14ac:dyDescent="0.2">
      <c r="A539" s="130" t="s">
        <v>4011</v>
      </c>
      <c r="G539" s="70"/>
      <c r="H539" s="16"/>
      <c r="I539" s="16"/>
      <c r="J539" s="16"/>
      <c r="K539" s="16"/>
      <c r="L539" s="16"/>
      <c r="X539" t="s">
        <v>2934</v>
      </c>
    </row>
    <row r="540" spans="1:24" x14ac:dyDescent="0.2">
      <c r="A540" s="129"/>
      <c r="F540" s="33" t="s">
        <v>533</v>
      </c>
      <c r="P540" s="20" t="s">
        <v>1458</v>
      </c>
      <c r="Q540" s="16"/>
      <c r="R540" s="20" t="s">
        <v>6708</v>
      </c>
      <c r="S540" s="16"/>
      <c r="T540" s="16"/>
      <c r="X540" t="s">
        <v>2934</v>
      </c>
    </row>
    <row r="541" spans="1:24" x14ac:dyDescent="0.2">
      <c r="A541" s="129"/>
      <c r="P541" s="16" t="s">
        <v>2766</v>
      </c>
      <c r="Q541" t="s">
        <v>3146</v>
      </c>
      <c r="R541" s="16" t="s">
        <v>2766</v>
      </c>
      <c r="S541" t="s">
        <v>2033</v>
      </c>
      <c r="T541" s="16"/>
      <c r="X541" t="s">
        <v>2934</v>
      </c>
    </row>
    <row r="542" spans="1:24" x14ac:dyDescent="0.2">
      <c r="A542" s="129"/>
      <c r="P542" s="16" t="s">
        <v>2104</v>
      </c>
      <c r="Q542" s="2" t="s">
        <v>6284</v>
      </c>
      <c r="R542" s="16" t="s">
        <v>2104</v>
      </c>
      <c r="S542" s="137" t="s">
        <v>2775</v>
      </c>
      <c r="T542" s="16"/>
      <c r="X542" t="s">
        <v>2934</v>
      </c>
    </row>
    <row r="543" spans="1:24" x14ac:dyDescent="0.2">
      <c r="A543" s="129"/>
      <c r="G543" s="70"/>
      <c r="P543" s="16" t="s">
        <v>2104</v>
      </c>
      <c r="Q543" s="4" t="s">
        <v>6089</v>
      </c>
      <c r="R543" s="16" t="s">
        <v>2104</v>
      </c>
      <c r="S543" s="332" t="s">
        <v>6855</v>
      </c>
      <c r="T543" s="16"/>
      <c r="X543" t="s">
        <v>2934</v>
      </c>
    </row>
    <row r="544" spans="1:24" x14ac:dyDescent="0.2">
      <c r="A544" s="129"/>
      <c r="G544" s="70"/>
      <c r="P544" s="16" t="s">
        <v>2104</v>
      </c>
      <c r="Q544" s="328" t="s">
        <v>6285</v>
      </c>
      <c r="R544" s="16"/>
      <c r="S544" s="16"/>
      <c r="T544" s="16"/>
      <c r="X544" t="s">
        <v>2934</v>
      </c>
    </row>
    <row r="545" spans="1:24" x14ac:dyDescent="0.2">
      <c r="A545" s="129"/>
      <c r="G545" s="70"/>
      <c r="P545" s="16" t="s">
        <v>2104</v>
      </c>
      <c r="Q545" s="322" t="s">
        <v>6286</v>
      </c>
      <c r="R545" s="16"/>
      <c r="X545" t="s">
        <v>2934</v>
      </c>
    </row>
    <row r="546" spans="1:24" x14ac:dyDescent="0.2">
      <c r="A546" s="130" t="s">
        <v>4011</v>
      </c>
      <c r="G546" s="70"/>
      <c r="P546" s="16"/>
      <c r="Q546" s="16"/>
      <c r="R546" s="16"/>
      <c r="X546" t="s">
        <v>2934</v>
      </c>
    </row>
    <row r="547" spans="1:24" x14ac:dyDescent="0.2">
      <c r="A547" s="130"/>
      <c r="F547" s="3" t="s">
        <v>6524</v>
      </c>
      <c r="G547" s="70"/>
      <c r="P547" t="s">
        <v>2766</v>
      </c>
      <c r="Q547" s="224" t="s">
        <v>3841</v>
      </c>
      <c r="X547" t="s">
        <v>2934</v>
      </c>
    </row>
    <row r="548" spans="1:24" x14ac:dyDescent="0.2">
      <c r="A548" s="130"/>
      <c r="G548" s="70"/>
      <c r="N548" s="218"/>
      <c r="P548" s="1">
        <v>1</v>
      </c>
      <c r="Q548" s="262" t="s">
        <v>5341</v>
      </c>
      <c r="X548" t="s">
        <v>2934</v>
      </c>
    </row>
    <row r="549" spans="1:24" x14ac:dyDescent="0.2">
      <c r="A549" s="130"/>
      <c r="G549" s="70"/>
      <c r="P549" t="s">
        <v>2104</v>
      </c>
      <c r="Q549" s="224" t="s">
        <v>5878</v>
      </c>
      <c r="X549" t="s">
        <v>2934</v>
      </c>
    </row>
    <row r="550" spans="1:24" x14ac:dyDescent="0.2">
      <c r="A550" s="130"/>
      <c r="G550" s="70"/>
      <c r="P550" s="16" t="s">
        <v>2104</v>
      </c>
      <c r="Q550" s="37" t="s">
        <v>3823</v>
      </c>
      <c r="S550" s="16"/>
      <c r="T550" s="16"/>
      <c r="U550" s="16"/>
      <c r="V550" s="16"/>
      <c r="W550" s="16"/>
      <c r="X550" t="s">
        <v>2934</v>
      </c>
    </row>
    <row r="551" spans="1:24" x14ac:dyDescent="0.2">
      <c r="A551" s="130"/>
      <c r="G551" s="70"/>
      <c r="P551" s="16" t="s">
        <v>2766</v>
      </c>
      <c r="Q551" s="216" t="s">
        <v>3822</v>
      </c>
      <c r="R551" t="s">
        <v>2766</v>
      </c>
      <c r="S551" s="216" t="s">
        <v>3815</v>
      </c>
      <c r="T551" t="s">
        <v>2766</v>
      </c>
      <c r="U551" s="104" t="s">
        <v>2704</v>
      </c>
      <c r="V551" s="104"/>
      <c r="W551" s="104"/>
      <c r="X551" t="s">
        <v>2934</v>
      </c>
    </row>
    <row r="552" spans="1:24" x14ac:dyDescent="0.2">
      <c r="A552" s="130"/>
      <c r="G552" s="70"/>
      <c r="P552" s="16" t="s">
        <v>2104</v>
      </c>
      <c r="Q552" s="238" t="s">
        <v>1233</v>
      </c>
      <c r="R552" t="s">
        <v>2104</v>
      </c>
      <c r="S552" s="216" t="s">
        <v>3811</v>
      </c>
      <c r="T552" t="s">
        <v>2104</v>
      </c>
      <c r="U552" s="137" t="s">
        <v>1974</v>
      </c>
      <c r="V552" s="137"/>
      <c r="W552" s="137"/>
      <c r="X552" t="s">
        <v>2934</v>
      </c>
    </row>
    <row r="553" spans="1:24" x14ac:dyDescent="0.2">
      <c r="A553" s="130"/>
      <c r="G553" s="70"/>
      <c r="P553" s="16" t="s">
        <v>2104</v>
      </c>
      <c r="Q553" s="216" t="s">
        <v>3816</v>
      </c>
      <c r="R553" t="s">
        <v>2104</v>
      </c>
      <c r="S553" s="216" t="s">
        <v>6755</v>
      </c>
      <c r="T553" t="s">
        <v>2104</v>
      </c>
      <c r="U553" s="137" t="s">
        <v>5884</v>
      </c>
      <c r="V553" s="137"/>
      <c r="W553" s="137"/>
      <c r="X553" t="s">
        <v>2934</v>
      </c>
    </row>
    <row r="554" spans="1:24" x14ac:dyDescent="0.2">
      <c r="A554" s="130"/>
      <c r="G554" s="70"/>
      <c r="P554" s="16" t="s">
        <v>2104</v>
      </c>
      <c r="Q554" s="224" t="s">
        <v>3839</v>
      </c>
      <c r="R554" t="s">
        <v>2104</v>
      </c>
      <c r="S554" s="216" t="s">
        <v>3813</v>
      </c>
      <c r="T554" t="s">
        <v>2104</v>
      </c>
      <c r="U554" s="137" t="s">
        <v>3842</v>
      </c>
      <c r="V554" s="137"/>
      <c r="W554" s="137"/>
      <c r="X554" t="s">
        <v>2934</v>
      </c>
    </row>
    <row r="555" spans="1:24" x14ac:dyDescent="0.2">
      <c r="A555" s="130"/>
      <c r="G555" s="70"/>
      <c r="P555" s="16" t="s">
        <v>2104</v>
      </c>
      <c r="Q555" s="216" t="s">
        <v>3817</v>
      </c>
      <c r="R555" t="s">
        <v>2104</v>
      </c>
      <c r="S555" s="216" t="s">
        <v>3814</v>
      </c>
      <c r="U555" s="137"/>
      <c r="V555" s="137"/>
      <c r="W555" s="137"/>
      <c r="X555" t="s">
        <v>2934</v>
      </c>
    </row>
    <row r="556" spans="1:24" x14ac:dyDescent="0.2">
      <c r="A556" s="130"/>
      <c r="G556" s="70"/>
      <c r="P556" s="16" t="s">
        <v>2104</v>
      </c>
      <c r="Q556" s="37" t="s">
        <v>3824</v>
      </c>
      <c r="R556" s="16"/>
      <c r="S556" s="16"/>
      <c r="T556" s="16"/>
      <c r="U556" s="16"/>
      <c r="V556" s="16"/>
      <c r="W556" s="16"/>
      <c r="X556" t="s">
        <v>2934</v>
      </c>
    </row>
    <row r="557" spans="1:24" x14ac:dyDescent="0.2">
      <c r="A557" s="130"/>
      <c r="G557" s="70"/>
      <c r="P557" s="16" t="s">
        <v>2766</v>
      </c>
      <c r="Q557" s="201" t="s">
        <v>6315</v>
      </c>
      <c r="R557" t="s">
        <v>2766</v>
      </c>
      <c r="S557" s="99" t="s">
        <v>903</v>
      </c>
      <c r="X557" t="s">
        <v>2934</v>
      </c>
    </row>
    <row r="558" spans="1:24" x14ac:dyDescent="0.2">
      <c r="A558" s="130"/>
      <c r="G558" s="70"/>
      <c r="P558" s="16" t="s">
        <v>2104</v>
      </c>
      <c r="Q558" s="137" t="s">
        <v>1254</v>
      </c>
      <c r="R558" t="s">
        <v>2104</v>
      </c>
      <c r="S558" s="99" t="s">
        <v>902</v>
      </c>
      <c r="X558" t="s">
        <v>2934</v>
      </c>
    </row>
    <row r="559" spans="1:24" x14ac:dyDescent="0.2">
      <c r="A559" s="130"/>
      <c r="G559" s="70"/>
      <c r="P559" s="16" t="s">
        <v>2104</v>
      </c>
      <c r="Q559" s="140" t="s">
        <v>838</v>
      </c>
      <c r="R559" t="s">
        <v>2104</v>
      </c>
      <c r="X559" t="s">
        <v>2934</v>
      </c>
    </row>
    <row r="560" spans="1:24" x14ac:dyDescent="0.2">
      <c r="A560" s="130"/>
      <c r="G560" s="70"/>
      <c r="P560" s="16" t="s">
        <v>2104</v>
      </c>
      <c r="Q560" s="143" t="s">
        <v>153</v>
      </c>
      <c r="R560" t="s">
        <v>2766</v>
      </c>
      <c r="S560" s="201" t="s">
        <v>3840</v>
      </c>
      <c r="X560" t="s">
        <v>2934</v>
      </c>
    </row>
    <row r="561" spans="1:24" x14ac:dyDescent="0.2">
      <c r="A561" s="130"/>
      <c r="G561" s="70"/>
      <c r="P561" s="16" t="s">
        <v>2104</v>
      </c>
      <c r="Q561" s="143" t="s">
        <v>152</v>
      </c>
      <c r="R561" t="s">
        <v>2104</v>
      </c>
      <c r="S561" s="201" t="s">
        <v>1439</v>
      </c>
      <c r="X561" t="s">
        <v>2934</v>
      </c>
    </row>
    <row r="562" spans="1:24" x14ac:dyDescent="0.2">
      <c r="A562" s="130"/>
      <c r="G562" s="70"/>
      <c r="P562" s="16" t="s">
        <v>2104</v>
      </c>
      <c r="Q562" s="238" t="s">
        <v>4667</v>
      </c>
      <c r="R562" t="s">
        <v>2104</v>
      </c>
      <c r="S562" s="216" t="s">
        <v>3740</v>
      </c>
      <c r="X562" t="s">
        <v>2934</v>
      </c>
    </row>
    <row r="563" spans="1:24" x14ac:dyDescent="0.2">
      <c r="A563" s="130"/>
      <c r="G563" s="70"/>
      <c r="P563" s="16" t="s">
        <v>2104</v>
      </c>
      <c r="Q563" s="201" t="s">
        <v>2527</v>
      </c>
      <c r="R563" s="16"/>
      <c r="S563" s="16"/>
      <c r="T563" s="16"/>
      <c r="U563" s="16"/>
      <c r="V563" s="16"/>
      <c r="W563" s="16"/>
      <c r="X563" t="s">
        <v>2934</v>
      </c>
    </row>
    <row r="564" spans="1:24" x14ac:dyDescent="0.2">
      <c r="A564" s="130"/>
      <c r="G564" s="70"/>
      <c r="N564" t="s">
        <v>2766</v>
      </c>
      <c r="O564" s="244" t="s">
        <v>4418</v>
      </c>
      <c r="P564" s="16" t="s">
        <v>2104</v>
      </c>
      <c r="Q564" s="201" t="s">
        <v>2528</v>
      </c>
      <c r="R564" s="16"/>
      <c r="X564" t="s">
        <v>2934</v>
      </c>
    </row>
    <row r="565" spans="1:24" x14ac:dyDescent="0.2">
      <c r="A565" s="130"/>
      <c r="G565" s="70"/>
      <c r="J565" t="s">
        <v>2766</v>
      </c>
      <c r="K565" s="335" t="s">
        <v>6558</v>
      </c>
      <c r="L565" t="s">
        <v>2766</v>
      </c>
      <c r="M565" s="238" t="s">
        <v>5256</v>
      </c>
      <c r="N565" s="1">
        <v>1</v>
      </c>
      <c r="O565" s="281" t="s">
        <v>5573</v>
      </c>
      <c r="P565" s="16" t="s">
        <v>2104</v>
      </c>
      <c r="Q565" s="216" t="s">
        <v>3805</v>
      </c>
      <c r="R565" s="16"/>
      <c r="X565" t="s">
        <v>2934</v>
      </c>
    </row>
    <row r="566" spans="1:24" x14ac:dyDescent="0.2">
      <c r="A566" s="129"/>
      <c r="J566" t="s">
        <v>2104</v>
      </c>
      <c r="K566" s="332" t="s">
        <v>6559</v>
      </c>
      <c r="L566" s="1">
        <v>1</v>
      </c>
      <c r="M566" s="301" t="s">
        <v>6036</v>
      </c>
      <c r="N566" t="s">
        <v>2104</v>
      </c>
      <c r="O566" s="224" t="s">
        <v>4280</v>
      </c>
      <c r="P566" s="16" t="s">
        <v>2104</v>
      </c>
      <c r="Q566" s="216" t="s">
        <v>3818</v>
      </c>
      <c r="R566" s="16"/>
      <c r="X566" t="s">
        <v>2934</v>
      </c>
    </row>
    <row r="567" spans="1:24" x14ac:dyDescent="0.2">
      <c r="A567" s="129"/>
      <c r="G567" s="70"/>
      <c r="L567" t="s">
        <v>2104</v>
      </c>
      <c r="M567" s="306" t="s">
        <v>5719</v>
      </c>
      <c r="N567" t="s">
        <v>2104</v>
      </c>
      <c r="O567" s="271" t="s">
        <v>4825</v>
      </c>
      <c r="P567" s="16" t="s">
        <v>2104</v>
      </c>
      <c r="Q567" s="216" t="s">
        <v>3843</v>
      </c>
      <c r="R567" s="16"/>
      <c r="X567" t="s">
        <v>2934</v>
      </c>
    </row>
    <row r="568" spans="1:24" x14ac:dyDescent="0.2">
      <c r="A568" s="129"/>
      <c r="G568" s="70"/>
      <c r="L568" t="s">
        <v>2104</v>
      </c>
      <c r="M568" s="280" t="s">
        <v>5257</v>
      </c>
      <c r="N568" t="s">
        <v>2104</v>
      </c>
      <c r="O568" s="238" t="s">
        <v>4665</v>
      </c>
      <c r="P568" s="16" t="s">
        <v>2104</v>
      </c>
      <c r="Q568" s="224" t="s">
        <v>3844</v>
      </c>
      <c r="R568" s="16"/>
      <c r="X568" t="s">
        <v>2934</v>
      </c>
    </row>
    <row r="569" spans="1:24" x14ac:dyDescent="0.2">
      <c r="A569" s="129"/>
      <c r="G569" s="70"/>
      <c r="L569" s="1">
        <v>1</v>
      </c>
      <c r="M569" s="69" t="s">
        <v>6556</v>
      </c>
      <c r="N569" t="s">
        <v>2104</v>
      </c>
      <c r="O569" s="224" t="s">
        <v>3838</v>
      </c>
      <c r="P569" s="16" t="s">
        <v>2104</v>
      </c>
      <c r="Q569" s="16"/>
      <c r="R569" s="16"/>
      <c r="X569" t="s">
        <v>2934</v>
      </c>
    </row>
    <row r="570" spans="1:24" x14ac:dyDescent="0.2">
      <c r="A570" s="129"/>
      <c r="G570" s="70"/>
      <c r="L570" t="s">
        <v>2104</v>
      </c>
      <c r="M570" s="332" t="s">
        <v>6557</v>
      </c>
      <c r="N570" s="1">
        <v>1</v>
      </c>
      <c r="O570" s="224" t="s">
        <v>4097</v>
      </c>
      <c r="P570" s="218" t="s">
        <v>3294</v>
      </c>
      <c r="R570" t="s">
        <v>2766</v>
      </c>
      <c r="S570" s="350" t="s">
        <v>6849</v>
      </c>
      <c r="X570" t="s">
        <v>2934</v>
      </c>
    </row>
    <row r="571" spans="1:24" x14ac:dyDescent="0.2">
      <c r="A571" s="129"/>
      <c r="G571" s="70"/>
      <c r="L571" t="s">
        <v>2104</v>
      </c>
      <c r="M571" s="262" t="s">
        <v>5189</v>
      </c>
      <c r="N571" t="s">
        <v>2104</v>
      </c>
      <c r="O571" s="4" t="s">
        <v>5572</v>
      </c>
      <c r="P571" t="s">
        <v>2766</v>
      </c>
      <c r="Q571" s="224" t="s">
        <v>950</v>
      </c>
      <c r="R571" s="17" t="s">
        <v>2104</v>
      </c>
      <c r="S571" s="345" t="s">
        <v>6850</v>
      </c>
      <c r="X571" t="s">
        <v>2934</v>
      </c>
    </row>
    <row r="572" spans="1:24" x14ac:dyDescent="0.2">
      <c r="A572" s="129"/>
      <c r="G572" s="70"/>
      <c r="L572" t="s">
        <v>2104</v>
      </c>
      <c r="M572" s="271" t="s">
        <v>4825</v>
      </c>
      <c r="N572" t="s">
        <v>2104</v>
      </c>
      <c r="P572" s="1">
        <v>1</v>
      </c>
      <c r="Q572" s="224" t="s">
        <v>5772</v>
      </c>
      <c r="X572" t="s">
        <v>2934</v>
      </c>
    </row>
    <row r="573" spans="1:24" x14ac:dyDescent="0.2">
      <c r="A573" s="129"/>
      <c r="G573" s="70"/>
      <c r="L573" t="s">
        <v>2104</v>
      </c>
      <c r="M573" s="306" t="s">
        <v>6010</v>
      </c>
      <c r="N573" t="s">
        <v>2104</v>
      </c>
      <c r="X573" t="s">
        <v>2934</v>
      </c>
    </row>
    <row r="574" spans="1:24" x14ac:dyDescent="0.2">
      <c r="A574" s="129"/>
      <c r="G574" s="70"/>
      <c r="L574" s="1">
        <v>1</v>
      </c>
      <c r="M574" s="87" t="s">
        <v>3837</v>
      </c>
      <c r="N574" t="s">
        <v>2766</v>
      </c>
      <c r="O574" s="218" t="s">
        <v>6031</v>
      </c>
      <c r="P574" t="s">
        <v>2766</v>
      </c>
      <c r="Q574" s="218" t="s">
        <v>3921</v>
      </c>
      <c r="X574" t="s">
        <v>2934</v>
      </c>
    </row>
    <row r="575" spans="1:24" x14ac:dyDescent="0.2">
      <c r="A575" s="129"/>
      <c r="G575" s="70"/>
      <c r="L575" t="s">
        <v>2104</v>
      </c>
      <c r="M575" s="85" t="s">
        <v>2957</v>
      </c>
      <c r="N575" s="1">
        <v>1</v>
      </c>
      <c r="O575" s="69" t="s">
        <v>3836</v>
      </c>
      <c r="P575" s="1">
        <v>1</v>
      </c>
      <c r="Q575" t="s">
        <v>1576</v>
      </c>
      <c r="X575" t="s">
        <v>2934</v>
      </c>
    </row>
    <row r="576" spans="1:24" x14ac:dyDescent="0.2">
      <c r="A576" s="129"/>
      <c r="G576" s="70"/>
      <c r="L576" t="s">
        <v>2104</v>
      </c>
      <c r="M576" s="86" t="s">
        <v>363</v>
      </c>
      <c r="N576" t="s">
        <v>2104</v>
      </c>
      <c r="O576" s="271" t="s">
        <v>5257</v>
      </c>
      <c r="P576" t="s">
        <v>2104</v>
      </c>
      <c r="Q576" s="224" t="s">
        <v>3922</v>
      </c>
      <c r="X576" t="s">
        <v>2934</v>
      </c>
    </row>
    <row r="577" spans="1:24" x14ac:dyDescent="0.2">
      <c r="A577" s="129"/>
      <c r="G577" s="70"/>
      <c r="L577" t="s">
        <v>2104</v>
      </c>
      <c r="M577" s="7" t="s">
        <v>4867</v>
      </c>
      <c r="N577" t="s">
        <v>2104</v>
      </c>
      <c r="O577" s="74" t="s">
        <v>184</v>
      </c>
      <c r="Q577" s="224"/>
      <c r="X577" t="s">
        <v>2934</v>
      </c>
    </row>
    <row r="578" spans="1:24" x14ac:dyDescent="0.2">
      <c r="A578" s="129"/>
      <c r="G578" s="70"/>
      <c r="N578" s="1">
        <v>1</v>
      </c>
      <c r="O578" s="238" t="s">
        <v>4666</v>
      </c>
      <c r="Q578" s="224"/>
      <c r="X578" t="s">
        <v>2934</v>
      </c>
    </row>
    <row r="579" spans="1:24" x14ac:dyDescent="0.2">
      <c r="A579" s="130" t="s">
        <v>4011</v>
      </c>
      <c r="G579" s="70"/>
      <c r="X579" t="s">
        <v>2934</v>
      </c>
    </row>
    <row r="580" spans="1:24" x14ac:dyDescent="0.2">
      <c r="A580" s="130"/>
      <c r="F580" s="8" t="s">
        <v>4803</v>
      </c>
      <c r="G580" s="70"/>
      <c r="P580" s="20" t="s">
        <v>2998</v>
      </c>
      <c r="Q580" s="16"/>
      <c r="X580" t="s">
        <v>2934</v>
      </c>
    </row>
    <row r="581" spans="1:24" x14ac:dyDescent="0.2">
      <c r="A581" s="130"/>
      <c r="G581" s="70"/>
      <c r="P581" s="16" t="s">
        <v>2766</v>
      </c>
      <c r="Q581" s="132" t="s">
        <v>3480</v>
      </c>
      <c r="R581" t="s">
        <v>2766</v>
      </c>
      <c r="S581" s="118" t="s">
        <v>1341</v>
      </c>
      <c r="X581" t="s">
        <v>2934</v>
      </c>
    </row>
    <row r="582" spans="1:24" x14ac:dyDescent="0.2">
      <c r="A582" s="129"/>
      <c r="N582" s="20" t="s">
        <v>2998</v>
      </c>
      <c r="O582" s="16"/>
      <c r="P582" s="16" t="s">
        <v>2104</v>
      </c>
      <c r="Q582" s="31" t="s">
        <v>1596</v>
      </c>
      <c r="R582" s="1">
        <v>1</v>
      </c>
      <c r="S582" s="118" t="s">
        <v>4312</v>
      </c>
      <c r="X582" t="s">
        <v>2934</v>
      </c>
    </row>
    <row r="583" spans="1:24" x14ac:dyDescent="0.2">
      <c r="A583" s="129"/>
      <c r="G583" s="70"/>
      <c r="N583" s="16" t="s">
        <v>2766</v>
      </c>
      <c r="O583" s="149" t="s">
        <v>206</v>
      </c>
      <c r="P583" s="16" t="s">
        <v>2104</v>
      </c>
      <c r="Q583" s="81" t="s">
        <v>5373</v>
      </c>
      <c r="R583" t="s">
        <v>2104</v>
      </c>
      <c r="S583" s="118" t="s">
        <v>1144</v>
      </c>
      <c r="X583" t="s">
        <v>2934</v>
      </c>
    </row>
    <row r="584" spans="1:24" x14ac:dyDescent="0.2">
      <c r="A584" s="129"/>
      <c r="G584" s="70"/>
      <c r="N584" s="16" t="s">
        <v>2104</v>
      </c>
      <c r="O584" s="4" t="s">
        <v>5858</v>
      </c>
      <c r="P584" s="16" t="s">
        <v>2104</v>
      </c>
      <c r="Q584" s="316" t="s">
        <v>6171</v>
      </c>
      <c r="R584" t="s">
        <v>2104</v>
      </c>
      <c r="S584" s="262" t="s">
        <v>5375</v>
      </c>
      <c r="X584" t="s">
        <v>2934</v>
      </c>
    </row>
    <row r="585" spans="1:24" x14ac:dyDescent="0.2">
      <c r="A585" s="129"/>
      <c r="G585" s="70"/>
      <c r="N585" s="16" t="s">
        <v>2104</v>
      </c>
      <c r="O585" s="135" t="s">
        <v>1116</v>
      </c>
      <c r="P585" s="16"/>
      <c r="Q585" s="16"/>
      <c r="R585" t="s">
        <v>2104</v>
      </c>
      <c r="S585" s="265" t="s">
        <v>5374</v>
      </c>
      <c r="X585" t="s">
        <v>2934</v>
      </c>
    </row>
    <row r="586" spans="1:24" x14ac:dyDescent="0.2">
      <c r="A586" s="129"/>
      <c r="G586" s="70"/>
      <c r="N586" s="16" t="s">
        <v>2104</v>
      </c>
      <c r="O586" s="124" t="s">
        <v>2903</v>
      </c>
      <c r="P586" s="16"/>
      <c r="X586" t="s">
        <v>2934</v>
      </c>
    </row>
    <row r="587" spans="1:24" x14ac:dyDescent="0.2">
      <c r="A587" s="129"/>
      <c r="G587" s="70"/>
      <c r="N587" s="20" t="s">
        <v>2998</v>
      </c>
      <c r="O587" s="16"/>
      <c r="P587" s="16"/>
      <c r="Q587" s="16"/>
      <c r="R587" s="16"/>
      <c r="X587" t="s">
        <v>2934</v>
      </c>
    </row>
    <row r="588" spans="1:24" x14ac:dyDescent="0.2">
      <c r="A588" s="129"/>
      <c r="G588" s="70"/>
      <c r="N588" s="16" t="s">
        <v>2766</v>
      </c>
      <c r="O588" s="77" t="s">
        <v>5376</v>
      </c>
      <c r="P588" t="s">
        <v>2766</v>
      </c>
      <c r="Q588" s="150" t="s">
        <v>1417</v>
      </c>
      <c r="R588" s="16"/>
      <c r="X588" t="s">
        <v>2934</v>
      </c>
    </row>
    <row r="589" spans="1:24" x14ac:dyDescent="0.2">
      <c r="A589" s="129"/>
      <c r="G589" s="70"/>
      <c r="N589" s="16" t="s">
        <v>2104</v>
      </c>
      <c r="O589" s="152" t="s">
        <v>203</v>
      </c>
      <c r="P589" s="17" t="s">
        <v>2104</v>
      </c>
      <c r="Q589" s="19" t="s">
        <v>1405</v>
      </c>
      <c r="R589" s="16"/>
      <c r="X589" t="s">
        <v>2934</v>
      </c>
    </row>
    <row r="590" spans="1:24" x14ac:dyDescent="0.2">
      <c r="A590" s="129"/>
      <c r="G590" s="70"/>
      <c r="K590" s="218"/>
      <c r="N590" s="16" t="s">
        <v>2104</v>
      </c>
      <c r="O590" s="31" t="s">
        <v>1459</v>
      </c>
      <c r="P590" s="17" t="s">
        <v>2104</v>
      </c>
      <c r="Q590" s="17"/>
      <c r="R590" s="16"/>
      <c r="X590" t="s">
        <v>2934</v>
      </c>
    </row>
    <row r="591" spans="1:24" x14ac:dyDescent="0.2">
      <c r="A591" s="129"/>
      <c r="G591" s="70"/>
      <c r="K591" s="218"/>
      <c r="N591" s="16" t="s">
        <v>2104</v>
      </c>
      <c r="O591" s="126" t="s">
        <v>3061</v>
      </c>
      <c r="P591" t="s">
        <v>2766</v>
      </c>
      <c r="Q591" s="17" t="s">
        <v>612</v>
      </c>
      <c r="R591" s="16"/>
      <c r="X591" t="s">
        <v>2934</v>
      </c>
    </row>
    <row r="592" spans="1:24" x14ac:dyDescent="0.2">
      <c r="A592" s="129"/>
      <c r="G592" s="70"/>
      <c r="N592" s="16" t="s">
        <v>2104</v>
      </c>
      <c r="O592" s="118" t="s">
        <v>5771</v>
      </c>
      <c r="P592" s="17" t="s">
        <v>2104</v>
      </c>
      <c r="Q592" s="19" t="s">
        <v>2764</v>
      </c>
      <c r="R592" s="16"/>
      <c r="X592" t="s">
        <v>2934</v>
      </c>
    </row>
    <row r="593" spans="1:24" x14ac:dyDescent="0.2">
      <c r="A593" s="130" t="s">
        <v>4011</v>
      </c>
      <c r="F593" s="5"/>
      <c r="G593" s="70"/>
      <c r="N593" s="16"/>
      <c r="O593" s="16"/>
      <c r="P593" s="16"/>
      <c r="Q593" s="16"/>
      <c r="R593" s="16"/>
      <c r="X593" t="s">
        <v>2934</v>
      </c>
    </row>
    <row r="594" spans="1:24" x14ac:dyDescent="0.2">
      <c r="A594" s="129"/>
      <c r="F594" s="5" t="s">
        <v>6307</v>
      </c>
      <c r="G594" s="70"/>
      <c r="P594" s="20" t="s">
        <v>3987</v>
      </c>
      <c r="Q594" s="16"/>
      <c r="R594" s="16"/>
      <c r="X594" t="s">
        <v>2934</v>
      </c>
    </row>
    <row r="595" spans="1:24" x14ac:dyDescent="0.2">
      <c r="A595" s="129"/>
      <c r="F595" s="5"/>
      <c r="G595" s="70"/>
      <c r="P595" s="16" t="s">
        <v>2766</v>
      </c>
      <c r="Q595" s="201" t="s">
        <v>6699</v>
      </c>
      <c r="R595" t="s">
        <v>2766</v>
      </c>
      <c r="S595" s="332" t="s">
        <v>6700</v>
      </c>
      <c r="X595" t="s">
        <v>2934</v>
      </c>
    </row>
    <row r="596" spans="1:24" x14ac:dyDescent="0.2">
      <c r="A596" s="129"/>
      <c r="F596" s="5"/>
      <c r="G596" s="70"/>
      <c r="P596" s="16" t="s">
        <v>2104</v>
      </c>
      <c r="Q596" s="2" t="s">
        <v>1885</v>
      </c>
      <c r="R596" s="1">
        <v>1</v>
      </c>
      <c r="S596" s="332" t="s">
        <v>6701</v>
      </c>
      <c r="X596" t="s">
        <v>2934</v>
      </c>
    </row>
    <row r="597" spans="1:24" x14ac:dyDescent="0.2">
      <c r="A597" s="129"/>
      <c r="F597" s="5"/>
      <c r="G597" s="70"/>
      <c r="P597" s="16" t="s">
        <v>2104</v>
      </c>
      <c r="Q597" s="301" t="s">
        <v>6308</v>
      </c>
      <c r="R597" s="17" t="s">
        <v>2104</v>
      </c>
      <c r="X597" t="s">
        <v>2934</v>
      </c>
    </row>
    <row r="598" spans="1:24" x14ac:dyDescent="0.2">
      <c r="A598" s="129"/>
      <c r="F598" s="5"/>
      <c r="G598" s="70"/>
      <c r="P598" s="16" t="s">
        <v>2104</v>
      </c>
      <c r="Q598" s="201" t="s">
        <v>6309</v>
      </c>
      <c r="R598" t="s">
        <v>2766</v>
      </c>
      <c r="S598" s="332" t="s">
        <v>6702</v>
      </c>
      <c r="X598" t="s">
        <v>2934</v>
      </c>
    </row>
    <row r="599" spans="1:24" x14ac:dyDescent="0.2">
      <c r="A599" s="129"/>
      <c r="F599" s="5"/>
      <c r="G599" s="70"/>
      <c r="P599" s="16" t="s">
        <v>2104</v>
      </c>
      <c r="Q599" s="16"/>
      <c r="R599" s="1">
        <v>1</v>
      </c>
      <c r="S599" s="332" t="s">
        <v>6635</v>
      </c>
      <c r="X599" t="s">
        <v>2934</v>
      </c>
    </row>
    <row r="600" spans="1:24" x14ac:dyDescent="0.2">
      <c r="A600" s="129"/>
      <c r="F600" s="5"/>
      <c r="G600" s="70"/>
      <c r="P600" s="17" t="s">
        <v>2104</v>
      </c>
      <c r="Q600" s="345" t="s">
        <v>6783</v>
      </c>
      <c r="R600" s="17" t="s">
        <v>2104</v>
      </c>
      <c r="S600" s="316" t="s">
        <v>6310</v>
      </c>
      <c r="X600" t="s">
        <v>2934</v>
      </c>
    </row>
    <row r="601" spans="1:24" x14ac:dyDescent="0.2">
      <c r="A601" s="129"/>
      <c r="F601" s="5"/>
      <c r="G601" s="70"/>
      <c r="P601" s="17"/>
      <c r="Q601" s="316"/>
      <c r="R601" s="17" t="s">
        <v>2104</v>
      </c>
      <c r="X601" t="s">
        <v>2934</v>
      </c>
    </row>
    <row r="602" spans="1:24" x14ac:dyDescent="0.2">
      <c r="A602" s="129"/>
      <c r="F602" s="5"/>
      <c r="G602" s="70"/>
      <c r="P602" s="17"/>
      <c r="Q602" s="316"/>
      <c r="R602" t="s">
        <v>2766</v>
      </c>
      <c r="S602" s="332" t="s">
        <v>6696</v>
      </c>
      <c r="X602" t="s">
        <v>2934</v>
      </c>
    </row>
    <row r="603" spans="1:24" x14ac:dyDescent="0.2">
      <c r="A603" s="129"/>
      <c r="F603" s="5"/>
      <c r="G603" s="70"/>
      <c r="P603" s="17"/>
      <c r="Q603" s="316"/>
      <c r="R603" s="1">
        <v>1</v>
      </c>
      <c r="S603" s="332" t="s">
        <v>6697</v>
      </c>
      <c r="X603" t="s">
        <v>2934</v>
      </c>
    </row>
    <row r="604" spans="1:24" x14ac:dyDescent="0.2">
      <c r="A604" s="130" t="s">
        <v>4011</v>
      </c>
      <c r="G604" s="70"/>
      <c r="X604" t="s">
        <v>2934</v>
      </c>
    </row>
    <row r="605" spans="1:24" x14ac:dyDescent="0.2">
      <c r="A605" s="129"/>
      <c r="F605" s="127" t="s">
        <v>1210</v>
      </c>
      <c r="J605" s="20" t="s">
        <v>70</v>
      </c>
      <c r="K605" s="16"/>
      <c r="X605" t="s">
        <v>2934</v>
      </c>
    </row>
    <row r="606" spans="1:24" x14ac:dyDescent="0.2">
      <c r="A606" s="129"/>
      <c r="J606" s="16" t="s">
        <v>2766</v>
      </c>
      <c r="K606" s="83" t="s">
        <v>1544</v>
      </c>
      <c r="X606" t="s">
        <v>2934</v>
      </c>
    </row>
    <row r="607" spans="1:24" x14ac:dyDescent="0.2">
      <c r="A607" s="129"/>
      <c r="J607" s="16" t="s">
        <v>2104</v>
      </c>
      <c r="K607" s="83" t="s">
        <v>3695</v>
      </c>
      <c r="X607" t="s">
        <v>2934</v>
      </c>
    </row>
    <row r="608" spans="1:24" x14ac:dyDescent="0.2">
      <c r="A608" s="129"/>
      <c r="J608" s="16" t="s">
        <v>2104</v>
      </c>
      <c r="K608" s="88" t="s">
        <v>1032</v>
      </c>
      <c r="X608" t="s">
        <v>2934</v>
      </c>
    </row>
    <row r="609" spans="1:24" x14ac:dyDescent="0.2">
      <c r="A609" s="130" t="s">
        <v>4011</v>
      </c>
      <c r="J609" s="16"/>
      <c r="K609" s="16"/>
      <c r="X609" t="s">
        <v>2934</v>
      </c>
    </row>
    <row r="610" spans="1:24" x14ac:dyDescent="0.2">
      <c r="A610" s="129"/>
      <c r="F610" s="33" t="s">
        <v>3539</v>
      </c>
      <c r="N610" t="s">
        <v>2766</v>
      </c>
      <c r="O610" s="224" t="s">
        <v>4013</v>
      </c>
      <c r="P610" s="20" t="s">
        <v>2998</v>
      </c>
      <c r="Q610" s="16"/>
      <c r="R610" t="s">
        <v>2766</v>
      </c>
      <c r="S610" t="s">
        <v>1333</v>
      </c>
      <c r="T610" s="16"/>
      <c r="X610" t="s">
        <v>2934</v>
      </c>
    </row>
    <row r="611" spans="1:24" x14ac:dyDescent="0.2">
      <c r="A611" s="129"/>
      <c r="N611" s="1">
        <v>1</v>
      </c>
      <c r="O611" s="224" t="s">
        <v>1499</v>
      </c>
      <c r="P611" s="16" t="s">
        <v>2766</v>
      </c>
      <c r="Q611" s="345" t="s">
        <v>6943</v>
      </c>
      <c r="R611" t="s">
        <v>2104</v>
      </c>
      <c r="S611" s="72" t="s">
        <v>5871</v>
      </c>
      <c r="T611" s="16"/>
      <c r="X611" t="s">
        <v>2934</v>
      </c>
    </row>
    <row r="612" spans="1:24" x14ac:dyDescent="0.2">
      <c r="A612" s="129"/>
      <c r="K612" s="69"/>
      <c r="N612" t="s">
        <v>2104</v>
      </c>
      <c r="O612" s="224" t="s">
        <v>4014</v>
      </c>
      <c r="P612" s="16" t="s">
        <v>2104</v>
      </c>
      <c r="Q612" s="87" t="s">
        <v>2727</v>
      </c>
      <c r="R612" t="s">
        <v>2104</v>
      </c>
      <c r="S612" s="148" t="s">
        <v>1811</v>
      </c>
      <c r="T612" s="16"/>
      <c r="X612" t="s">
        <v>2934</v>
      </c>
    </row>
    <row r="613" spans="1:24" x14ac:dyDescent="0.2">
      <c r="A613" s="129"/>
      <c r="K613" s="142"/>
      <c r="N613" t="s">
        <v>2104</v>
      </c>
      <c r="O613" s="224" t="s">
        <v>4015</v>
      </c>
      <c r="P613" s="16" t="s">
        <v>2104</v>
      </c>
      <c r="Q613" s="2" t="s">
        <v>1935</v>
      </c>
      <c r="R613" t="s">
        <v>2766</v>
      </c>
      <c r="S613" s="104" t="s">
        <v>3866</v>
      </c>
      <c r="T613" s="16"/>
      <c r="X613" t="s">
        <v>2934</v>
      </c>
    </row>
    <row r="614" spans="1:24" x14ac:dyDescent="0.2">
      <c r="A614" s="129"/>
      <c r="K614" s="69"/>
      <c r="N614" s="20" t="s">
        <v>2998</v>
      </c>
      <c r="O614" s="16"/>
      <c r="P614" s="16" t="s">
        <v>2104</v>
      </c>
      <c r="Q614" s="2" t="s">
        <v>5885</v>
      </c>
      <c r="R614" t="s">
        <v>2104</v>
      </c>
      <c r="S614" s="85" t="s">
        <v>3867</v>
      </c>
      <c r="T614" s="16"/>
      <c r="X614" t="s">
        <v>2934</v>
      </c>
    </row>
    <row r="615" spans="1:24" x14ac:dyDescent="0.2">
      <c r="A615" s="129"/>
      <c r="N615" s="16" t="s">
        <v>2766</v>
      </c>
      <c r="O615" s="30" t="s">
        <v>3118</v>
      </c>
      <c r="P615" s="16"/>
      <c r="Q615" s="16"/>
      <c r="R615" t="s">
        <v>2104</v>
      </c>
      <c r="T615" s="16"/>
      <c r="X615" t="s">
        <v>2934</v>
      </c>
    </row>
    <row r="616" spans="1:24" x14ac:dyDescent="0.2">
      <c r="A616" s="129"/>
      <c r="G616" s="70"/>
      <c r="N616" s="16" t="s">
        <v>2104</v>
      </c>
      <c r="O616" s="30" t="s">
        <v>3120</v>
      </c>
      <c r="P616" s="16"/>
      <c r="R616" s="16" t="s">
        <v>2766</v>
      </c>
      <c r="S616" t="s">
        <v>2615</v>
      </c>
      <c r="T616" s="16"/>
      <c r="X616" t="s">
        <v>2934</v>
      </c>
    </row>
    <row r="617" spans="1:24" x14ac:dyDescent="0.2">
      <c r="A617" s="129"/>
      <c r="G617" s="70"/>
      <c r="N617" s="16" t="s">
        <v>2104</v>
      </c>
      <c r="O617" s="229" t="s">
        <v>4093</v>
      </c>
      <c r="P617" s="16"/>
      <c r="R617" s="16" t="s">
        <v>2104</v>
      </c>
      <c r="S617" s="250" t="s">
        <v>4499</v>
      </c>
      <c r="T617" s="16"/>
      <c r="X617" t="s">
        <v>2934</v>
      </c>
    </row>
    <row r="618" spans="1:24" x14ac:dyDescent="0.2">
      <c r="A618" s="130" t="s">
        <v>4011</v>
      </c>
      <c r="G618" s="70"/>
      <c r="N618" s="16"/>
      <c r="O618" s="16"/>
      <c r="P618" s="16"/>
      <c r="Q618" s="85"/>
      <c r="R618" s="16"/>
      <c r="S618" s="16"/>
      <c r="T618" s="16"/>
      <c r="X618" t="s">
        <v>2934</v>
      </c>
    </row>
    <row r="619" spans="1:24" x14ac:dyDescent="0.2">
      <c r="A619" s="130"/>
      <c r="F619" s="8" t="s">
        <v>4767</v>
      </c>
      <c r="P619" s="20" t="s">
        <v>2645</v>
      </c>
      <c r="Q619" s="16"/>
      <c r="R619" s="16"/>
      <c r="S619" s="16"/>
      <c r="T619" s="16"/>
      <c r="X619" t="s">
        <v>2934</v>
      </c>
    </row>
    <row r="620" spans="1:24" x14ac:dyDescent="0.2">
      <c r="A620" s="129"/>
      <c r="P620" s="16" t="s">
        <v>2766</v>
      </c>
      <c r="Q620" s="2" t="s">
        <v>2467</v>
      </c>
      <c r="R620" t="s">
        <v>2766</v>
      </c>
      <c r="S620" s="137" t="s">
        <v>2108</v>
      </c>
      <c r="T620" s="16"/>
      <c r="X620" t="s">
        <v>2934</v>
      </c>
    </row>
    <row r="621" spans="1:24" x14ac:dyDescent="0.2">
      <c r="A621" s="129"/>
      <c r="P621" s="16" t="s">
        <v>2104</v>
      </c>
      <c r="Q621" s="148" t="s">
        <v>1163</v>
      </c>
      <c r="R621" t="s">
        <v>2104</v>
      </c>
      <c r="S621" s="137" t="s">
        <v>2286</v>
      </c>
      <c r="T621" s="16"/>
      <c r="X621" t="s">
        <v>2934</v>
      </c>
    </row>
    <row r="622" spans="1:24" x14ac:dyDescent="0.2">
      <c r="A622" s="129"/>
      <c r="P622" s="16" t="s">
        <v>2104</v>
      </c>
      <c r="Q622" s="70" t="s">
        <v>302</v>
      </c>
      <c r="R622" s="16"/>
      <c r="S622" s="16"/>
      <c r="T622" s="16"/>
      <c r="X622" t="s">
        <v>2934</v>
      </c>
    </row>
    <row r="623" spans="1:24" x14ac:dyDescent="0.2">
      <c r="A623" s="129"/>
      <c r="G623" s="70"/>
      <c r="P623" s="16" t="s">
        <v>2104</v>
      </c>
      <c r="Q623" s="118" t="s">
        <v>5769</v>
      </c>
      <c r="R623" s="16"/>
      <c r="X623" t="s">
        <v>2934</v>
      </c>
    </row>
    <row r="624" spans="1:24" x14ac:dyDescent="0.2">
      <c r="A624" s="130" t="s">
        <v>4011</v>
      </c>
      <c r="G624" s="70"/>
      <c r="P624" s="16"/>
      <c r="Q624" s="16"/>
      <c r="R624" s="16"/>
      <c r="X624" t="s">
        <v>2934</v>
      </c>
    </row>
    <row r="625" spans="1:24" x14ac:dyDescent="0.2">
      <c r="A625" s="129"/>
      <c r="F625" s="33" t="s">
        <v>1636</v>
      </c>
      <c r="P625" s="20" t="s">
        <v>2324</v>
      </c>
      <c r="Q625" s="16"/>
      <c r="R625" t="s">
        <v>2766</v>
      </c>
      <c r="S625" s="99" t="s">
        <v>1055</v>
      </c>
      <c r="T625" s="16"/>
      <c r="X625" t="s">
        <v>2934</v>
      </c>
    </row>
    <row r="626" spans="1:24" x14ac:dyDescent="0.2">
      <c r="A626" s="129"/>
      <c r="G626" s="70"/>
      <c r="P626" s="16" t="s">
        <v>2766</v>
      </c>
      <c r="Q626" s="2" t="s">
        <v>500</v>
      </c>
      <c r="R626" t="s">
        <v>2104</v>
      </c>
      <c r="S626" s="87" t="s">
        <v>1319</v>
      </c>
      <c r="T626" s="16"/>
      <c r="X626" t="s">
        <v>2934</v>
      </c>
    </row>
    <row r="627" spans="1:24" x14ac:dyDescent="0.2">
      <c r="A627" s="129"/>
      <c r="G627" s="70"/>
      <c r="K627" s="70"/>
      <c r="P627" s="16" t="s">
        <v>2104</v>
      </c>
      <c r="Q627" s="43" t="s">
        <v>80</v>
      </c>
      <c r="R627" t="s">
        <v>2104</v>
      </c>
      <c r="S627" s="7" t="s">
        <v>5540</v>
      </c>
      <c r="T627" s="16"/>
      <c r="X627" t="s">
        <v>2934</v>
      </c>
    </row>
    <row r="628" spans="1:24" x14ac:dyDescent="0.2">
      <c r="A628" s="129"/>
      <c r="G628" s="70"/>
      <c r="K628" s="70"/>
      <c r="P628" s="16" t="s">
        <v>2104</v>
      </c>
      <c r="Q628" s="88" t="s">
        <v>1102</v>
      </c>
      <c r="R628" t="s">
        <v>2104</v>
      </c>
      <c r="S628" s="2" t="s">
        <v>293</v>
      </c>
      <c r="T628" s="16"/>
      <c r="X628" t="s">
        <v>2934</v>
      </c>
    </row>
    <row r="629" spans="1:24" x14ac:dyDescent="0.2">
      <c r="A629" s="129"/>
      <c r="G629" s="70"/>
      <c r="K629" s="70"/>
      <c r="P629" s="16" t="s">
        <v>2104</v>
      </c>
      <c r="Q629" s="85" t="s">
        <v>1222</v>
      </c>
      <c r="R629" t="s">
        <v>2104</v>
      </c>
      <c r="S629" s="86"/>
      <c r="T629" s="16"/>
      <c r="X629" t="s">
        <v>2934</v>
      </c>
    </row>
    <row r="630" spans="1:24" x14ac:dyDescent="0.2">
      <c r="A630" s="129"/>
      <c r="G630" s="70"/>
      <c r="K630" s="70"/>
      <c r="P630" s="16" t="s">
        <v>2104</v>
      </c>
      <c r="Q630" s="7" t="s">
        <v>764</v>
      </c>
      <c r="R630" t="s">
        <v>2766</v>
      </c>
      <c r="S630" s="83" t="s">
        <v>238</v>
      </c>
      <c r="T630" s="16"/>
      <c r="X630" t="s">
        <v>2934</v>
      </c>
    </row>
    <row r="631" spans="1:24" x14ac:dyDescent="0.2">
      <c r="A631" s="129"/>
      <c r="G631" s="70"/>
      <c r="K631" s="70"/>
      <c r="P631" s="16" t="s">
        <v>2104</v>
      </c>
      <c r="Q631" s="83" t="s">
        <v>5770</v>
      </c>
      <c r="R631" t="s">
        <v>2104</v>
      </c>
      <c r="S631" s="83" t="s">
        <v>1320</v>
      </c>
      <c r="T631" s="16"/>
      <c r="X631" t="s">
        <v>2934</v>
      </c>
    </row>
    <row r="632" spans="1:24" x14ac:dyDescent="0.2">
      <c r="A632" s="129"/>
      <c r="G632" s="70"/>
      <c r="K632" s="70"/>
      <c r="P632" s="16"/>
      <c r="Q632" s="16"/>
      <c r="R632" s="16" t="s">
        <v>2104</v>
      </c>
      <c r="S632" s="83" t="s">
        <v>5886</v>
      </c>
      <c r="T632" s="16"/>
      <c r="X632" t="s">
        <v>2934</v>
      </c>
    </row>
    <row r="633" spans="1:24" x14ac:dyDescent="0.2">
      <c r="A633" s="129"/>
      <c r="C633" t="s">
        <v>1201</v>
      </c>
      <c r="G633" s="70"/>
      <c r="K633" s="70"/>
      <c r="R633" s="16" t="s">
        <v>2104</v>
      </c>
      <c r="T633" s="16"/>
      <c r="X633" t="s">
        <v>2934</v>
      </c>
    </row>
    <row r="634" spans="1:24" x14ac:dyDescent="0.2">
      <c r="A634" s="129"/>
      <c r="G634" s="70"/>
      <c r="K634" s="70"/>
      <c r="Q634" s="2"/>
      <c r="R634" s="16" t="s">
        <v>2766</v>
      </c>
      <c r="S634" s="83" t="s">
        <v>2030</v>
      </c>
      <c r="T634" s="16"/>
      <c r="X634" t="s">
        <v>2934</v>
      </c>
    </row>
    <row r="635" spans="1:24" x14ac:dyDescent="0.2">
      <c r="A635" s="129"/>
      <c r="G635" s="70"/>
      <c r="K635" s="70"/>
      <c r="Q635" s="1"/>
      <c r="R635" s="16" t="s">
        <v>2104</v>
      </c>
      <c r="S635" s="216" t="s">
        <v>5898</v>
      </c>
      <c r="T635" s="16"/>
      <c r="X635" t="s">
        <v>2934</v>
      </c>
    </row>
    <row r="636" spans="1:24" x14ac:dyDescent="0.2">
      <c r="A636" s="129"/>
      <c r="G636" s="70"/>
      <c r="K636" s="70"/>
      <c r="R636" s="16" t="s">
        <v>2104</v>
      </c>
      <c r="T636" s="16"/>
      <c r="X636" t="s">
        <v>2934</v>
      </c>
    </row>
    <row r="637" spans="1:24" x14ac:dyDescent="0.2">
      <c r="A637" s="129"/>
      <c r="G637" s="70"/>
      <c r="K637" s="70"/>
      <c r="R637" s="16" t="s">
        <v>2766</v>
      </c>
      <c r="S637" s="83" t="s">
        <v>925</v>
      </c>
      <c r="T637" s="16"/>
      <c r="X637" t="s">
        <v>2934</v>
      </c>
    </row>
    <row r="638" spans="1:24" x14ac:dyDescent="0.2">
      <c r="A638" s="129"/>
      <c r="G638" s="70"/>
      <c r="K638" s="70"/>
      <c r="R638" s="16" t="s">
        <v>2104</v>
      </c>
      <c r="S638" s="87" t="s">
        <v>692</v>
      </c>
      <c r="T638" s="16"/>
      <c r="X638" t="s">
        <v>2934</v>
      </c>
    </row>
    <row r="639" spans="1:24" x14ac:dyDescent="0.2">
      <c r="A639" s="129"/>
      <c r="G639" s="70"/>
      <c r="K639" s="70"/>
      <c r="R639" s="16" t="s">
        <v>2104</v>
      </c>
      <c r="S639" s="43" t="s">
        <v>1053</v>
      </c>
      <c r="T639" s="16"/>
      <c r="X639" t="s">
        <v>2934</v>
      </c>
    </row>
    <row r="640" spans="1:24" x14ac:dyDescent="0.2">
      <c r="A640" s="130" t="s">
        <v>4011</v>
      </c>
      <c r="G640" s="70"/>
      <c r="K640" s="70"/>
      <c r="R640" s="16"/>
      <c r="S640" s="16"/>
      <c r="T640" s="16"/>
      <c r="X640" t="s">
        <v>2934</v>
      </c>
    </row>
    <row r="641" spans="1:24" x14ac:dyDescent="0.2">
      <c r="A641" s="129"/>
      <c r="F641" s="33" t="s">
        <v>907</v>
      </c>
      <c r="K641" s="70"/>
      <c r="N641" s="38" t="s">
        <v>3590</v>
      </c>
      <c r="O641" s="16"/>
      <c r="P641" t="s">
        <v>2766</v>
      </c>
      <c r="Q641" s="225" t="s">
        <v>3992</v>
      </c>
      <c r="X641" t="s">
        <v>2934</v>
      </c>
    </row>
    <row r="642" spans="1:24" x14ac:dyDescent="0.2">
      <c r="A642" s="129"/>
      <c r="K642" s="70"/>
      <c r="N642" s="16" t="s">
        <v>2766</v>
      </c>
      <c r="O642" s="2" t="s">
        <v>1937</v>
      </c>
      <c r="P642" s="1">
        <v>1</v>
      </c>
      <c r="Q642" s="118" t="s">
        <v>3484</v>
      </c>
      <c r="X642" t="s">
        <v>2934</v>
      </c>
    </row>
    <row r="643" spans="1:24" x14ac:dyDescent="0.2">
      <c r="A643" s="129"/>
      <c r="K643" s="70"/>
      <c r="N643" s="16" t="s">
        <v>2104</v>
      </c>
      <c r="O643" t="s">
        <v>190</v>
      </c>
      <c r="P643" t="s">
        <v>2104</v>
      </c>
      <c r="Q643" s="69" t="s">
        <v>2945</v>
      </c>
      <c r="X643" t="s">
        <v>2934</v>
      </c>
    </row>
    <row r="644" spans="1:24" x14ac:dyDescent="0.2">
      <c r="A644" s="129"/>
      <c r="K644" s="70"/>
      <c r="N644" s="16" t="s">
        <v>2104</v>
      </c>
      <c r="O644" s="76" t="s">
        <v>3138</v>
      </c>
      <c r="P644" t="s">
        <v>2104</v>
      </c>
      <c r="Q644" s="201" t="s">
        <v>471</v>
      </c>
      <c r="X644" t="s">
        <v>2934</v>
      </c>
    </row>
    <row r="645" spans="1:24" x14ac:dyDescent="0.2">
      <c r="A645" s="129"/>
      <c r="K645" s="70"/>
      <c r="N645" s="16" t="s">
        <v>2104</v>
      </c>
      <c r="O645" t="s">
        <v>5617</v>
      </c>
      <c r="P645" t="s">
        <v>2104</v>
      </c>
      <c r="Q645" s="69"/>
      <c r="X645" t="s">
        <v>2934</v>
      </c>
    </row>
    <row r="646" spans="1:24" x14ac:dyDescent="0.2">
      <c r="A646" s="129"/>
      <c r="G646" s="70"/>
      <c r="K646" s="70"/>
      <c r="N646" s="16"/>
      <c r="O646" s="16"/>
      <c r="P646" t="s">
        <v>2766</v>
      </c>
      <c r="Q646" s="316" t="s">
        <v>6419</v>
      </c>
      <c r="X646" t="s">
        <v>2934</v>
      </c>
    </row>
    <row r="647" spans="1:24" x14ac:dyDescent="0.2">
      <c r="A647" s="129"/>
      <c r="G647" s="70"/>
      <c r="K647" s="70"/>
      <c r="P647" s="1">
        <v>1</v>
      </c>
      <c r="Q647" s="99" t="s">
        <v>5894</v>
      </c>
      <c r="X647" t="s">
        <v>2934</v>
      </c>
    </row>
    <row r="648" spans="1:24" x14ac:dyDescent="0.2">
      <c r="A648" s="129"/>
      <c r="G648" s="70"/>
      <c r="K648" s="70"/>
      <c r="P648" t="s">
        <v>2104</v>
      </c>
      <c r="Q648" s="281" t="s">
        <v>5441</v>
      </c>
      <c r="X648" t="s">
        <v>2934</v>
      </c>
    </row>
    <row r="649" spans="1:24" x14ac:dyDescent="0.2">
      <c r="A649" s="130" t="s">
        <v>3600</v>
      </c>
      <c r="G649" s="70"/>
      <c r="K649" s="70"/>
      <c r="X649" t="s">
        <v>2934</v>
      </c>
    </row>
    <row r="650" spans="1:24" x14ac:dyDescent="0.2">
      <c r="A650" s="129"/>
      <c r="F650" s="5" t="s">
        <v>4768</v>
      </c>
      <c r="X650" t="s">
        <v>2934</v>
      </c>
    </row>
    <row r="651" spans="1:24" x14ac:dyDescent="0.2">
      <c r="A651" s="129"/>
      <c r="F651" t="s">
        <v>2766</v>
      </c>
      <c r="G651" t="s">
        <v>2167</v>
      </c>
      <c r="H651" t="s">
        <v>2766</v>
      </c>
      <c r="I651" s="85" t="s">
        <v>3218</v>
      </c>
      <c r="X651" t="s">
        <v>2934</v>
      </c>
    </row>
    <row r="652" spans="1:24" x14ac:dyDescent="0.2">
      <c r="A652" s="129"/>
      <c r="F652" s="1">
        <v>1</v>
      </c>
      <c r="G652" s="83" t="s">
        <v>3302</v>
      </c>
      <c r="H652" s="1">
        <v>1</v>
      </c>
      <c r="I652" s="85" t="s">
        <v>294</v>
      </c>
      <c r="X652" t="s">
        <v>2934</v>
      </c>
    </row>
    <row r="653" spans="1:24" x14ac:dyDescent="0.2">
      <c r="A653" s="129"/>
      <c r="F653" t="s">
        <v>2104</v>
      </c>
      <c r="G653" s="88" t="s">
        <v>2680</v>
      </c>
      <c r="H653" t="s">
        <v>2104</v>
      </c>
      <c r="I653" s="25"/>
      <c r="X653" t="s">
        <v>2934</v>
      </c>
    </row>
    <row r="654" spans="1:24" x14ac:dyDescent="0.2">
      <c r="A654" s="129"/>
      <c r="F654" t="s">
        <v>2104</v>
      </c>
      <c r="G654" s="83" t="s">
        <v>290</v>
      </c>
      <c r="H654" t="s">
        <v>2766</v>
      </c>
      <c r="I654" s="85" t="s">
        <v>2380</v>
      </c>
      <c r="X654" t="s">
        <v>2934</v>
      </c>
    </row>
    <row r="655" spans="1:24" x14ac:dyDescent="0.2">
      <c r="A655" s="129"/>
      <c r="F655" s="1">
        <v>1</v>
      </c>
      <c r="G655" s="218" t="s">
        <v>5860</v>
      </c>
      <c r="H655" s="1">
        <v>1</v>
      </c>
      <c r="I655" s="85" t="s">
        <v>295</v>
      </c>
      <c r="X655" t="s">
        <v>2934</v>
      </c>
    </row>
    <row r="656" spans="1:24" x14ac:dyDescent="0.2">
      <c r="A656" s="129"/>
      <c r="F656" t="s">
        <v>2104</v>
      </c>
      <c r="G656" s="144" t="s">
        <v>2239</v>
      </c>
      <c r="I656" s="85"/>
      <c r="X656" t="s">
        <v>2934</v>
      </c>
    </row>
    <row r="657" spans="1:24" x14ac:dyDescent="0.2">
      <c r="A657" s="130" t="s">
        <v>4011</v>
      </c>
      <c r="G657" s="70"/>
      <c r="K657" s="70"/>
      <c r="X657" t="s">
        <v>2934</v>
      </c>
    </row>
    <row r="658" spans="1:24" x14ac:dyDescent="0.2">
      <c r="A658" s="130"/>
      <c r="F658" s="8" t="s">
        <v>4808</v>
      </c>
      <c r="K658" s="70"/>
      <c r="L658" t="s">
        <v>2766</v>
      </c>
      <c r="M658" s="262" t="s">
        <v>4938</v>
      </c>
      <c r="R658" s="37" t="s">
        <v>1010</v>
      </c>
      <c r="S658" s="16"/>
      <c r="T658" s="16"/>
      <c r="X658" t="s">
        <v>2934</v>
      </c>
    </row>
    <row r="659" spans="1:24" x14ac:dyDescent="0.2">
      <c r="A659" s="130"/>
      <c r="F659" s="92" t="s">
        <v>4809</v>
      </c>
      <c r="K659" s="70"/>
      <c r="L659" s="1">
        <v>1</v>
      </c>
      <c r="M659" s="262" t="s">
        <v>2021</v>
      </c>
      <c r="R659" s="16" t="s">
        <v>2766</v>
      </c>
      <c r="S659" s="99" t="s">
        <v>785</v>
      </c>
      <c r="T659" s="16"/>
      <c r="X659" t="s">
        <v>2934</v>
      </c>
    </row>
    <row r="660" spans="1:24" x14ac:dyDescent="0.2">
      <c r="A660" s="130"/>
      <c r="F660" s="92" t="s">
        <v>4814</v>
      </c>
      <c r="K660" s="70"/>
      <c r="L660" t="s">
        <v>2104</v>
      </c>
      <c r="M660" s="262" t="s">
        <v>4939</v>
      </c>
      <c r="R660" s="16" t="s">
        <v>2104</v>
      </c>
      <c r="S660" s="99" t="s">
        <v>1009</v>
      </c>
      <c r="T660" s="16"/>
      <c r="X660" t="s">
        <v>2934</v>
      </c>
    </row>
    <row r="661" spans="1:24" x14ac:dyDescent="0.2">
      <c r="A661" s="129"/>
      <c r="F661" s="92" t="s">
        <v>4815</v>
      </c>
      <c r="R661" s="16"/>
      <c r="S661" s="16"/>
      <c r="T661" s="16"/>
      <c r="X661" t="s">
        <v>2934</v>
      </c>
    </row>
    <row r="662" spans="1:24" x14ac:dyDescent="0.2">
      <c r="A662" s="129"/>
      <c r="F662" s="273" t="s">
        <v>4813</v>
      </c>
      <c r="J662" t="s">
        <v>2766</v>
      </c>
      <c r="K662" s="72" t="s">
        <v>3230</v>
      </c>
      <c r="X662" t="s">
        <v>2934</v>
      </c>
    </row>
    <row r="663" spans="1:24" x14ac:dyDescent="0.2">
      <c r="A663" s="129"/>
      <c r="F663" s="337" t="s">
        <v>4810</v>
      </c>
      <c r="J663" s="1">
        <v>1</v>
      </c>
      <c r="K663" s="72" t="s">
        <v>1052</v>
      </c>
      <c r="X663" t="s">
        <v>2934</v>
      </c>
    </row>
    <row r="664" spans="1:24" x14ac:dyDescent="0.2">
      <c r="A664" s="129"/>
      <c r="B664" s="43"/>
      <c r="F664" s="337" t="s">
        <v>4811</v>
      </c>
      <c r="J664" t="s">
        <v>2104</v>
      </c>
      <c r="K664" s="70"/>
      <c r="P664" s="37" t="s">
        <v>3906</v>
      </c>
      <c r="Q664" s="16"/>
      <c r="R664" s="16"/>
      <c r="T664" s="20" t="s">
        <v>6716</v>
      </c>
      <c r="U664" s="16"/>
      <c r="V664" s="16"/>
      <c r="W664" s="16"/>
      <c r="X664" t="s">
        <v>2934</v>
      </c>
    </row>
    <row r="665" spans="1:24" x14ac:dyDescent="0.2">
      <c r="A665" s="129"/>
      <c r="B665" s="43"/>
      <c r="H665" t="s">
        <v>2766</v>
      </c>
      <c r="I665" s="69" t="s">
        <v>3229</v>
      </c>
      <c r="J665" t="s">
        <v>2766</v>
      </c>
      <c r="K665" s="72" t="s">
        <v>724</v>
      </c>
      <c r="P665" s="16" t="s">
        <v>2766</v>
      </c>
      <c r="Q665" s="224" t="s">
        <v>3904</v>
      </c>
      <c r="R665" s="16"/>
      <c r="T665" s="16" t="s">
        <v>2766</v>
      </c>
      <c r="U665" s="137" t="s">
        <v>6717</v>
      </c>
      <c r="X665" t="s">
        <v>2934</v>
      </c>
    </row>
    <row r="666" spans="1:24" x14ac:dyDescent="0.2">
      <c r="A666" s="129"/>
      <c r="B666" s="43"/>
      <c r="H666" s="1">
        <v>1</v>
      </c>
      <c r="I666" s="143" t="s">
        <v>2153</v>
      </c>
      <c r="J666" s="1">
        <v>1</v>
      </c>
      <c r="K666" s="72" t="s">
        <v>3231</v>
      </c>
      <c r="P666" s="16" t="s">
        <v>2104</v>
      </c>
      <c r="Q666" s="224" t="s">
        <v>3905</v>
      </c>
      <c r="R666" s="16"/>
      <c r="T666" s="16" t="s">
        <v>2104</v>
      </c>
      <c r="U666" s="316" t="s">
        <v>6718</v>
      </c>
      <c r="X666" t="s">
        <v>2934</v>
      </c>
    </row>
    <row r="667" spans="1:24" x14ac:dyDescent="0.2">
      <c r="A667" s="129"/>
      <c r="H667" t="s">
        <v>2104</v>
      </c>
      <c r="I667" s="262" t="s">
        <v>5110</v>
      </c>
      <c r="J667" t="s">
        <v>2104</v>
      </c>
      <c r="K667" s="70"/>
      <c r="P667" s="16"/>
      <c r="Q667" s="16"/>
      <c r="R667" s="16"/>
      <c r="T667" s="16" t="s">
        <v>2104</v>
      </c>
      <c r="U667" s="332" t="s">
        <v>6719</v>
      </c>
      <c r="X667" t="s">
        <v>2934</v>
      </c>
    </row>
    <row r="668" spans="1:24" x14ac:dyDescent="0.2">
      <c r="A668" s="129"/>
      <c r="F668" t="s">
        <v>2766</v>
      </c>
      <c r="G668" s="83" t="s">
        <v>2380</v>
      </c>
      <c r="J668" t="s">
        <v>2766</v>
      </c>
      <c r="K668" s="72" t="s">
        <v>3293</v>
      </c>
      <c r="N668" s="37" t="s">
        <v>3387</v>
      </c>
      <c r="O668" s="16"/>
      <c r="Q668" s="118"/>
      <c r="T668" s="16"/>
      <c r="U668" s="16"/>
      <c r="V668" s="16"/>
      <c r="W668" s="16"/>
      <c r="X668" t="s">
        <v>2934</v>
      </c>
    </row>
    <row r="669" spans="1:24" x14ac:dyDescent="0.2">
      <c r="A669" s="129"/>
      <c r="F669" s="1">
        <v>1</v>
      </c>
      <c r="G669" s="83" t="s">
        <v>3304</v>
      </c>
      <c r="H669" t="s">
        <v>2766</v>
      </c>
      <c r="I669" s="91" t="s">
        <v>3151</v>
      </c>
      <c r="J669" s="1">
        <v>1</v>
      </c>
      <c r="K669" s="72" t="s">
        <v>3232</v>
      </c>
      <c r="L669" s="37" t="s">
        <v>1117</v>
      </c>
      <c r="M669" s="16"/>
      <c r="N669" s="16" t="s">
        <v>2766</v>
      </c>
      <c r="O669" s="2" t="s">
        <v>150</v>
      </c>
      <c r="P669" s="20" t="s">
        <v>771</v>
      </c>
      <c r="Q669" s="16"/>
      <c r="R669" s="16"/>
      <c r="X669" t="s">
        <v>2934</v>
      </c>
    </row>
    <row r="670" spans="1:24" x14ac:dyDescent="0.2">
      <c r="A670" s="129"/>
      <c r="F670" t="s">
        <v>2104</v>
      </c>
      <c r="G670" s="88" t="s">
        <v>2673</v>
      </c>
      <c r="H670" t="s">
        <v>2104</v>
      </c>
      <c r="I670" s="69" t="s">
        <v>246</v>
      </c>
      <c r="J670" t="s">
        <v>2104</v>
      </c>
      <c r="K670" s="263" t="s">
        <v>4936</v>
      </c>
      <c r="L670" s="16" t="s">
        <v>2766</v>
      </c>
      <c r="M670" s="148" t="s">
        <v>1161</v>
      </c>
      <c r="N670" s="16" t="s">
        <v>2104</v>
      </c>
      <c r="O670" s="69" t="s">
        <v>1095</v>
      </c>
      <c r="P670" s="16" t="s">
        <v>2766</v>
      </c>
      <c r="Q670" s="2" t="s">
        <v>1051</v>
      </c>
      <c r="R670" s="16"/>
      <c r="X670" t="s">
        <v>2934</v>
      </c>
    </row>
    <row r="671" spans="1:24" x14ac:dyDescent="0.2">
      <c r="A671" s="129"/>
      <c r="F671" s="1">
        <v>1</v>
      </c>
      <c r="G671" s="83" t="s">
        <v>2674</v>
      </c>
      <c r="H671" t="s">
        <v>2104</v>
      </c>
      <c r="I671" s="74" t="s">
        <v>1734</v>
      </c>
      <c r="L671" s="16" t="s">
        <v>2104</v>
      </c>
      <c r="M671" s="70" t="s">
        <v>4937</v>
      </c>
      <c r="N671" s="16" t="s">
        <v>2104</v>
      </c>
      <c r="O671" s="148" t="s">
        <v>1162</v>
      </c>
      <c r="P671" s="16" t="s">
        <v>2104</v>
      </c>
      <c r="Q671" t="s">
        <v>2824</v>
      </c>
      <c r="R671" s="16"/>
      <c r="X671" t="s">
        <v>2934</v>
      </c>
    </row>
    <row r="672" spans="1:24" x14ac:dyDescent="0.2">
      <c r="A672" s="129"/>
      <c r="F672" t="s">
        <v>2104</v>
      </c>
      <c r="G672" s="144" t="s">
        <v>2239</v>
      </c>
      <c r="I672" s="69"/>
      <c r="L672" s="16" t="s">
        <v>2104</v>
      </c>
      <c r="M672" s="72" t="s">
        <v>2255</v>
      </c>
      <c r="N672" s="16" t="s">
        <v>2766</v>
      </c>
      <c r="O672" s="2" t="s">
        <v>3388</v>
      </c>
      <c r="P672" s="16" t="s">
        <v>2104</v>
      </c>
      <c r="Q672" s="2" t="s">
        <v>511</v>
      </c>
      <c r="R672" s="16"/>
      <c r="X672" t="s">
        <v>2934</v>
      </c>
    </row>
    <row r="673" spans="1:24" x14ac:dyDescent="0.2">
      <c r="A673" s="129"/>
      <c r="H673" t="s">
        <v>2766</v>
      </c>
      <c r="I673" s="83" t="s">
        <v>1527</v>
      </c>
      <c r="L673" s="16" t="s">
        <v>2104</v>
      </c>
      <c r="M673" s="70" t="s">
        <v>2256</v>
      </c>
      <c r="N673" s="16" t="s">
        <v>2104</v>
      </c>
      <c r="O673" s="69" t="s">
        <v>2124</v>
      </c>
      <c r="P673" s="16" t="s">
        <v>2104</v>
      </c>
      <c r="Q673" s="1" t="s">
        <v>3654</v>
      </c>
      <c r="R673" s="16"/>
      <c r="X673" t="s">
        <v>2934</v>
      </c>
    </row>
    <row r="674" spans="1:24" x14ac:dyDescent="0.2">
      <c r="A674" s="129"/>
      <c r="F674" s="39" t="s">
        <v>513</v>
      </c>
      <c r="G674" s="16"/>
      <c r="H674" s="1">
        <v>1</v>
      </c>
      <c r="I674" s="83" t="s">
        <v>3356</v>
      </c>
      <c r="L674" s="16" t="s">
        <v>2104</v>
      </c>
      <c r="M674" s="69" t="s">
        <v>2257</v>
      </c>
      <c r="N674" s="16" t="s">
        <v>2104</v>
      </c>
      <c r="P674" s="16" t="s">
        <v>2104</v>
      </c>
      <c r="Q674" s="227" t="s">
        <v>4040</v>
      </c>
      <c r="R674" s="16"/>
      <c r="X674" t="s">
        <v>2934</v>
      </c>
    </row>
    <row r="675" spans="1:24" x14ac:dyDescent="0.2">
      <c r="A675" s="129"/>
      <c r="F675" s="16" t="s">
        <v>2766</v>
      </c>
      <c r="G675" s="148" t="s">
        <v>1939</v>
      </c>
      <c r="H675" t="s">
        <v>2104</v>
      </c>
      <c r="I675" s="88" t="s">
        <v>3355</v>
      </c>
      <c r="L675" s="16"/>
      <c r="M675" s="16"/>
      <c r="N675" s="16" t="s">
        <v>2766</v>
      </c>
      <c r="O675" s="2" t="s">
        <v>3389</v>
      </c>
      <c r="P675" s="16" t="s">
        <v>2104</v>
      </c>
      <c r="Q675" s="241" t="s">
        <v>4407</v>
      </c>
      <c r="R675" s="16"/>
      <c r="X675" t="s">
        <v>2934</v>
      </c>
    </row>
    <row r="676" spans="1:24" x14ac:dyDescent="0.2">
      <c r="A676" s="129"/>
      <c r="F676" s="16" t="s">
        <v>2104</v>
      </c>
      <c r="G676" s="43" t="s">
        <v>806</v>
      </c>
      <c r="H676" t="s">
        <v>2104</v>
      </c>
      <c r="I676" s="144" t="s">
        <v>2239</v>
      </c>
      <c r="J676" s="16"/>
      <c r="K676" s="20" t="s">
        <v>4812</v>
      </c>
      <c r="L676" s="16"/>
      <c r="N676" s="16" t="s">
        <v>2104</v>
      </c>
      <c r="O676" s="69" t="s">
        <v>2125</v>
      </c>
      <c r="P676" s="16"/>
      <c r="Q676" s="16"/>
      <c r="R676" s="16"/>
      <c r="X676" t="s">
        <v>2934</v>
      </c>
    </row>
    <row r="677" spans="1:24" x14ac:dyDescent="0.2">
      <c r="A677" s="129"/>
      <c r="F677" s="16" t="s">
        <v>2104</v>
      </c>
      <c r="G677" t="s">
        <v>1086</v>
      </c>
      <c r="J677" s="16" t="s">
        <v>2766</v>
      </c>
      <c r="K677" s="42" t="s">
        <v>4586</v>
      </c>
      <c r="L677" t="s">
        <v>2766</v>
      </c>
      <c r="M677" s="83" t="s">
        <v>2366</v>
      </c>
      <c r="N677" s="16"/>
      <c r="O677" s="16"/>
      <c r="X677" t="s">
        <v>2934</v>
      </c>
    </row>
    <row r="678" spans="1:24" x14ac:dyDescent="0.2">
      <c r="A678" s="129"/>
      <c r="F678" s="16" t="s">
        <v>2104</v>
      </c>
      <c r="G678" s="27" t="s">
        <v>805</v>
      </c>
      <c r="H678" t="s">
        <v>2766</v>
      </c>
      <c r="I678" s="69" t="s">
        <v>1790</v>
      </c>
      <c r="J678" s="16" t="s">
        <v>2104</v>
      </c>
      <c r="K678" s="42" t="s">
        <v>3519</v>
      </c>
      <c r="L678" t="s">
        <v>2104</v>
      </c>
      <c r="M678" s="83" t="s">
        <v>3518</v>
      </c>
      <c r="N678" s="16"/>
      <c r="O678" s="2"/>
      <c r="P678" t="s">
        <v>2766</v>
      </c>
      <c r="Q678" s="238" t="s">
        <v>4587</v>
      </c>
      <c r="X678" t="s">
        <v>2934</v>
      </c>
    </row>
    <row r="679" spans="1:24" x14ac:dyDescent="0.2">
      <c r="A679" s="129"/>
      <c r="F679" s="16" t="s">
        <v>2104</v>
      </c>
      <c r="G679" t="s">
        <v>1209</v>
      </c>
      <c r="H679" s="1">
        <v>1</v>
      </c>
      <c r="I679" s="70" t="s">
        <v>480</v>
      </c>
      <c r="J679" s="16" t="s">
        <v>2104</v>
      </c>
      <c r="K679" s="42" t="s">
        <v>2721</v>
      </c>
      <c r="L679" t="s">
        <v>2104</v>
      </c>
      <c r="M679" s="83" t="s">
        <v>1297</v>
      </c>
      <c r="N679" s="16"/>
      <c r="P679" s="1">
        <v>1</v>
      </c>
      <c r="Q679" s="238" t="s">
        <v>4588</v>
      </c>
      <c r="X679" t="s">
        <v>2934</v>
      </c>
    </row>
    <row r="680" spans="1:24" x14ac:dyDescent="0.2">
      <c r="A680" s="129"/>
      <c r="F680" s="16" t="s">
        <v>2104</v>
      </c>
      <c r="G680" s="218" t="s">
        <v>4383</v>
      </c>
      <c r="H680" t="s">
        <v>2104</v>
      </c>
      <c r="I680" s="141" t="s">
        <v>2595</v>
      </c>
      <c r="J680" s="16" t="s">
        <v>2104</v>
      </c>
      <c r="K680" s="43" t="s">
        <v>566</v>
      </c>
      <c r="N680" s="16"/>
      <c r="P680" t="s">
        <v>2104</v>
      </c>
      <c r="Q680" s="238" t="s">
        <v>4589</v>
      </c>
      <c r="X680" t="s">
        <v>2934</v>
      </c>
    </row>
    <row r="681" spans="1:24" x14ac:dyDescent="0.2">
      <c r="A681" s="129"/>
      <c r="F681" s="16" t="s">
        <v>2104</v>
      </c>
      <c r="G681" s="144" t="s">
        <v>2047</v>
      </c>
      <c r="H681" s="1">
        <v>1</v>
      </c>
      <c r="I681" s="262" t="s">
        <v>4935</v>
      </c>
      <c r="J681" s="16" t="s">
        <v>2104</v>
      </c>
      <c r="K681" s="83" t="s">
        <v>2720</v>
      </c>
      <c r="N681" s="16"/>
      <c r="O681" s="2"/>
      <c r="P681" t="s">
        <v>2104</v>
      </c>
      <c r="Q681" s="262" t="s">
        <v>5067</v>
      </c>
      <c r="X681" t="s">
        <v>2934</v>
      </c>
    </row>
    <row r="682" spans="1:24" x14ac:dyDescent="0.2">
      <c r="A682" s="129"/>
      <c r="F682" s="16" t="s">
        <v>2104</v>
      </c>
      <c r="G682" s="218" t="s">
        <v>5833</v>
      </c>
      <c r="J682" s="16"/>
      <c r="N682" s="16"/>
      <c r="X682" t="s">
        <v>2934</v>
      </c>
    </row>
    <row r="683" spans="1:24" x14ac:dyDescent="0.2">
      <c r="A683" s="129"/>
      <c r="F683" s="16"/>
      <c r="G683" s="16"/>
      <c r="J683" s="38" t="s">
        <v>1626</v>
      </c>
      <c r="K683" s="16"/>
      <c r="L683" s="16"/>
      <c r="M683" s="16"/>
      <c r="N683" s="16"/>
      <c r="P683" t="s">
        <v>2766</v>
      </c>
      <c r="Q683" s="316" t="s">
        <v>6266</v>
      </c>
      <c r="X683" t="s">
        <v>2934</v>
      </c>
    </row>
    <row r="684" spans="1:24" x14ac:dyDescent="0.2">
      <c r="A684" s="129"/>
      <c r="D684" t="s">
        <v>2766</v>
      </c>
      <c r="E684" s="4" t="s">
        <v>4838</v>
      </c>
      <c r="F684" t="s">
        <v>2766</v>
      </c>
      <c r="G684" s="4" t="s">
        <v>4837</v>
      </c>
      <c r="H684" t="s">
        <v>2766</v>
      </c>
      <c r="I684" t="s">
        <v>1504</v>
      </c>
      <c r="J684" s="16" t="s">
        <v>2766</v>
      </c>
      <c r="K684" s="148" t="s">
        <v>1940</v>
      </c>
      <c r="L684" t="s">
        <v>2766</v>
      </c>
      <c r="M684" t="s">
        <v>1623</v>
      </c>
      <c r="N684" s="16"/>
      <c r="O684" s="2"/>
      <c r="P684" s="1">
        <v>1</v>
      </c>
      <c r="Q684" s="316" t="s">
        <v>6264</v>
      </c>
      <c r="X684" t="s">
        <v>2934</v>
      </c>
    </row>
    <row r="685" spans="1:24" x14ac:dyDescent="0.2">
      <c r="A685" s="129"/>
      <c r="D685" s="1">
        <v>1</v>
      </c>
      <c r="E685" t="s">
        <v>945</v>
      </c>
      <c r="F685" s="1">
        <v>1</v>
      </c>
      <c r="G685" t="s">
        <v>946</v>
      </c>
      <c r="J685" s="16" t="s">
        <v>2104</v>
      </c>
      <c r="K685" t="s">
        <v>2265</v>
      </c>
      <c r="L685" t="s">
        <v>2104</v>
      </c>
      <c r="M685" t="s">
        <v>1624</v>
      </c>
      <c r="N685" s="16"/>
      <c r="P685" t="s">
        <v>2104</v>
      </c>
      <c r="Q685" s="316" t="s">
        <v>6265</v>
      </c>
      <c r="X685" t="s">
        <v>2934</v>
      </c>
    </row>
    <row r="686" spans="1:24" x14ac:dyDescent="0.2">
      <c r="A686" s="129"/>
      <c r="F686" t="s">
        <v>2104</v>
      </c>
      <c r="G686" s="272" t="s">
        <v>4835</v>
      </c>
      <c r="J686" s="16" t="s">
        <v>2104</v>
      </c>
      <c r="K686" t="s">
        <v>1625</v>
      </c>
      <c r="L686" t="s">
        <v>2104</v>
      </c>
      <c r="M686" s="4" t="s">
        <v>3806</v>
      </c>
      <c r="N686" s="16"/>
      <c r="X686" t="s">
        <v>2934</v>
      </c>
    </row>
    <row r="687" spans="1:24" x14ac:dyDescent="0.2">
      <c r="A687" s="129"/>
      <c r="F687" t="s">
        <v>2104</v>
      </c>
      <c r="G687" s="323" t="s">
        <v>6200</v>
      </c>
      <c r="J687" s="16" t="s">
        <v>2104</v>
      </c>
      <c r="K687" s="118" t="s">
        <v>2266</v>
      </c>
      <c r="M687" t="s">
        <v>2268</v>
      </c>
      <c r="N687" s="16"/>
      <c r="P687" s="20" t="s">
        <v>2645</v>
      </c>
      <c r="Q687" s="16"/>
      <c r="R687" s="16"/>
      <c r="X687" t="s">
        <v>2934</v>
      </c>
    </row>
    <row r="688" spans="1:24" x14ac:dyDescent="0.2">
      <c r="A688" s="129"/>
      <c r="F688" s="1">
        <v>1</v>
      </c>
      <c r="G688" s="263" t="s">
        <v>4836</v>
      </c>
      <c r="J688" s="16" t="s">
        <v>2104</v>
      </c>
      <c r="K688" s="144" t="s">
        <v>5155</v>
      </c>
      <c r="N688" s="16"/>
      <c r="P688" s="16" t="s">
        <v>2766</v>
      </c>
      <c r="Q688" s="99" t="s">
        <v>1159</v>
      </c>
      <c r="R688" s="16"/>
      <c r="X688" t="s">
        <v>2934</v>
      </c>
    </row>
    <row r="689" spans="1:24" x14ac:dyDescent="0.2">
      <c r="A689" s="129"/>
      <c r="J689" s="16" t="s">
        <v>2104</v>
      </c>
      <c r="K689" s="16"/>
      <c r="L689" s="16"/>
      <c r="M689" s="16"/>
      <c r="N689" s="16"/>
      <c r="P689" s="16" t="s">
        <v>2104</v>
      </c>
      <c r="Q689" t="s">
        <v>2367</v>
      </c>
      <c r="R689" s="16"/>
      <c r="X689" t="s">
        <v>2934</v>
      </c>
    </row>
    <row r="690" spans="1:24" x14ac:dyDescent="0.2">
      <c r="A690" s="129"/>
      <c r="E690" s="118"/>
      <c r="F690" t="s">
        <v>2766</v>
      </c>
      <c r="G690" s="107" t="s">
        <v>4839</v>
      </c>
      <c r="H690" t="s">
        <v>2766</v>
      </c>
      <c r="I690" s="107" t="s">
        <v>1044</v>
      </c>
      <c r="J690" t="s">
        <v>2104</v>
      </c>
      <c r="K690" s="262" t="s">
        <v>5156</v>
      </c>
      <c r="L690" t="s">
        <v>2766</v>
      </c>
      <c r="M690" s="332" t="s">
        <v>6591</v>
      </c>
      <c r="P690" s="16" t="s">
        <v>2104</v>
      </c>
      <c r="Q690" s="324" t="s">
        <v>6278</v>
      </c>
      <c r="R690" s="16"/>
      <c r="X690" t="s">
        <v>2934</v>
      </c>
    </row>
    <row r="691" spans="1:24" x14ac:dyDescent="0.2">
      <c r="A691" s="129"/>
      <c r="E691" s="137"/>
      <c r="F691" s="1">
        <v>1</v>
      </c>
      <c r="G691" s="107" t="s">
        <v>2424</v>
      </c>
      <c r="H691" s="1">
        <v>1</v>
      </c>
      <c r="I691" s="107" t="s">
        <v>2426</v>
      </c>
      <c r="L691" s="1">
        <v>1</v>
      </c>
      <c r="M691" s="332" t="s">
        <v>6600</v>
      </c>
      <c r="P691" s="16" t="s">
        <v>2104</v>
      </c>
      <c r="Q691" s="99" t="s">
        <v>1160</v>
      </c>
      <c r="R691" s="16"/>
      <c r="X691" t="s">
        <v>2934</v>
      </c>
    </row>
    <row r="692" spans="1:24" x14ac:dyDescent="0.2">
      <c r="A692" s="129"/>
      <c r="E692" s="137"/>
      <c r="F692" t="s">
        <v>2104</v>
      </c>
      <c r="G692" s="107" t="s">
        <v>2425</v>
      </c>
      <c r="H692" t="s">
        <v>2104</v>
      </c>
      <c r="I692" s="107"/>
      <c r="J692" t="s">
        <v>2766</v>
      </c>
      <c r="K692" s="262" t="s">
        <v>1740</v>
      </c>
      <c r="L692" t="s">
        <v>2104</v>
      </c>
      <c r="M692" s="340" t="s">
        <v>6598</v>
      </c>
      <c r="P692" s="16"/>
      <c r="Q692" s="16"/>
      <c r="R692" s="16"/>
      <c r="X692" t="s">
        <v>2934</v>
      </c>
    </row>
    <row r="693" spans="1:24" x14ac:dyDescent="0.2">
      <c r="A693" s="129"/>
      <c r="E693" s="137"/>
      <c r="F693" t="s">
        <v>2104</v>
      </c>
      <c r="G693" s="144" t="s">
        <v>2239</v>
      </c>
      <c r="H693" t="s">
        <v>2766</v>
      </c>
      <c r="I693" s="107" t="s">
        <v>2356</v>
      </c>
      <c r="J693" t="s">
        <v>2104</v>
      </c>
      <c r="K693" s="262" t="s">
        <v>571</v>
      </c>
      <c r="L693" t="s">
        <v>2104</v>
      </c>
      <c r="M693" s="332"/>
      <c r="P693" s="20" t="s">
        <v>771</v>
      </c>
      <c r="Q693" s="16"/>
      <c r="R693" s="16"/>
      <c r="X693" t="s">
        <v>2934</v>
      </c>
    </row>
    <row r="694" spans="1:24" x14ac:dyDescent="0.2">
      <c r="A694" s="129"/>
      <c r="E694" s="118"/>
      <c r="H694" s="1">
        <v>1</v>
      </c>
      <c r="I694" s="107" t="s">
        <v>857</v>
      </c>
      <c r="J694" s="1">
        <v>1</v>
      </c>
      <c r="K694" s="262" t="s">
        <v>5121</v>
      </c>
      <c r="L694" t="s">
        <v>2766</v>
      </c>
      <c r="M694" s="332" t="s">
        <v>6592</v>
      </c>
      <c r="P694" s="16" t="s">
        <v>2766</v>
      </c>
      <c r="Q694" s="224" t="s">
        <v>3850</v>
      </c>
      <c r="R694" s="16"/>
      <c r="X694" t="s">
        <v>2934</v>
      </c>
    </row>
    <row r="695" spans="1:24" x14ac:dyDescent="0.2">
      <c r="A695" s="129"/>
      <c r="F695" t="s">
        <v>2766</v>
      </c>
      <c r="G695" t="s">
        <v>3295</v>
      </c>
      <c r="L695" s="1">
        <v>1</v>
      </c>
      <c r="M695" s="332" t="s">
        <v>6593</v>
      </c>
      <c r="P695" s="16" t="s">
        <v>2104</v>
      </c>
      <c r="Q695" s="272" t="s">
        <v>5275</v>
      </c>
      <c r="R695" s="16"/>
      <c r="X695" t="s">
        <v>2934</v>
      </c>
    </row>
    <row r="696" spans="1:24" x14ac:dyDescent="0.2">
      <c r="A696" s="129"/>
      <c r="E696" s="118"/>
      <c r="F696" s="1">
        <v>1</v>
      </c>
      <c r="G696" t="s">
        <v>3504</v>
      </c>
      <c r="J696" t="s">
        <v>2766</v>
      </c>
      <c r="K696" s="332" t="s">
        <v>6601</v>
      </c>
      <c r="L696" t="s">
        <v>2104</v>
      </c>
      <c r="M696" s="340" t="s">
        <v>6599</v>
      </c>
      <c r="P696" s="16" t="s">
        <v>2104</v>
      </c>
      <c r="Q696" s="316" t="s">
        <v>6287</v>
      </c>
      <c r="R696" s="16"/>
      <c r="X696" t="s">
        <v>2934</v>
      </c>
    </row>
    <row r="697" spans="1:24" x14ac:dyDescent="0.2">
      <c r="A697" s="129"/>
      <c r="E697" s="118"/>
      <c r="F697" t="s">
        <v>2104</v>
      </c>
      <c r="G697" s="158" t="s">
        <v>1903</v>
      </c>
      <c r="I697" s="144"/>
      <c r="J697" s="1">
        <v>1</v>
      </c>
      <c r="K697" s="332" t="s">
        <v>3097</v>
      </c>
      <c r="L697" t="s">
        <v>2104</v>
      </c>
      <c r="M697" s="332"/>
      <c r="P697" s="16"/>
      <c r="Q697" s="16"/>
      <c r="R697" s="16"/>
      <c r="X697" t="s">
        <v>2934</v>
      </c>
    </row>
    <row r="698" spans="1:24" x14ac:dyDescent="0.2">
      <c r="A698" s="129"/>
      <c r="E698" s="118"/>
      <c r="F698" t="s">
        <v>2104</v>
      </c>
      <c r="G698" s="29" t="s">
        <v>1357</v>
      </c>
      <c r="H698" s="20" t="s">
        <v>6744</v>
      </c>
      <c r="I698" s="16"/>
      <c r="J698" t="s">
        <v>2104</v>
      </c>
      <c r="K698" s="221" t="s">
        <v>6595</v>
      </c>
      <c r="L698" t="s">
        <v>2766</v>
      </c>
      <c r="M698" s="332" t="s">
        <v>3293</v>
      </c>
      <c r="Q698" s="262"/>
      <c r="X698" t="s">
        <v>2934</v>
      </c>
    </row>
    <row r="699" spans="1:24" x14ac:dyDescent="0.2">
      <c r="A699" s="129"/>
      <c r="E699" s="118"/>
      <c r="G699" s="29"/>
      <c r="H699" s="16" t="s">
        <v>2766</v>
      </c>
      <c r="I699" s="69" t="s">
        <v>3187</v>
      </c>
      <c r="J699" t="s">
        <v>2104</v>
      </c>
      <c r="K699" s="332" t="s">
        <v>6596</v>
      </c>
      <c r="L699" s="1">
        <v>1</v>
      </c>
      <c r="M699" s="332" t="s">
        <v>6594</v>
      </c>
      <c r="Q699" s="262"/>
      <c r="X699" t="s">
        <v>2934</v>
      </c>
    </row>
    <row r="700" spans="1:24" x14ac:dyDescent="0.2">
      <c r="A700" s="129"/>
      <c r="E700" s="118"/>
      <c r="G700" s="29"/>
      <c r="H700" s="16" t="s">
        <v>2104</v>
      </c>
      <c r="I700" s="69" t="s">
        <v>630</v>
      </c>
      <c r="J700" t="s">
        <v>2104</v>
      </c>
      <c r="K700" s="332" t="s">
        <v>6597</v>
      </c>
      <c r="L700" s="1"/>
      <c r="M700" s="332"/>
      <c r="Q700" s="262"/>
      <c r="X700" t="s">
        <v>2934</v>
      </c>
    </row>
    <row r="701" spans="1:24" x14ac:dyDescent="0.2">
      <c r="A701" s="129"/>
      <c r="E701" s="118"/>
      <c r="G701" s="29"/>
      <c r="H701" s="16" t="s">
        <v>2104</v>
      </c>
      <c r="I701" s="142" t="s">
        <v>2594</v>
      </c>
      <c r="J701" s="16"/>
      <c r="K701" s="332"/>
      <c r="L701" s="1"/>
      <c r="M701" s="332"/>
      <c r="Q701" s="262"/>
      <c r="X701" t="s">
        <v>2934</v>
      </c>
    </row>
    <row r="702" spans="1:24" x14ac:dyDescent="0.2">
      <c r="A702" s="129"/>
      <c r="E702" s="118"/>
      <c r="G702" s="29"/>
      <c r="H702" s="16" t="s">
        <v>2104</v>
      </c>
      <c r="I702" s="72" t="s">
        <v>6743</v>
      </c>
      <c r="J702" s="16"/>
      <c r="K702" s="332"/>
      <c r="L702" s="1"/>
      <c r="M702" s="332"/>
      <c r="Q702" s="262"/>
      <c r="X702" t="s">
        <v>2934</v>
      </c>
    </row>
    <row r="703" spans="1:24" x14ac:dyDescent="0.2">
      <c r="A703" s="129"/>
      <c r="E703" s="118"/>
      <c r="G703" s="29"/>
      <c r="H703" s="16"/>
      <c r="I703" s="16"/>
      <c r="J703" s="16"/>
      <c r="K703" s="332"/>
      <c r="L703" s="1"/>
      <c r="M703" s="332"/>
      <c r="Q703" s="262"/>
      <c r="X703" t="s">
        <v>2934</v>
      </c>
    </row>
    <row r="704" spans="1:24" x14ac:dyDescent="0.2">
      <c r="A704" s="129"/>
      <c r="E704" s="118"/>
      <c r="G704" s="29"/>
      <c r="H704" t="s">
        <v>2766</v>
      </c>
      <c r="I704" s="332" t="s">
        <v>494</v>
      </c>
      <c r="K704" s="332"/>
      <c r="L704" s="1"/>
      <c r="M704" s="332"/>
      <c r="Q704" s="262"/>
      <c r="X704" t="s">
        <v>2934</v>
      </c>
    </row>
    <row r="705" spans="1:24" x14ac:dyDescent="0.2">
      <c r="A705" s="129"/>
      <c r="E705" s="118"/>
      <c r="G705" s="29"/>
      <c r="H705" s="1">
        <v>1</v>
      </c>
      <c r="I705" s="332" t="s">
        <v>6745</v>
      </c>
      <c r="K705" s="332"/>
      <c r="L705" s="1"/>
      <c r="M705" s="332"/>
      <c r="Q705" s="262"/>
      <c r="X705" t="s">
        <v>2934</v>
      </c>
    </row>
    <row r="706" spans="1:24" x14ac:dyDescent="0.2">
      <c r="A706" s="129"/>
      <c r="E706" s="118"/>
      <c r="G706" s="29"/>
      <c r="H706" s="1"/>
      <c r="I706" s="332"/>
      <c r="K706" s="332"/>
      <c r="L706" s="1"/>
      <c r="M706" s="332"/>
      <c r="Q706" s="262"/>
      <c r="X706" t="s">
        <v>2934</v>
      </c>
    </row>
    <row r="707" spans="1:24" x14ac:dyDescent="0.2">
      <c r="A707" s="129"/>
      <c r="E707" s="118"/>
      <c r="G707" s="29"/>
      <c r="H707" t="s">
        <v>2766</v>
      </c>
      <c r="I707" s="332" t="s">
        <v>6592</v>
      </c>
      <c r="K707" s="332"/>
      <c r="L707" s="1"/>
      <c r="M707" s="332"/>
      <c r="Q707" s="262"/>
      <c r="X707" t="s">
        <v>2934</v>
      </c>
    </row>
    <row r="708" spans="1:24" x14ac:dyDescent="0.2">
      <c r="A708" s="129"/>
      <c r="E708" s="118"/>
      <c r="G708" s="29"/>
      <c r="H708" s="1">
        <v>1</v>
      </c>
      <c r="I708" s="332" t="s">
        <v>6746</v>
      </c>
      <c r="K708" s="332"/>
      <c r="L708" s="1"/>
      <c r="M708" s="332"/>
      <c r="Q708" s="262"/>
      <c r="X708" t="s">
        <v>2934</v>
      </c>
    </row>
    <row r="709" spans="1:24" x14ac:dyDescent="0.2">
      <c r="A709" s="129"/>
      <c r="E709" s="118"/>
      <c r="G709" s="29"/>
      <c r="I709" s="144"/>
      <c r="K709" s="332"/>
      <c r="L709" s="1"/>
      <c r="M709" s="332"/>
      <c r="Q709" s="262"/>
      <c r="X709" t="s">
        <v>2934</v>
      </c>
    </row>
    <row r="710" spans="1:24" x14ac:dyDescent="0.2">
      <c r="A710" s="292" t="s">
        <v>6493</v>
      </c>
      <c r="E710" s="118"/>
      <c r="F710" s="92" t="s">
        <v>4809</v>
      </c>
      <c r="J710" s="225" t="s">
        <v>6494</v>
      </c>
      <c r="Q710" s="262"/>
      <c r="X710" t="s">
        <v>2934</v>
      </c>
    </row>
    <row r="711" spans="1:24" x14ac:dyDescent="0.2">
      <c r="A711" s="129"/>
      <c r="E711" s="118"/>
      <c r="F711" s="43"/>
      <c r="J711" s="36" t="s">
        <v>6692</v>
      </c>
      <c r="K711" s="16"/>
      <c r="L711" s="16"/>
      <c r="M711" s="16"/>
      <c r="N711" s="16"/>
      <c r="Q711" s="262"/>
      <c r="X711" t="s">
        <v>2934</v>
      </c>
    </row>
    <row r="712" spans="1:24" x14ac:dyDescent="0.2">
      <c r="A712" s="129"/>
      <c r="E712" s="118"/>
      <c r="F712" s="43"/>
      <c r="J712" s="16" t="s">
        <v>2766</v>
      </c>
      <c r="K712" s="69" t="s">
        <v>4885</v>
      </c>
      <c r="L712" t="s">
        <v>2766</v>
      </c>
      <c r="M712" s="69" t="s">
        <v>2520</v>
      </c>
      <c r="N712" s="16"/>
      <c r="Q712" s="262"/>
      <c r="X712" t="s">
        <v>2934</v>
      </c>
    </row>
    <row r="713" spans="1:24" x14ac:dyDescent="0.2">
      <c r="A713" s="129"/>
      <c r="E713" s="118"/>
      <c r="F713" s="43"/>
      <c r="J713" s="16" t="s">
        <v>2104</v>
      </c>
      <c r="K713" s="332" t="s">
        <v>6693</v>
      </c>
      <c r="L713" t="s">
        <v>2104</v>
      </c>
      <c r="M713" s="69" t="s">
        <v>2261</v>
      </c>
      <c r="N713" s="16"/>
      <c r="Q713" s="262"/>
      <c r="X713" t="s">
        <v>2934</v>
      </c>
    </row>
    <row r="714" spans="1:24" x14ac:dyDescent="0.2">
      <c r="A714" s="129"/>
      <c r="E714" s="118"/>
      <c r="F714" s="43"/>
      <c r="J714" s="16" t="s">
        <v>2104</v>
      </c>
      <c r="K714" s="88" t="s">
        <v>4853</v>
      </c>
      <c r="L714" t="s">
        <v>2104</v>
      </c>
      <c r="N714" s="16"/>
      <c r="Q714" s="262"/>
      <c r="X714" t="s">
        <v>2934</v>
      </c>
    </row>
    <row r="715" spans="1:24" x14ac:dyDescent="0.2">
      <c r="A715" s="129"/>
      <c r="E715" s="118"/>
      <c r="F715" s="43"/>
      <c r="J715" s="16" t="s">
        <v>2104</v>
      </c>
      <c r="K715" s="332" t="s">
        <v>6695</v>
      </c>
      <c r="L715" t="s">
        <v>2766</v>
      </c>
      <c r="M715" s="262" t="s">
        <v>4884</v>
      </c>
      <c r="N715" s="16"/>
      <c r="Q715" s="262"/>
      <c r="X715" t="s">
        <v>2934</v>
      </c>
    </row>
    <row r="716" spans="1:24" x14ac:dyDescent="0.2">
      <c r="A716" s="129"/>
      <c r="E716" s="118"/>
      <c r="F716" s="43"/>
      <c r="J716" s="16" t="s">
        <v>2104</v>
      </c>
      <c r="K716" s="70" t="s">
        <v>6694</v>
      </c>
      <c r="L716" t="s">
        <v>2104</v>
      </c>
      <c r="M716" s="83" t="s">
        <v>2616</v>
      </c>
      <c r="N716" s="16"/>
      <c r="Q716" s="262"/>
      <c r="X716" t="s">
        <v>2934</v>
      </c>
    </row>
    <row r="717" spans="1:24" x14ac:dyDescent="0.2">
      <c r="A717" s="129"/>
      <c r="E717" s="118"/>
      <c r="F717" s="43"/>
      <c r="J717" s="16" t="s">
        <v>2104</v>
      </c>
      <c r="K717" s="144" t="s">
        <v>2374</v>
      </c>
      <c r="L717" s="16"/>
      <c r="M717" s="16"/>
      <c r="N717" s="16"/>
      <c r="Q717" s="262"/>
      <c r="X717" t="s">
        <v>2934</v>
      </c>
    </row>
    <row r="718" spans="1:24" x14ac:dyDescent="0.2">
      <c r="A718" s="129"/>
      <c r="E718" s="118"/>
      <c r="F718" s="43"/>
      <c r="J718" s="16"/>
      <c r="K718" s="16"/>
      <c r="L718" t="s">
        <v>2766</v>
      </c>
      <c r="M718" s="201" t="s">
        <v>73</v>
      </c>
      <c r="Q718" s="262"/>
      <c r="X718" t="s">
        <v>2934</v>
      </c>
    </row>
    <row r="719" spans="1:24" x14ac:dyDescent="0.2">
      <c r="A719" s="129"/>
      <c r="E719" s="118"/>
      <c r="F719" s="43"/>
      <c r="K719" s="144"/>
      <c r="L719" s="1">
        <v>1</v>
      </c>
      <c r="M719" s="201" t="s">
        <v>871</v>
      </c>
      <c r="Q719" s="262"/>
      <c r="X719" t="s">
        <v>2934</v>
      </c>
    </row>
    <row r="720" spans="1:24" x14ac:dyDescent="0.2">
      <c r="A720" s="129"/>
      <c r="E720" s="118"/>
      <c r="G720" s="29"/>
      <c r="I720" s="144"/>
      <c r="K720" s="144"/>
      <c r="L720" t="s">
        <v>2104</v>
      </c>
      <c r="M720" s="201" t="s">
        <v>74</v>
      </c>
      <c r="Q720" s="262"/>
      <c r="X720" t="s">
        <v>2934</v>
      </c>
    </row>
    <row r="721" spans="1:24" x14ac:dyDescent="0.2">
      <c r="A721" s="292" t="s">
        <v>6493</v>
      </c>
      <c r="F721" s="273" t="s">
        <v>3040</v>
      </c>
      <c r="K721" s="70"/>
      <c r="L721" s="225" t="s">
        <v>6494</v>
      </c>
      <c r="X721" t="s">
        <v>2934</v>
      </c>
    </row>
    <row r="722" spans="1:24" x14ac:dyDescent="0.2">
      <c r="A722" s="129"/>
      <c r="D722" t="s">
        <v>2766</v>
      </c>
      <c r="E722" s="262" t="s">
        <v>5172</v>
      </c>
      <c r="F722" t="s">
        <v>2766</v>
      </c>
      <c r="G722" s="69" t="s">
        <v>433</v>
      </c>
      <c r="H722" t="s">
        <v>2766</v>
      </c>
      <c r="I722" s="4" t="s">
        <v>6225</v>
      </c>
      <c r="J722" t="s">
        <v>2766</v>
      </c>
      <c r="K722" t="s">
        <v>1544</v>
      </c>
      <c r="L722" t="s">
        <v>2766</v>
      </c>
      <c r="M722" s="83" t="s">
        <v>494</v>
      </c>
      <c r="X722" t="s">
        <v>2934</v>
      </c>
    </row>
    <row r="723" spans="1:24" x14ac:dyDescent="0.2">
      <c r="A723" s="129"/>
      <c r="D723" s="1">
        <v>1</v>
      </c>
      <c r="E723" s="262" t="s">
        <v>5173</v>
      </c>
      <c r="F723" s="1">
        <v>1</v>
      </c>
      <c r="G723" s="143" t="s">
        <v>3376</v>
      </c>
      <c r="H723" s="1">
        <v>1</v>
      </c>
      <c r="I723" t="s">
        <v>746</v>
      </c>
      <c r="J723" s="1">
        <v>1</v>
      </c>
      <c r="K723" t="s">
        <v>1340</v>
      </c>
      <c r="L723" s="1">
        <v>1</v>
      </c>
      <c r="M723" s="83" t="s">
        <v>1654</v>
      </c>
      <c r="P723" s="16"/>
      <c r="Q723" s="20" t="s">
        <v>5412</v>
      </c>
      <c r="R723" s="16"/>
      <c r="X723" t="s">
        <v>2934</v>
      </c>
    </row>
    <row r="724" spans="1:24" x14ac:dyDescent="0.2">
      <c r="A724" s="129"/>
      <c r="D724" s="1">
        <v>1</v>
      </c>
      <c r="E724" s="262" t="s">
        <v>5174</v>
      </c>
      <c r="F724" t="s">
        <v>2104</v>
      </c>
      <c r="G724" s="69" t="s">
        <v>2160</v>
      </c>
      <c r="H724" s="1">
        <v>1</v>
      </c>
      <c r="I724" t="s">
        <v>1827</v>
      </c>
      <c r="K724" s="70"/>
      <c r="L724" t="s">
        <v>2104</v>
      </c>
      <c r="M724" s="88" t="s">
        <v>1655</v>
      </c>
      <c r="P724" s="16" t="s">
        <v>2766</v>
      </c>
      <c r="Q724" s="218" t="s">
        <v>5413</v>
      </c>
      <c r="R724" t="s">
        <v>2766</v>
      </c>
      <c r="S724" s="281" t="s">
        <v>5420</v>
      </c>
      <c r="X724" t="s">
        <v>2934</v>
      </c>
    </row>
    <row r="725" spans="1:24" x14ac:dyDescent="0.2">
      <c r="A725" s="129"/>
      <c r="G725" s="70"/>
      <c r="H725" t="s">
        <v>2104</v>
      </c>
      <c r="I725" s="144" t="s">
        <v>1140</v>
      </c>
      <c r="J725" t="s">
        <v>2766</v>
      </c>
      <c r="K725" s="322" t="s">
        <v>1923</v>
      </c>
      <c r="P725" s="16" t="s">
        <v>2104</v>
      </c>
      <c r="Q725" t="s">
        <v>5414</v>
      </c>
      <c r="R725" s="16"/>
      <c r="X725" t="s">
        <v>2934</v>
      </c>
    </row>
    <row r="726" spans="1:24" x14ac:dyDescent="0.2">
      <c r="A726" s="129"/>
      <c r="F726" t="s">
        <v>2766</v>
      </c>
      <c r="G726" t="s">
        <v>2380</v>
      </c>
      <c r="H726" t="s">
        <v>2104</v>
      </c>
      <c r="I726" s="144" t="s">
        <v>1141</v>
      </c>
      <c r="J726" s="1">
        <v>1</v>
      </c>
      <c r="K726" s="322" t="s">
        <v>6227</v>
      </c>
      <c r="P726" s="16" t="s">
        <v>2104</v>
      </c>
      <c r="Q726" s="281" t="s">
        <v>5415</v>
      </c>
      <c r="R726" s="16"/>
      <c r="X726" t="s">
        <v>2934</v>
      </c>
    </row>
    <row r="727" spans="1:24" x14ac:dyDescent="0.2">
      <c r="A727" s="129"/>
      <c r="F727" s="1">
        <v>1</v>
      </c>
      <c r="G727" s="218" t="s">
        <v>946</v>
      </c>
      <c r="H727" t="s">
        <v>2104</v>
      </c>
      <c r="I727" s="44" t="s">
        <v>2643</v>
      </c>
      <c r="J727" t="s">
        <v>2104</v>
      </c>
      <c r="K727" s="322" t="s">
        <v>6228</v>
      </c>
      <c r="P727" s="16" t="s">
        <v>2104</v>
      </c>
      <c r="Q727" s="142" t="s">
        <v>5416</v>
      </c>
      <c r="R727" s="16"/>
      <c r="X727" t="s">
        <v>2934</v>
      </c>
    </row>
    <row r="728" spans="1:24" x14ac:dyDescent="0.2">
      <c r="A728" s="129"/>
      <c r="F728" t="s">
        <v>2104</v>
      </c>
      <c r="G728" s="4" t="s">
        <v>4025</v>
      </c>
      <c r="P728" s="16" t="s">
        <v>2104</v>
      </c>
      <c r="Q728" s="2" t="s">
        <v>5417</v>
      </c>
      <c r="R728" s="16"/>
      <c r="X728" t="s">
        <v>2934</v>
      </c>
    </row>
    <row r="729" spans="1:24" x14ac:dyDescent="0.2">
      <c r="A729" s="129"/>
      <c r="F729" t="s">
        <v>2104</v>
      </c>
      <c r="G729" s="263" t="s">
        <v>5123</v>
      </c>
      <c r="H729" t="s">
        <v>2766</v>
      </c>
      <c r="I729" s="107" t="s">
        <v>6226</v>
      </c>
      <c r="J729" t="s">
        <v>2766</v>
      </c>
      <c r="K729" s="107" t="s">
        <v>1470</v>
      </c>
      <c r="P729" s="16" t="s">
        <v>2104</v>
      </c>
      <c r="Q729" t="s">
        <v>5418</v>
      </c>
      <c r="R729" s="16"/>
      <c r="X729" t="s">
        <v>2934</v>
      </c>
    </row>
    <row r="730" spans="1:24" x14ac:dyDescent="0.2">
      <c r="A730" s="129"/>
      <c r="F730" s="1">
        <v>1</v>
      </c>
      <c r="G730" t="s">
        <v>2159</v>
      </c>
      <c r="H730" s="1">
        <v>1</v>
      </c>
      <c r="I730" s="107" t="s">
        <v>330</v>
      </c>
      <c r="J730" s="1">
        <v>1</v>
      </c>
      <c r="K730" s="107" t="s">
        <v>2432</v>
      </c>
      <c r="P730" s="16" t="s">
        <v>2104</v>
      </c>
      <c r="Q730" s="281" t="s">
        <v>5419</v>
      </c>
      <c r="R730" s="16"/>
      <c r="X730" t="s">
        <v>2934</v>
      </c>
    </row>
    <row r="731" spans="1:24" x14ac:dyDescent="0.2">
      <c r="A731" s="129"/>
      <c r="G731" s="70"/>
      <c r="H731" s="1">
        <v>1</v>
      </c>
      <c r="I731" s="107" t="s">
        <v>2431</v>
      </c>
      <c r="P731" s="16"/>
      <c r="Q731" s="16"/>
      <c r="R731" s="16"/>
      <c r="X731" t="s">
        <v>2934</v>
      </c>
    </row>
    <row r="732" spans="1:24" x14ac:dyDescent="0.2">
      <c r="A732" s="129"/>
      <c r="F732" t="s">
        <v>2766</v>
      </c>
      <c r="G732" s="224" t="s">
        <v>4022</v>
      </c>
      <c r="X732" t="s">
        <v>2934</v>
      </c>
    </row>
    <row r="733" spans="1:24" x14ac:dyDescent="0.2">
      <c r="A733" s="129"/>
      <c r="F733" s="1">
        <v>1</v>
      </c>
      <c r="G733" s="224" t="s">
        <v>4023</v>
      </c>
      <c r="H733" t="s">
        <v>2766</v>
      </c>
      <c r="I733" t="s">
        <v>800</v>
      </c>
      <c r="X733" t="s">
        <v>2934</v>
      </c>
    </row>
    <row r="734" spans="1:24" x14ac:dyDescent="0.2">
      <c r="A734" s="129"/>
      <c r="F734" t="s">
        <v>2104</v>
      </c>
      <c r="G734" s="224" t="s">
        <v>4024</v>
      </c>
      <c r="H734" s="1">
        <v>1</v>
      </c>
      <c r="I734" t="s">
        <v>472</v>
      </c>
      <c r="P734" s="20" t="s">
        <v>4556</v>
      </c>
      <c r="Q734" s="16"/>
      <c r="R734" s="16"/>
      <c r="X734" t="s">
        <v>2934</v>
      </c>
    </row>
    <row r="735" spans="1:24" x14ac:dyDescent="0.2">
      <c r="A735" s="129"/>
      <c r="F735" s="218" t="s">
        <v>3294</v>
      </c>
      <c r="G735" s="70"/>
      <c r="H735" t="s">
        <v>2104</v>
      </c>
      <c r="I735" s="144" t="s">
        <v>106</v>
      </c>
      <c r="P735" s="16" t="s">
        <v>2766</v>
      </c>
      <c r="Q735" s="202" t="s">
        <v>4557</v>
      </c>
      <c r="R735" s="16" t="s">
        <v>2766</v>
      </c>
      <c r="S735" s="238" t="s">
        <v>4558</v>
      </c>
      <c r="X735" t="s">
        <v>2934</v>
      </c>
    </row>
    <row r="736" spans="1:24" x14ac:dyDescent="0.2">
      <c r="A736" s="129"/>
      <c r="F736" t="s">
        <v>2766</v>
      </c>
      <c r="G736" s="227" t="s">
        <v>4026</v>
      </c>
      <c r="H736" t="s">
        <v>2104</v>
      </c>
      <c r="I736" s="44" t="s">
        <v>2076</v>
      </c>
      <c r="P736" s="16" t="s">
        <v>2104</v>
      </c>
      <c r="Q736" s="241" t="s">
        <v>5411</v>
      </c>
      <c r="R736" s="1">
        <v>1</v>
      </c>
      <c r="S736" s="262" t="s">
        <v>4840</v>
      </c>
      <c r="X736" t="s">
        <v>2934</v>
      </c>
    </row>
    <row r="737" spans="1:24" x14ac:dyDescent="0.2">
      <c r="A737" s="129"/>
      <c r="F737" s="1">
        <v>1</v>
      </c>
      <c r="G737" s="227" t="s">
        <v>4027</v>
      </c>
      <c r="J737" t="s">
        <v>2766</v>
      </c>
      <c r="K737" s="238" t="s">
        <v>4727</v>
      </c>
      <c r="P737" s="16" t="s">
        <v>2104</v>
      </c>
      <c r="Q737" s="241" t="s">
        <v>4555</v>
      </c>
      <c r="R737" s="16"/>
      <c r="X737" t="s">
        <v>2934</v>
      </c>
    </row>
    <row r="738" spans="1:24" x14ac:dyDescent="0.2">
      <c r="A738" s="129"/>
      <c r="F738" s="1"/>
      <c r="G738" s="227"/>
      <c r="H738" t="s">
        <v>2766</v>
      </c>
      <c r="I738" s="316" t="s">
        <v>843</v>
      </c>
      <c r="J738" s="1">
        <v>1</v>
      </c>
      <c r="K738" s="238" t="s">
        <v>4726</v>
      </c>
      <c r="P738" s="16"/>
      <c r="Q738" s="16"/>
      <c r="R738" s="16"/>
      <c r="X738" t="s">
        <v>2934</v>
      </c>
    </row>
    <row r="739" spans="1:24" x14ac:dyDescent="0.2">
      <c r="A739" s="129"/>
      <c r="F739" s="1"/>
      <c r="G739" s="227"/>
      <c r="H739" s="1">
        <v>1</v>
      </c>
      <c r="I739" s="316" t="s">
        <v>3097</v>
      </c>
      <c r="J739" t="s">
        <v>2104</v>
      </c>
      <c r="K739" s="134" t="s">
        <v>3285</v>
      </c>
      <c r="X739" t="s">
        <v>2934</v>
      </c>
    </row>
    <row r="740" spans="1:24" x14ac:dyDescent="0.2">
      <c r="A740" s="129"/>
      <c r="F740" s="1"/>
      <c r="G740" s="227"/>
      <c r="H740" s="1">
        <v>1</v>
      </c>
      <c r="I740" s="316" t="s">
        <v>6207</v>
      </c>
      <c r="J740" t="s">
        <v>2104</v>
      </c>
      <c r="K740" s="144" t="s">
        <v>4725</v>
      </c>
      <c r="X740" t="s">
        <v>2934</v>
      </c>
    </row>
    <row r="741" spans="1:24" x14ac:dyDescent="0.2">
      <c r="A741" s="129"/>
      <c r="F741" s="1"/>
      <c r="G741" s="227"/>
      <c r="H741" t="s">
        <v>2104</v>
      </c>
      <c r="I741" s="316" t="s">
        <v>6208</v>
      </c>
      <c r="J741" s="1">
        <v>1</v>
      </c>
      <c r="K741" s="202" t="s">
        <v>2436</v>
      </c>
      <c r="X741" t="s">
        <v>2934</v>
      </c>
    </row>
    <row r="742" spans="1:24" x14ac:dyDescent="0.2">
      <c r="A742" s="129"/>
      <c r="F742" s="1"/>
      <c r="G742" s="227"/>
      <c r="I742" s="316"/>
      <c r="K742" s="322"/>
      <c r="X742" t="s">
        <v>2934</v>
      </c>
    </row>
    <row r="743" spans="1:24" x14ac:dyDescent="0.2">
      <c r="A743" s="129"/>
      <c r="F743" s="1"/>
      <c r="G743" s="227"/>
      <c r="H743" t="s">
        <v>2766</v>
      </c>
      <c r="I743" s="316" t="s">
        <v>498</v>
      </c>
      <c r="K743" s="322"/>
      <c r="X743" t="s">
        <v>2934</v>
      </c>
    </row>
    <row r="744" spans="1:24" x14ac:dyDescent="0.2">
      <c r="A744" s="129"/>
      <c r="F744" s="1"/>
      <c r="G744" s="227"/>
      <c r="H744" s="1">
        <v>1</v>
      </c>
      <c r="I744" s="316" t="s">
        <v>6223</v>
      </c>
      <c r="K744" s="322"/>
      <c r="X744" t="s">
        <v>2934</v>
      </c>
    </row>
    <row r="745" spans="1:24" x14ac:dyDescent="0.2">
      <c r="A745" s="129"/>
      <c r="F745" s="1"/>
      <c r="G745" s="227"/>
      <c r="H745" t="s">
        <v>2104</v>
      </c>
      <c r="I745" s="316" t="s">
        <v>6224</v>
      </c>
      <c r="K745" s="322"/>
      <c r="X745" t="s">
        <v>2934</v>
      </c>
    </row>
    <row r="746" spans="1:24" x14ac:dyDescent="0.2">
      <c r="A746" s="129"/>
      <c r="F746" s="1"/>
      <c r="G746" s="227"/>
      <c r="K746" s="322"/>
      <c r="X746" t="s">
        <v>2934</v>
      </c>
    </row>
    <row r="747" spans="1:24" x14ac:dyDescent="0.2">
      <c r="A747" s="129"/>
      <c r="F747" s="1"/>
      <c r="G747" s="227"/>
      <c r="H747" t="s">
        <v>2766</v>
      </c>
      <c r="I747" s="316" t="s">
        <v>6230</v>
      </c>
      <c r="X747" t="s">
        <v>2934</v>
      </c>
    </row>
    <row r="748" spans="1:24" x14ac:dyDescent="0.2">
      <c r="A748" s="129"/>
      <c r="F748" s="1"/>
      <c r="G748" s="227"/>
      <c r="H748" s="1">
        <v>1</v>
      </c>
      <c r="I748" s="316" t="s">
        <v>6231</v>
      </c>
      <c r="X748" t="s">
        <v>2934</v>
      </c>
    </row>
    <row r="749" spans="1:24" x14ac:dyDescent="0.2">
      <c r="A749" s="129"/>
      <c r="F749" s="1"/>
      <c r="G749" s="227"/>
      <c r="H749" t="s">
        <v>2104</v>
      </c>
      <c r="I749" s="316" t="s">
        <v>6232</v>
      </c>
      <c r="K749" s="322"/>
      <c r="X749" t="s">
        <v>2934</v>
      </c>
    </row>
    <row r="750" spans="1:24" x14ac:dyDescent="0.2">
      <c r="A750" s="129"/>
      <c r="F750" s="1"/>
      <c r="G750" s="227"/>
      <c r="I750" s="316"/>
      <c r="K750" s="322"/>
      <c r="X750" t="s">
        <v>2934</v>
      </c>
    </row>
    <row r="751" spans="1:24" x14ac:dyDescent="0.2">
      <c r="A751" s="129"/>
      <c r="F751" s="1"/>
      <c r="G751" s="227"/>
      <c r="H751" t="s">
        <v>2766</v>
      </c>
      <c r="I751" s="316" t="s">
        <v>6234</v>
      </c>
      <c r="J751" t="s">
        <v>2766</v>
      </c>
      <c r="K751" s="322" t="s">
        <v>4237</v>
      </c>
      <c r="X751" t="s">
        <v>2934</v>
      </c>
    </row>
    <row r="752" spans="1:24" x14ac:dyDescent="0.2">
      <c r="A752" s="129"/>
      <c r="F752" s="1"/>
      <c r="G752" s="227"/>
      <c r="H752" s="1">
        <v>1</v>
      </c>
      <c r="I752" s="316" t="s">
        <v>1700</v>
      </c>
      <c r="J752" s="1">
        <v>1</v>
      </c>
      <c r="K752" s="322" t="s">
        <v>6233</v>
      </c>
      <c r="X752" t="s">
        <v>2934</v>
      </c>
    </row>
    <row r="753" spans="1:24" x14ac:dyDescent="0.2">
      <c r="A753" s="129"/>
      <c r="F753" s="1"/>
      <c r="G753" s="227"/>
      <c r="H753" s="1">
        <v>1</v>
      </c>
      <c r="I753" s="316" t="s">
        <v>6235</v>
      </c>
      <c r="K753" s="322"/>
      <c r="X753" t="s">
        <v>2934</v>
      </c>
    </row>
    <row r="754" spans="1:24" x14ac:dyDescent="0.2">
      <c r="A754" s="129"/>
      <c r="E754" s="118"/>
      <c r="G754" s="29"/>
      <c r="I754" s="144"/>
      <c r="J754" s="1"/>
      <c r="K754" s="262"/>
      <c r="Q754" s="262"/>
      <c r="X754" t="s">
        <v>2934</v>
      </c>
    </row>
    <row r="755" spans="1:24" x14ac:dyDescent="0.2">
      <c r="A755" s="292" t="s">
        <v>6493</v>
      </c>
      <c r="E755" s="118"/>
      <c r="F755" s="273" t="s">
        <v>949</v>
      </c>
      <c r="J755" s="225" t="s">
        <v>6494</v>
      </c>
      <c r="X755" t="s">
        <v>2934</v>
      </c>
    </row>
    <row r="756" spans="1:24" x14ac:dyDescent="0.2">
      <c r="A756" s="129"/>
      <c r="E756" s="118"/>
      <c r="X756" t="s">
        <v>2934</v>
      </c>
    </row>
    <row r="757" spans="1:24" x14ac:dyDescent="0.2">
      <c r="A757" s="129"/>
      <c r="E757" s="118"/>
      <c r="N757" s="20" t="s">
        <v>2998</v>
      </c>
      <c r="O757" s="16"/>
      <c r="P757" s="16"/>
      <c r="Q757" s="16"/>
      <c r="R757" s="16"/>
      <c r="S757" s="16"/>
      <c r="T757" s="16"/>
      <c r="X757" t="s">
        <v>2934</v>
      </c>
    </row>
    <row r="758" spans="1:24" x14ac:dyDescent="0.2">
      <c r="A758" s="129"/>
      <c r="E758" s="118"/>
      <c r="N758" s="16" t="s">
        <v>2766</v>
      </c>
      <c r="O758" s="4" t="s">
        <v>4261</v>
      </c>
      <c r="P758" t="s">
        <v>2766</v>
      </c>
      <c r="Q758" s="4" t="s">
        <v>4262</v>
      </c>
      <c r="R758" t="s">
        <v>2766</v>
      </c>
      <c r="S758" s="149" t="s">
        <v>225</v>
      </c>
      <c r="T758" s="16"/>
      <c r="X758" t="s">
        <v>2934</v>
      </c>
    </row>
    <row r="759" spans="1:24" x14ac:dyDescent="0.2">
      <c r="A759" s="129"/>
      <c r="E759" s="118"/>
      <c r="N759" s="16" t="s">
        <v>2104</v>
      </c>
      <c r="O759" s="148" t="s">
        <v>3192</v>
      </c>
      <c r="P759" t="s">
        <v>2104</v>
      </c>
      <c r="Q759" s="148" t="s">
        <v>224</v>
      </c>
      <c r="R759" t="s">
        <v>2104</v>
      </c>
      <c r="S759" s="2" t="s">
        <v>404</v>
      </c>
      <c r="T759" s="16"/>
      <c r="X759" t="s">
        <v>2934</v>
      </c>
    </row>
    <row r="760" spans="1:24" x14ac:dyDescent="0.2">
      <c r="A760" s="129"/>
      <c r="E760" s="118"/>
      <c r="N760" s="16" t="s">
        <v>2104</v>
      </c>
      <c r="O760" s="218" t="s">
        <v>4786</v>
      </c>
      <c r="P760" t="s">
        <v>2104</v>
      </c>
      <c r="Q760" t="s">
        <v>830</v>
      </c>
      <c r="R760" t="s">
        <v>2104</v>
      </c>
      <c r="T760" s="16"/>
      <c r="X760" t="s">
        <v>2934</v>
      </c>
    </row>
    <row r="761" spans="1:24" x14ac:dyDescent="0.2">
      <c r="A761" s="129"/>
      <c r="E761" s="118"/>
      <c r="N761" s="16"/>
      <c r="O761" s="16"/>
      <c r="P761" t="s">
        <v>2104</v>
      </c>
      <c r="Q761" t="s">
        <v>2019</v>
      </c>
      <c r="R761" t="s">
        <v>2766</v>
      </c>
      <c r="S761" s="2" t="s">
        <v>172</v>
      </c>
      <c r="T761" s="16"/>
      <c r="X761" t="s">
        <v>2934</v>
      </c>
    </row>
    <row r="762" spans="1:24" x14ac:dyDescent="0.2">
      <c r="A762" s="129"/>
      <c r="E762" s="118"/>
      <c r="P762" t="s">
        <v>3294</v>
      </c>
      <c r="R762" t="s">
        <v>2104</v>
      </c>
      <c r="S762" s="2" t="s">
        <v>405</v>
      </c>
      <c r="T762" s="16"/>
      <c r="X762" t="s">
        <v>2934</v>
      </c>
    </row>
    <row r="763" spans="1:24" x14ac:dyDescent="0.2">
      <c r="A763" s="129"/>
      <c r="E763" s="118"/>
      <c r="P763" t="s">
        <v>3294</v>
      </c>
      <c r="T763" s="16"/>
      <c r="X763" t="s">
        <v>2934</v>
      </c>
    </row>
    <row r="764" spans="1:24" x14ac:dyDescent="0.2">
      <c r="A764" s="129"/>
      <c r="E764" s="118"/>
      <c r="G764" s="70"/>
      <c r="P764" s="16" t="s">
        <v>2766</v>
      </c>
      <c r="Q764" s="4" t="s">
        <v>3734</v>
      </c>
      <c r="R764" t="s">
        <v>2766</v>
      </c>
      <c r="S764" s="2" t="s">
        <v>3448</v>
      </c>
      <c r="T764" s="16"/>
      <c r="X764" t="s">
        <v>2934</v>
      </c>
    </row>
    <row r="765" spans="1:24" x14ac:dyDescent="0.2">
      <c r="A765" s="129"/>
      <c r="E765" s="118"/>
      <c r="G765" s="70"/>
      <c r="P765" s="16" t="s">
        <v>2104</v>
      </c>
      <c r="Q765" t="s">
        <v>2494</v>
      </c>
      <c r="R765" t="s">
        <v>2104</v>
      </c>
      <c r="S765" s="2" t="s">
        <v>406</v>
      </c>
      <c r="T765" s="16"/>
      <c r="X765" t="s">
        <v>2934</v>
      </c>
    </row>
    <row r="766" spans="1:24" x14ac:dyDescent="0.2">
      <c r="A766" s="129"/>
      <c r="E766" s="118"/>
      <c r="G766" s="70"/>
      <c r="P766" s="16" t="s">
        <v>2104</v>
      </c>
      <c r="Q766" t="s">
        <v>1260</v>
      </c>
      <c r="R766" t="s">
        <v>2104</v>
      </c>
      <c r="T766" s="16"/>
      <c r="X766" t="s">
        <v>2934</v>
      </c>
    </row>
    <row r="767" spans="1:24" x14ac:dyDescent="0.2">
      <c r="A767" s="129"/>
      <c r="E767" s="118"/>
      <c r="G767" s="70"/>
      <c r="P767" s="16" t="s">
        <v>2104</v>
      </c>
      <c r="Q767" s="17" t="s">
        <v>2416</v>
      </c>
      <c r="R767" t="s">
        <v>2766</v>
      </c>
      <c r="S767" s="2" t="s">
        <v>3449</v>
      </c>
      <c r="T767" s="16"/>
      <c r="X767" t="s">
        <v>2934</v>
      </c>
    </row>
    <row r="768" spans="1:24" x14ac:dyDescent="0.2">
      <c r="A768" s="129"/>
      <c r="E768" s="118"/>
      <c r="G768" s="70"/>
      <c r="P768" s="16"/>
      <c r="R768" t="s">
        <v>2104</v>
      </c>
      <c r="S768" s="2" t="s">
        <v>407</v>
      </c>
      <c r="T768" s="16"/>
      <c r="X768" t="s">
        <v>2934</v>
      </c>
    </row>
    <row r="769" spans="1:24" x14ac:dyDescent="0.2">
      <c r="A769" s="292" t="s">
        <v>6493</v>
      </c>
      <c r="E769" s="118"/>
      <c r="F769" s="273" t="s">
        <v>778</v>
      </c>
      <c r="M769" s="225" t="s">
        <v>6494</v>
      </c>
      <c r="P769" s="16"/>
      <c r="Q769" s="16"/>
      <c r="R769" s="16"/>
      <c r="S769" s="16"/>
      <c r="T769" s="16"/>
      <c r="X769" t="s">
        <v>2934</v>
      </c>
    </row>
    <row r="770" spans="1:24" x14ac:dyDescent="0.2">
      <c r="A770" s="129"/>
      <c r="E770" s="118"/>
      <c r="F770" t="s">
        <v>2766</v>
      </c>
      <c r="G770" s="322" t="s">
        <v>6237</v>
      </c>
      <c r="H770" t="s">
        <v>2766</v>
      </c>
      <c r="I770" s="107" t="s">
        <v>1840</v>
      </c>
      <c r="J770" t="s">
        <v>2766</v>
      </c>
      <c r="K770" s="110" t="s">
        <v>268</v>
      </c>
      <c r="X770" t="s">
        <v>2934</v>
      </c>
    </row>
    <row r="771" spans="1:24" x14ac:dyDescent="0.2">
      <c r="A771" s="129"/>
      <c r="E771" s="118"/>
      <c r="F771" s="1">
        <v>1</v>
      </c>
      <c r="G771" s="322" t="s">
        <v>6238</v>
      </c>
      <c r="H771" s="1">
        <v>1</v>
      </c>
      <c r="I771" s="107" t="s">
        <v>6212</v>
      </c>
      <c r="J771" s="36"/>
      <c r="K771" s="41" t="s">
        <v>1626</v>
      </c>
      <c r="L771" s="36"/>
      <c r="M771" s="36"/>
      <c r="N771" s="36"/>
      <c r="X771" t="s">
        <v>2934</v>
      </c>
    </row>
    <row r="772" spans="1:24" x14ac:dyDescent="0.2">
      <c r="A772" s="129"/>
      <c r="E772" s="118"/>
      <c r="F772" t="s">
        <v>2104</v>
      </c>
      <c r="G772" s="221" t="s">
        <v>6241</v>
      </c>
      <c r="H772" t="s">
        <v>2104</v>
      </c>
      <c r="I772" s="107" t="s">
        <v>1501</v>
      </c>
      <c r="J772" s="16" t="s">
        <v>2766</v>
      </c>
      <c r="K772" s="118" t="s">
        <v>5740</v>
      </c>
      <c r="L772" t="s">
        <v>2766</v>
      </c>
      <c r="M772" t="s">
        <v>1623</v>
      </c>
      <c r="N772" s="36"/>
      <c r="X772" t="s">
        <v>2934</v>
      </c>
    </row>
    <row r="773" spans="1:24" x14ac:dyDescent="0.2">
      <c r="A773" s="129"/>
      <c r="E773" s="118"/>
      <c r="F773" t="s">
        <v>2104</v>
      </c>
      <c r="G773" s="322" t="s">
        <v>6240</v>
      </c>
      <c r="J773" s="16" t="s">
        <v>2104</v>
      </c>
      <c r="K773" t="s">
        <v>2265</v>
      </c>
      <c r="L773" t="s">
        <v>2104</v>
      </c>
      <c r="M773" s="118" t="s">
        <v>1048</v>
      </c>
      <c r="N773" s="36"/>
      <c r="X773" t="s">
        <v>2934</v>
      </c>
    </row>
    <row r="774" spans="1:24" x14ac:dyDescent="0.2">
      <c r="A774" s="129"/>
      <c r="E774" s="118"/>
      <c r="F774" s="1">
        <v>1</v>
      </c>
      <c r="G774" s="322" t="s">
        <v>6239</v>
      </c>
      <c r="H774" t="s">
        <v>2766</v>
      </c>
      <c r="I774" s="69" t="s">
        <v>3151</v>
      </c>
      <c r="J774" s="16" t="s">
        <v>2104</v>
      </c>
      <c r="K774" s="201" t="s">
        <v>6202</v>
      </c>
      <c r="L774" t="s">
        <v>2104</v>
      </c>
      <c r="M774" s="143" t="s">
        <v>1047</v>
      </c>
      <c r="N774" s="36"/>
      <c r="X774" t="s">
        <v>2934</v>
      </c>
    </row>
    <row r="775" spans="1:24" x14ac:dyDescent="0.2">
      <c r="A775" s="129"/>
      <c r="E775" s="118"/>
      <c r="G775" s="70"/>
      <c r="H775" s="1">
        <v>1</v>
      </c>
      <c r="I775" s="143" t="s">
        <v>449</v>
      </c>
      <c r="J775" s="16" t="s">
        <v>2104</v>
      </c>
      <c r="K775" s="118" t="s">
        <v>2266</v>
      </c>
      <c r="L775" t="s">
        <v>2104</v>
      </c>
      <c r="M775" s="4" t="s">
        <v>3933</v>
      </c>
      <c r="N775" s="36"/>
      <c r="X775" t="s">
        <v>2934</v>
      </c>
    </row>
    <row r="776" spans="1:24" x14ac:dyDescent="0.2">
      <c r="A776" s="129"/>
      <c r="E776" s="118"/>
      <c r="G776" s="70"/>
      <c r="H776" t="s">
        <v>2104</v>
      </c>
      <c r="I776" s="74" t="s">
        <v>3362</v>
      </c>
      <c r="J776" s="16" t="s">
        <v>2104</v>
      </c>
      <c r="K776" s="144" t="s">
        <v>2267</v>
      </c>
      <c r="L776" t="s">
        <v>2104</v>
      </c>
      <c r="M776" s="1" t="s">
        <v>3402</v>
      </c>
      <c r="N776" s="36"/>
      <c r="X776" t="s">
        <v>2934</v>
      </c>
    </row>
    <row r="777" spans="1:24" x14ac:dyDescent="0.2">
      <c r="A777" s="129"/>
      <c r="E777" s="118"/>
      <c r="G777" s="70"/>
      <c r="J777" s="16" t="s">
        <v>2104</v>
      </c>
      <c r="K777" s="143" t="s">
        <v>1047</v>
      </c>
      <c r="L777" t="s">
        <v>2104</v>
      </c>
      <c r="N777" s="36"/>
      <c r="X777" t="s">
        <v>2934</v>
      </c>
    </row>
    <row r="778" spans="1:24" x14ac:dyDescent="0.2">
      <c r="A778" s="129"/>
      <c r="E778" s="118"/>
      <c r="G778" s="70"/>
      <c r="H778" t="s">
        <v>2766</v>
      </c>
      <c r="I778" t="s">
        <v>189</v>
      </c>
      <c r="J778" s="16" t="s">
        <v>2104</v>
      </c>
      <c r="L778" s="36"/>
      <c r="M778" s="36"/>
      <c r="N778" s="36"/>
      <c r="X778" t="s">
        <v>2934</v>
      </c>
    </row>
    <row r="779" spans="1:24" x14ac:dyDescent="0.2">
      <c r="A779" s="129"/>
      <c r="E779" s="118"/>
      <c r="G779" s="70"/>
      <c r="H779" s="1">
        <v>1</v>
      </c>
      <c r="I779" s="201" t="s">
        <v>1489</v>
      </c>
      <c r="J779" s="16" t="s">
        <v>2766</v>
      </c>
      <c r="K779" t="s">
        <v>4932</v>
      </c>
      <c r="L779" t="s">
        <v>2766</v>
      </c>
      <c r="M779" s="69" t="s">
        <v>2520</v>
      </c>
      <c r="X779" t="s">
        <v>2934</v>
      </c>
    </row>
    <row r="780" spans="1:24" x14ac:dyDescent="0.2">
      <c r="A780" s="129"/>
      <c r="E780" s="118"/>
      <c r="G780" s="70"/>
      <c r="H780" t="s">
        <v>2104</v>
      </c>
      <c r="I780" s="143" t="s">
        <v>2831</v>
      </c>
      <c r="J780" s="16" t="s">
        <v>2104</v>
      </c>
      <c r="K780" s="238" t="s">
        <v>4748</v>
      </c>
      <c r="L780" s="1">
        <v>1</v>
      </c>
      <c r="M780" s="69" t="s">
        <v>2261</v>
      </c>
      <c r="X780" t="s">
        <v>2934</v>
      </c>
    </row>
    <row r="781" spans="1:24" x14ac:dyDescent="0.2">
      <c r="A781" s="129"/>
      <c r="E781" s="118"/>
      <c r="G781" s="70"/>
      <c r="H781" t="s">
        <v>2104</v>
      </c>
      <c r="I781" s="118" t="s">
        <v>6206</v>
      </c>
      <c r="J781" s="16" t="s">
        <v>2104</v>
      </c>
      <c r="K781" s="144" t="s">
        <v>186</v>
      </c>
      <c r="L781" t="s">
        <v>2104</v>
      </c>
      <c r="X781" t="s">
        <v>2934</v>
      </c>
    </row>
    <row r="782" spans="1:24" x14ac:dyDescent="0.2">
      <c r="A782" s="129"/>
      <c r="E782" s="118"/>
      <c r="G782" s="70"/>
      <c r="I782" s="118"/>
      <c r="J782" s="16" t="s">
        <v>2104</v>
      </c>
      <c r="K782" s="257" t="s">
        <v>4689</v>
      </c>
      <c r="L782" t="s">
        <v>2766</v>
      </c>
      <c r="M782" s="262" t="s">
        <v>4884</v>
      </c>
      <c r="X782" t="s">
        <v>2934</v>
      </c>
    </row>
    <row r="783" spans="1:24" x14ac:dyDescent="0.2">
      <c r="A783" s="129"/>
      <c r="E783" s="118"/>
      <c r="G783" s="70"/>
      <c r="H783" s="20" t="s">
        <v>5499</v>
      </c>
      <c r="I783" s="16"/>
      <c r="J783" s="16" t="s">
        <v>2104</v>
      </c>
      <c r="L783" s="1">
        <v>1</v>
      </c>
      <c r="M783" s="83" t="s">
        <v>2616</v>
      </c>
      <c r="X783" t="s">
        <v>2934</v>
      </c>
    </row>
    <row r="784" spans="1:24" x14ac:dyDescent="0.2">
      <c r="A784" s="129"/>
      <c r="E784" s="118"/>
      <c r="G784" s="70"/>
      <c r="H784" s="16" t="s">
        <v>2766</v>
      </c>
      <c r="I784" t="s">
        <v>3295</v>
      </c>
      <c r="J784" s="16" t="s">
        <v>2766</v>
      </c>
      <c r="K784" s="148" t="s">
        <v>3189</v>
      </c>
      <c r="L784" t="s">
        <v>2104</v>
      </c>
      <c r="X784" t="s">
        <v>2934</v>
      </c>
    </row>
    <row r="785" spans="1:24" x14ac:dyDescent="0.2">
      <c r="A785" s="129"/>
      <c r="E785" s="118"/>
      <c r="G785" s="70"/>
      <c r="H785" s="16" t="s">
        <v>2104</v>
      </c>
      <c r="I785" s="87" t="s">
        <v>5496</v>
      </c>
      <c r="J785" s="16" t="s">
        <v>2104</v>
      </c>
      <c r="K785" s="118" t="s">
        <v>2946</v>
      </c>
      <c r="L785" s="36"/>
      <c r="X785" t="s">
        <v>2934</v>
      </c>
    </row>
    <row r="786" spans="1:24" x14ac:dyDescent="0.2">
      <c r="A786" s="129"/>
      <c r="E786" s="118"/>
      <c r="G786" s="70"/>
      <c r="H786" s="16" t="s">
        <v>2104</v>
      </c>
      <c r="I786" s="297" t="s">
        <v>5497</v>
      </c>
      <c r="J786" s="16" t="s">
        <v>2104</v>
      </c>
      <c r="K786" s="144" t="s">
        <v>2949</v>
      </c>
      <c r="L786" s="36"/>
      <c r="X786" t="s">
        <v>2934</v>
      </c>
    </row>
    <row r="787" spans="1:24" x14ac:dyDescent="0.2">
      <c r="A787" s="129"/>
      <c r="E787" s="118"/>
      <c r="G787" s="70"/>
      <c r="H787" s="16" t="s">
        <v>2104</v>
      </c>
      <c r="I787" s="144" t="s">
        <v>5498</v>
      </c>
      <c r="J787" s="16" t="s">
        <v>2104</v>
      </c>
      <c r="K787" s="118" t="s">
        <v>2948</v>
      </c>
      <c r="L787" s="36"/>
      <c r="X787" t="s">
        <v>2934</v>
      </c>
    </row>
    <row r="788" spans="1:24" x14ac:dyDescent="0.2">
      <c r="A788" s="129"/>
      <c r="E788" s="118"/>
      <c r="G788" s="70"/>
      <c r="H788" s="16" t="s">
        <v>2104</v>
      </c>
      <c r="I788" s="16"/>
      <c r="J788" s="16" t="s">
        <v>2104</v>
      </c>
      <c r="K788" s="118" t="s">
        <v>5949</v>
      </c>
      <c r="L788" s="36"/>
      <c r="X788" t="s">
        <v>2934</v>
      </c>
    </row>
    <row r="789" spans="1:24" x14ac:dyDescent="0.2">
      <c r="A789" s="129"/>
      <c r="E789" s="118"/>
      <c r="G789" s="70"/>
      <c r="H789" t="s">
        <v>2104</v>
      </c>
      <c r="I789" s="201" t="s">
        <v>2438</v>
      </c>
      <c r="J789" s="16" t="s">
        <v>2104</v>
      </c>
      <c r="K789" s="118"/>
      <c r="L789" s="36"/>
      <c r="X789" t="s">
        <v>2934</v>
      </c>
    </row>
    <row r="790" spans="1:24" x14ac:dyDescent="0.2">
      <c r="A790" s="129"/>
      <c r="E790" s="118"/>
      <c r="G790" s="70"/>
      <c r="H790" s="1">
        <v>1</v>
      </c>
      <c r="I790" s="281" t="s">
        <v>5495</v>
      </c>
      <c r="J790" s="16" t="s">
        <v>2766</v>
      </c>
      <c r="K790" s="118" t="s">
        <v>1673</v>
      </c>
      <c r="L790" s="36"/>
      <c r="X790" t="s">
        <v>2934</v>
      </c>
    </row>
    <row r="791" spans="1:24" x14ac:dyDescent="0.2">
      <c r="A791" s="129"/>
      <c r="E791" s="118"/>
      <c r="G791" s="70"/>
      <c r="H791" t="s">
        <v>2104</v>
      </c>
      <c r="I791" s="281" t="s">
        <v>5500</v>
      </c>
      <c r="J791" s="16" t="s">
        <v>2104</v>
      </c>
      <c r="K791" s="118" t="s">
        <v>3706</v>
      </c>
      <c r="L791" s="36"/>
      <c r="X791" t="s">
        <v>2934</v>
      </c>
    </row>
    <row r="792" spans="1:24" x14ac:dyDescent="0.2">
      <c r="A792" s="129"/>
      <c r="E792" s="118"/>
      <c r="G792" s="70"/>
      <c r="J792" s="16" t="s">
        <v>2104</v>
      </c>
      <c r="K792" s="131" t="s">
        <v>2947</v>
      </c>
      <c r="L792" s="36"/>
      <c r="X792" t="s">
        <v>2934</v>
      </c>
    </row>
    <row r="793" spans="1:24" x14ac:dyDescent="0.2">
      <c r="A793" s="129"/>
      <c r="E793" s="118"/>
      <c r="G793" s="70"/>
      <c r="J793" s="16" t="s">
        <v>2104</v>
      </c>
      <c r="K793" s="262" t="s">
        <v>4953</v>
      </c>
      <c r="L793" s="36"/>
      <c r="X793" t="s">
        <v>2934</v>
      </c>
    </row>
    <row r="794" spans="1:24" x14ac:dyDescent="0.2">
      <c r="A794" s="129"/>
      <c r="E794" s="118"/>
      <c r="G794" s="70"/>
      <c r="J794" s="16" t="s">
        <v>2104</v>
      </c>
      <c r="K794" s="144" t="s">
        <v>1046</v>
      </c>
      <c r="L794" s="36"/>
      <c r="X794" t="s">
        <v>2934</v>
      </c>
    </row>
    <row r="795" spans="1:24" x14ac:dyDescent="0.2">
      <c r="A795" s="129"/>
      <c r="E795" s="118"/>
      <c r="G795" s="70"/>
      <c r="H795" t="s">
        <v>2766</v>
      </c>
      <c r="I795" t="s">
        <v>962</v>
      </c>
      <c r="J795" s="16" t="s">
        <v>2104</v>
      </c>
      <c r="K795" s="144" t="s">
        <v>1047</v>
      </c>
      <c r="L795" s="36"/>
      <c r="X795" t="s">
        <v>2934</v>
      </c>
    </row>
    <row r="796" spans="1:24" x14ac:dyDescent="0.2">
      <c r="A796" s="129"/>
      <c r="E796" s="118"/>
      <c r="G796" s="70"/>
      <c r="H796" s="1">
        <v>1</v>
      </c>
      <c r="I796" t="s">
        <v>964</v>
      </c>
      <c r="J796" s="16" t="s">
        <v>2104</v>
      </c>
      <c r="K796" s="161" t="s">
        <v>4690</v>
      </c>
      <c r="L796" s="36"/>
      <c r="X796" t="s">
        <v>2934</v>
      </c>
    </row>
    <row r="797" spans="1:24" x14ac:dyDescent="0.2">
      <c r="A797" s="129"/>
      <c r="E797" s="118"/>
      <c r="G797" s="70"/>
      <c r="J797" s="36"/>
      <c r="K797" s="36"/>
      <c r="L797" s="36"/>
      <c r="X797" t="s">
        <v>2934</v>
      </c>
    </row>
    <row r="798" spans="1:24" x14ac:dyDescent="0.2">
      <c r="A798" s="129"/>
      <c r="E798" s="118"/>
      <c r="G798" s="70"/>
      <c r="J798" t="s">
        <v>2766</v>
      </c>
      <c r="K798" s="107" t="s">
        <v>789</v>
      </c>
      <c r="X798" t="s">
        <v>2934</v>
      </c>
    </row>
    <row r="799" spans="1:24" x14ac:dyDescent="0.2">
      <c r="A799" s="129"/>
      <c r="E799" s="118"/>
      <c r="G799" s="70"/>
      <c r="H799" t="s">
        <v>2766</v>
      </c>
      <c r="I799" s="218" t="s">
        <v>5109</v>
      </c>
      <c r="J799" s="1">
        <v>1</v>
      </c>
      <c r="K799" s="107" t="s">
        <v>790</v>
      </c>
      <c r="X799" t="s">
        <v>2934</v>
      </c>
    </row>
    <row r="800" spans="1:24" x14ac:dyDescent="0.2">
      <c r="A800" s="129"/>
      <c r="E800" s="118"/>
      <c r="G800" s="70"/>
      <c r="H800" s="1">
        <v>1</v>
      </c>
      <c r="I800" t="s">
        <v>330</v>
      </c>
      <c r="J800" t="s">
        <v>3294</v>
      </c>
      <c r="X800" t="s">
        <v>2934</v>
      </c>
    </row>
    <row r="801" spans="1:24" x14ac:dyDescent="0.2">
      <c r="A801" s="129"/>
      <c r="E801" s="118"/>
      <c r="G801" s="70"/>
      <c r="H801" s="1">
        <v>1</v>
      </c>
      <c r="I801" s="201" t="s">
        <v>145</v>
      </c>
      <c r="J801" t="s">
        <v>2766</v>
      </c>
      <c r="K801" t="s">
        <v>766</v>
      </c>
      <c r="L801" s="218"/>
      <c r="X801" t="s">
        <v>2934</v>
      </c>
    </row>
    <row r="802" spans="1:24" x14ac:dyDescent="0.2">
      <c r="A802" s="129"/>
      <c r="E802" s="118"/>
      <c r="G802" s="70"/>
      <c r="H802" s="1">
        <v>1</v>
      </c>
      <c r="I802" t="s">
        <v>1502</v>
      </c>
      <c r="J802" s="1">
        <v>1</v>
      </c>
      <c r="K802" s="2" t="s">
        <v>1503</v>
      </c>
      <c r="X802" t="s">
        <v>2934</v>
      </c>
    </row>
    <row r="803" spans="1:24" x14ac:dyDescent="0.2">
      <c r="A803" s="129"/>
      <c r="E803" s="118"/>
      <c r="G803" s="70"/>
      <c r="X803" t="s">
        <v>2934</v>
      </c>
    </row>
    <row r="804" spans="1:24" x14ac:dyDescent="0.2">
      <c r="A804" s="129"/>
      <c r="E804" s="118"/>
      <c r="G804" s="70"/>
      <c r="H804" t="s">
        <v>2766</v>
      </c>
      <c r="I804" s="91" t="s">
        <v>3208</v>
      </c>
      <c r="J804" t="s">
        <v>2766</v>
      </c>
      <c r="K804" s="91" t="s">
        <v>242</v>
      </c>
      <c r="X804" t="s">
        <v>2934</v>
      </c>
    </row>
    <row r="805" spans="1:24" x14ac:dyDescent="0.2">
      <c r="A805" s="129"/>
      <c r="E805" s="118"/>
      <c r="G805" s="70"/>
      <c r="H805" t="s">
        <v>2104</v>
      </c>
      <c r="I805" s="69" t="s">
        <v>3044</v>
      </c>
      <c r="J805" t="s">
        <v>2104</v>
      </c>
      <c r="K805" s="69" t="s">
        <v>243</v>
      </c>
      <c r="X805" t="s">
        <v>2934</v>
      </c>
    </row>
    <row r="806" spans="1:24" x14ac:dyDescent="0.2">
      <c r="A806" s="129"/>
      <c r="E806" s="118"/>
      <c r="G806" s="70"/>
      <c r="H806" t="s">
        <v>2104</v>
      </c>
      <c r="I806" s="74" t="s">
        <v>3043</v>
      </c>
      <c r="J806" t="s">
        <v>2104</v>
      </c>
      <c r="X806" t="s">
        <v>2934</v>
      </c>
    </row>
    <row r="807" spans="1:24" x14ac:dyDescent="0.2">
      <c r="A807" s="129"/>
      <c r="E807" s="118"/>
      <c r="G807" s="70"/>
      <c r="H807" t="s">
        <v>2104</v>
      </c>
      <c r="I807" s="69" t="s">
        <v>241</v>
      </c>
      <c r="J807" t="s">
        <v>2766</v>
      </c>
      <c r="K807" s="91" t="s">
        <v>244</v>
      </c>
      <c r="X807" t="s">
        <v>2934</v>
      </c>
    </row>
    <row r="808" spans="1:24" x14ac:dyDescent="0.2">
      <c r="A808" s="129"/>
      <c r="E808" s="118"/>
      <c r="G808" s="70"/>
      <c r="H808" t="s">
        <v>2104</v>
      </c>
      <c r="I808" s="143" t="s">
        <v>1447</v>
      </c>
      <c r="J808" t="s">
        <v>2104</v>
      </c>
      <c r="K808" s="69" t="s">
        <v>245</v>
      </c>
      <c r="X808" t="s">
        <v>2934</v>
      </c>
    </row>
    <row r="809" spans="1:24" x14ac:dyDescent="0.2">
      <c r="A809" s="129"/>
      <c r="E809" s="118"/>
      <c r="G809" s="70"/>
      <c r="X809" t="s">
        <v>2934</v>
      </c>
    </row>
    <row r="810" spans="1:24" x14ac:dyDescent="0.2">
      <c r="A810" s="129"/>
      <c r="E810" s="118"/>
      <c r="G810" s="54"/>
      <c r="H810" t="s">
        <v>2766</v>
      </c>
      <c r="I810" s="83" t="s">
        <v>1067</v>
      </c>
      <c r="J810" t="s">
        <v>2766</v>
      </c>
      <c r="K810" s="118" t="s">
        <v>3651</v>
      </c>
      <c r="X810" t="s">
        <v>2934</v>
      </c>
    </row>
    <row r="811" spans="1:24" x14ac:dyDescent="0.2">
      <c r="A811" s="129"/>
      <c r="E811" s="118"/>
      <c r="G811" s="54"/>
      <c r="H811" s="1">
        <v>1</v>
      </c>
      <c r="I811" s="83" t="s">
        <v>287</v>
      </c>
      <c r="J811" s="1">
        <v>1</v>
      </c>
      <c r="K811" s="118" t="s">
        <v>6236</v>
      </c>
      <c r="X811" t="s">
        <v>2934</v>
      </c>
    </row>
    <row r="812" spans="1:24" x14ac:dyDescent="0.2">
      <c r="A812" s="129"/>
      <c r="E812" s="118"/>
      <c r="G812" s="54"/>
      <c r="H812" t="s">
        <v>2104</v>
      </c>
      <c r="I812" s="88" t="s">
        <v>288</v>
      </c>
      <c r="J812" t="s">
        <v>2104</v>
      </c>
      <c r="K812" s="221" t="s">
        <v>6201</v>
      </c>
      <c r="X812" t="s">
        <v>2934</v>
      </c>
    </row>
    <row r="813" spans="1:24" x14ac:dyDescent="0.2">
      <c r="A813" s="129"/>
      <c r="E813" s="118"/>
      <c r="G813" s="54"/>
      <c r="H813" t="s">
        <v>2104</v>
      </c>
      <c r="I813" s="88"/>
      <c r="J813" t="s">
        <v>2104</v>
      </c>
      <c r="K813" s="118" t="s">
        <v>1707</v>
      </c>
      <c r="X813" t="s">
        <v>2934</v>
      </c>
    </row>
    <row r="814" spans="1:24" x14ac:dyDescent="0.2">
      <c r="A814" s="129"/>
      <c r="E814" s="118"/>
      <c r="G814" s="54"/>
      <c r="H814" t="s">
        <v>2766</v>
      </c>
      <c r="I814" s="83" t="s">
        <v>1202</v>
      </c>
      <c r="X814" t="s">
        <v>2934</v>
      </c>
    </row>
    <row r="815" spans="1:24" x14ac:dyDescent="0.2">
      <c r="A815" s="129"/>
      <c r="E815" s="118"/>
      <c r="G815" s="54"/>
      <c r="H815" s="1">
        <v>1</v>
      </c>
      <c r="I815" s="83" t="s">
        <v>289</v>
      </c>
      <c r="X815" t="s">
        <v>2934</v>
      </c>
    </row>
    <row r="816" spans="1:24" x14ac:dyDescent="0.2">
      <c r="A816" s="129"/>
      <c r="E816" s="118"/>
      <c r="G816" s="54"/>
      <c r="H816" t="s">
        <v>2104</v>
      </c>
      <c r="I816" s="88"/>
      <c r="J816" s="36"/>
      <c r="K816" s="41" t="s">
        <v>2260</v>
      </c>
      <c r="L816" s="36"/>
      <c r="X816" t="s">
        <v>2934</v>
      </c>
    </row>
    <row r="817" spans="1:24" x14ac:dyDescent="0.2">
      <c r="A817" s="129"/>
      <c r="E817" s="118"/>
      <c r="F817" t="s">
        <v>2766</v>
      </c>
      <c r="G817" s="69" t="s">
        <v>476</v>
      </c>
      <c r="H817" t="s">
        <v>2766</v>
      </c>
      <c r="I817" s="69" t="s">
        <v>2380</v>
      </c>
      <c r="J817" s="16" t="s">
        <v>2766</v>
      </c>
      <c r="K817" s="137" t="s">
        <v>2532</v>
      </c>
      <c r="L817" s="36"/>
      <c r="X817" t="s">
        <v>2934</v>
      </c>
    </row>
    <row r="818" spans="1:24" x14ac:dyDescent="0.2">
      <c r="A818" s="129"/>
      <c r="E818" s="118"/>
      <c r="F818" s="1">
        <v>1</v>
      </c>
      <c r="G818" s="69" t="s">
        <v>1645</v>
      </c>
      <c r="H818" s="1">
        <v>1</v>
      </c>
      <c r="I818" s="83" t="s">
        <v>2307</v>
      </c>
      <c r="J818" s="16" t="s">
        <v>2104</v>
      </c>
      <c r="K818" s="137" t="s">
        <v>2531</v>
      </c>
      <c r="L818" s="36"/>
      <c r="X818" t="s">
        <v>2934</v>
      </c>
    </row>
    <row r="819" spans="1:24" x14ac:dyDescent="0.2">
      <c r="A819" s="129"/>
      <c r="E819" s="118"/>
      <c r="F819" t="s">
        <v>2104</v>
      </c>
      <c r="G819" s="88" t="s">
        <v>3535</v>
      </c>
      <c r="H819" t="s">
        <v>2104</v>
      </c>
      <c r="I819" s="111" t="s">
        <v>1216</v>
      </c>
      <c r="J819" s="16" t="s">
        <v>2104</v>
      </c>
      <c r="K819" s="36"/>
      <c r="L819" s="36"/>
      <c r="X819" t="s">
        <v>2934</v>
      </c>
    </row>
    <row r="820" spans="1:24" x14ac:dyDescent="0.2">
      <c r="A820" s="129"/>
      <c r="E820" s="118"/>
      <c r="F820" s="1">
        <v>1</v>
      </c>
      <c r="G820" s="69" t="s">
        <v>324</v>
      </c>
      <c r="H820" t="s">
        <v>2104</v>
      </c>
      <c r="J820" t="s">
        <v>2104</v>
      </c>
      <c r="K820" s="118" t="s">
        <v>2259</v>
      </c>
      <c r="X820" t="s">
        <v>2934</v>
      </c>
    </row>
    <row r="821" spans="1:24" x14ac:dyDescent="0.2">
      <c r="A821" s="129"/>
      <c r="E821" s="118"/>
      <c r="F821" t="s">
        <v>2104</v>
      </c>
      <c r="G821" s="69" t="s">
        <v>323</v>
      </c>
      <c r="H821" t="s">
        <v>2766</v>
      </c>
      <c r="I821" s="69" t="s">
        <v>816</v>
      </c>
      <c r="J821" s="1">
        <v>1</v>
      </c>
      <c r="K821" s="193" t="s">
        <v>510</v>
      </c>
      <c r="X821" t="s">
        <v>2934</v>
      </c>
    </row>
    <row r="822" spans="1:24" x14ac:dyDescent="0.2">
      <c r="A822" s="129"/>
      <c r="E822" s="118"/>
      <c r="G822" s="144" t="s">
        <v>3496</v>
      </c>
      <c r="H822" s="1">
        <v>1</v>
      </c>
      <c r="I822" s="83" t="s">
        <v>126</v>
      </c>
      <c r="X822" t="s">
        <v>2934</v>
      </c>
    </row>
    <row r="823" spans="1:24" x14ac:dyDescent="0.2">
      <c r="A823" s="129"/>
      <c r="E823" s="118"/>
      <c r="G823" s="54"/>
      <c r="H823" t="s">
        <v>2104</v>
      </c>
      <c r="I823" s="111" t="s">
        <v>385</v>
      </c>
      <c r="X823" t="s">
        <v>2934</v>
      </c>
    </row>
    <row r="824" spans="1:24" x14ac:dyDescent="0.2">
      <c r="A824" s="129"/>
      <c r="E824" s="118"/>
      <c r="G824" s="54"/>
      <c r="H824" t="s">
        <v>2104</v>
      </c>
      <c r="J824" s="41" t="s">
        <v>1472</v>
      </c>
      <c r="K824" s="36"/>
      <c r="L824" s="36"/>
      <c r="M824" s="36"/>
      <c r="N824" s="36"/>
      <c r="X824" t="s">
        <v>2934</v>
      </c>
    </row>
    <row r="825" spans="1:24" x14ac:dyDescent="0.2">
      <c r="A825" s="129"/>
      <c r="E825" s="118"/>
      <c r="G825" s="54"/>
      <c r="H825" t="s">
        <v>2766</v>
      </c>
      <c r="I825" s="69" t="s">
        <v>599</v>
      </c>
      <c r="J825" s="16" t="s">
        <v>2766</v>
      </c>
      <c r="K825" s="69" t="s">
        <v>5501</v>
      </c>
      <c r="L825" t="s">
        <v>2766</v>
      </c>
      <c r="M825" s="69" t="s">
        <v>1030</v>
      </c>
      <c r="N825" s="36"/>
      <c r="X825" t="s">
        <v>2934</v>
      </c>
    </row>
    <row r="826" spans="1:24" x14ac:dyDescent="0.2">
      <c r="A826" s="129"/>
      <c r="E826" s="118"/>
      <c r="G826" s="54"/>
      <c r="H826" s="1">
        <v>1</v>
      </c>
      <c r="I826" s="83" t="s">
        <v>125</v>
      </c>
      <c r="J826" s="16" t="s">
        <v>2104</v>
      </c>
      <c r="K826" s="69" t="s">
        <v>2091</v>
      </c>
      <c r="L826" t="s">
        <v>2104</v>
      </c>
      <c r="M826" s="69" t="s">
        <v>1031</v>
      </c>
      <c r="N826" s="36"/>
      <c r="X826" t="s">
        <v>2934</v>
      </c>
    </row>
    <row r="827" spans="1:24" x14ac:dyDescent="0.2">
      <c r="A827" s="129"/>
      <c r="E827" s="118"/>
      <c r="G827" s="54"/>
      <c r="H827" t="s">
        <v>2104</v>
      </c>
      <c r="J827" s="16" t="s">
        <v>2104</v>
      </c>
      <c r="K827" s="88" t="s">
        <v>426</v>
      </c>
      <c r="N827" s="36"/>
      <c r="X827" t="s">
        <v>2934</v>
      </c>
    </row>
    <row r="828" spans="1:24" x14ac:dyDescent="0.2">
      <c r="A828" s="129"/>
      <c r="E828" s="118"/>
      <c r="G828" s="54"/>
      <c r="H828" t="s">
        <v>2766</v>
      </c>
      <c r="I828" s="69" t="s">
        <v>1289</v>
      </c>
      <c r="J828" s="16" t="s">
        <v>2104</v>
      </c>
      <c r="K828" s="83" t="s">
        <v>895</v>
      </c>
      <c r="N828" s="36"/>
      <c r="X828" t="s">
        <v>2934</v>
      </c>
    </row>
    <row r="829" spans="1:24" x14ac:dyDescent="0.2">
      <c r="A829" s="129"/>
      <c r="E829" s="118"/>
      <c r="G829" s="54"/>
      <c r="H829" s="1">
        <v>1</v>
      </c>
      <c r="I829" s="69" t="s">
        <v>326</v>
      </c>
      <c r="J829" s="16" t="s">
        <v>2104</v>
      </c>
      <c r="K829" s="83" t="s">
        <v>240</v>
      </c>
      <c r="N829" s="36"/>
      <c r="X829" t="s">
        <v>2934</v>
      </c>
    </row>
    <row r="830" spans="1:24" x14ac:dyDescent="0.2">
      <c r="A830" s="129"/>
      <c r="E830" s="118"/>
      <c r="G830" s="54"/>
      <c r="I830" s="69"/>
      <c r="J830" s="36"/>
      <c r="K830" s="36"/>
      <c r="L830" s="36"/>
      <c r="M830" s="36"/>
      <c r="N830" s="36"/>
      <c r="X830" t="s">
        <v>2934</v>
      </c>
    </row>
    <row r="831" spans="1:24" x14ac:dyDescent="0.2">
      <c r="A831" s="129"/>
      <c r="E831" s="118"/>
      <c r="G831" s="54"/>
      <c r="H831" t="s">
        <v>2766</v>
      </c>
      <c r="I831" s="201" t="s">
        <v>2437</v>
      </c>
      <c r="K831" s="70"/>
      <c r="X831" t="s">
        <v>2934</v>
      </c>
    </row>
    <row r="832" spans="1:24" x14ac:dyDescent="0.2">
      <c r="A832" s="129"/>
      <c r="E832" s="118"/>
      <c r="G832" s="54"/>
      <c r="H832" s="1">
        <v>1</v>
      </c>
      <c r="I832" t="s">
        <v>844</v>
      </c>
      <c r="K832" s="70"/>
      <c r="X832" t="s">
        <v>2934</v>
      </c>
    </row>
    <row r="833" spans="1:24" x14ac:dyDescent="0.2">
      <c r="A833" s="129"/>
      <c r="E833" s="118"/>
      <c r="G833" s="54"/>
      <c r="H833" t="s">
        <v>2104</v>
      </c>
      <c r="I833" s="144" t="s">
        <v>868</v>
      </c>
      <c r="K833" s="70"/>
      <c r="X833" t="s">
        <v>2934</v>
      </c>
    </row>
    <row r="834" spans="1:24" x14ac:dyDescent="0.2">
      <c r="A834" s="129"/>
      <c r="E834" s="118"/>
      <c r="G834" s="54"/>
      <c r="H834" s="1">
        <v>1</v>
      </c>
      <c r="I834" s="118" t="s">
        <v>2780</v>
      </c>
      <c r="K834" s="70"/>
      <c r="X834" t="s">
        <v>2934</v>
      </c>
    </row>
    <row r="835" spans="1:24" x14ac:dyDescent="0.2">
      <c r="A835" s="129"/>
      <c r="E835" s="118"/>
      <c r="G835" s="70"/>
      <c r="K835" s="70"/>
      <c r="X835" t="s">
        <v>2934</v>
      </c>
    </row>
    <row r="836" spans="1:24" x14ac:dyDescent="0.2">
      <c r="A836" s="129"/>
      <c r="E836" s="118"/>
      <c r="G836" s="70"/>
      <c r="H836" t="s">
        <v>2766</v>
      </c>
      <c r="I836" s="107" t="s">
        <v>505</v>
      </c>
      <c r="J836" t="s">
        <v>2766</v>
      </c>
      <c r="K836" s="107" t="s">
        <v>787</v>
      </c>
      <c r="X836" t="s">
        <v>2934</v>
      </c>
    </row>
    <row r="837" spans="1:24" x14ac:dyDescent="0.2">
      <c r="A837" s="129"/>
      <c r="E837" s="118"/>
      <c r="H837" s="1">
        <v>1</v>
      </c>
      <c r="I837" s="107" t="s">
        <v>899</v>
      </c>
      <c r="J837" s="1">
        <v>1</v>
      </c>
      <c r="K837" s="107" t="s">
        <v>788</v>
      </c>
      <c r="X837" t="s">
        <v>2934</v>
      </c>
    </row>
    <row r="838" spans="1:24" x14ac:dyDescent="0.2">
      <c r="A838" s="129"/>
      <c r="E838" s="118"/>
      <c r="H838" t="s">
        <v>2104</v>
      </c>
      <c r="I838" s="107" t="s">
        <v>781</v>
      </c>
      <c r="X838" t="s">
        <v>2934</v>
      </c>
    </row>
    <row r="839" spans="1:24" x14ac:dyDescent="0.2">
      <c r="A839" s="129"/>
      <c r="E839" s="118"/>
      <c r="X839" t="s">
        <v>2934</v>
      </c>
    </row>
    <row r="840" spans="1:24" x14ac:dyDescent="0.2">
      <c r="A840" s="129"/>
      <c r="E840" s="118"/>
      <c r="G840" s="70"/>
      <c r="H840" t="s">
        <v>2766</v>
      </c>
      <c r="I840" s="70" t="s">
        <v>4739</v>
      </c>
      <c r="J840" t="s">
        <v>2766</v>
      </c>
      <c r="K840" s="42" t="s">
        <v>3150</v>
      </c>
      <c r="X840" t="s">
        <v>2934</v>
      </c>
    </row>
    <row r="841" spans="1:24" x14ac:dyDescent="0.2">
      <c r="A841" s="129"/>
      <c r="E841" s="118"/>
      <c r="G841" s="70"/>
      <c r="H841" s="1">
        <v>1</v>
      </c>
      <c r="I841" s="87" t="s">
        <v>2204</v>
      </c>
      <c r="J841" s="1">
        <v>1</v>
      </c>
      <c r="K841" s="42" t="s">
        <v>3414</v>
      </c>
      <c r="X841" t="s">
        <v>2934</v>
      </c>
    </row>
    <row r="842" spans="1:24" x14ac:dyDescent="0.2">
      <c r="A842" s="129"/>
      <c r="E842" s="118"/>
      <c r="G842" s="70"/>
      <c r="H842" t="s">
        <v>2104</v>
      </c>
      <c r="I842" s="146" t="s">
        <v>1864</v>
      </c>
      <c r="J842" t="s">
        <v>2104</v>
      </c>
      <c r="K842" s="70"/>
      <c r="X842" t="s">
        <v>2934</v>
      </c>
    </row>
    <row r="843" spans="1:24" x14ac:dyDescent="0.2">
      <c r="A843" s="129"/>
      <c r="E843" s="118"/>
      <c r="G843" s="70"/>
      <c r="H843" t="s">
        <v>2104</v>
      </c>
      <c r="I843" s="72" t="s">
        <v>2202</v>
      </c>
      <c r="J843" t="s">
        <v>2766</v>
      </c>
      <c r="K843" s="322" t="s">
        <v>6210</v>
      </c>
      <c r="X843" t="s">
        <v>2934</v>
      </c>
    </row>
    <row r="844" spans="1:24" x14ac:dyDescent="0.2">
      <c r="A844" s="129"/>
      <c r="E844" s="118"/>
      <c r="G844" s="70"/>
      <c r="H844" t="s">
        <v>2104</v>
      </c>
      <c r="I844" s="72" t="s">
        <v>2203</v>
      </c>
      <c r="J844" s="1">
        <v>1</v>
      </c>
      <c r="K844" s="322" t="s">
        <v>6211</v>
      </c>
      <c r="X844" t="s">
        <v>2934</v>
      </c>
    </row>
    <row r="845" spans="1:24" x14ac:dyDescent="0.2">
      <c r="A845" s="129"/>
      <c r="E845" s="118"/>
      <c r="G845" s="70"/>
      <c r="H845" t="s">
        <v>2104</v>
      </c>
      <c r="I845" s="122" t="s">
        <v>130</v>
      </c>
      <c r="K845" s="70"/>
      <c r="X845" t="s">
        <v>2934</v>
      </c>
    </row>
    <row r="846" spans="1:24" x14ac:dyDescent="0.2">
      <c r="A846" s="129"/>
      <c r="E846" s="118"/>
      <c r="G846" s="70"/>
      <c r="H846" s="1">
        <v>1</v>
      </c>
      <c r="I846" s="122" t="s">
        <v>131</v>
      </c>
      <c r="K846" s="72"/>
      <c r="X846" t="s">
        <v>2934</v>
      </c>
    </row>
    <row r="847" spans="1:24" x14ac:dyDescent="0.2">
      <c r="A847" s="129"/>
      <c r="E847" s="118"/>
      <c r="G847" s="70"/>
      <c r="H847" t="s">
        <v>2104</v>
      </c>
      <c r="I847" s="85" t="s">
        <v>371</v>
      </c>
      <c r="K847" s="70"/>
      <c r="X847" t="s">
        <v>2934</v>
      </c>
    </row>
    <row r="848" spans="1:24" x14ac:dyDescent="0.2">
      <c r="A848" s="129"/>
      <c r="E848" s="118"/>
      <c r="G848" s="70"/>
      <c r="I848" s="85"/>
      <c r="K848" s="70"/>
      <c r="X848" t="s">
        <v>2934</v>
      </c>
    </row>
    <row r="849" spans="1:24" x14ac:dyDescent="0.2">
      <c r="A849" s="129"/>
      <c r="E849" s="118"/>
      <c r="G849" s="70"/>
      <c r="H849" t="s">
        <v>2766</v>
      </c>
      <c r="I849" s="107" t="s">
        <v>4740</v>
      </c>
      <c r="J849" t="s">
        <v>2766</v>
      </c>
      <c r="K849" s="42" t="s">
        <v>947</v>
      </c>
      <c r="X849" t="s">
        <v>2934</v>
      </c>
    </row>
    <row r="850" spans="1:24" x14ac:dyDescent="0.2">
      <c r="A850" s="129"/>
      <c r="E850" s="118"/>
      <c r="G850" s="70"/>
      <c r="H850" s="1">
        <v>1</v>
      </c>
      <c r="I850" s="107" t="s">
        <v>899</v>
      </c>
      <c r="J850" s="1">
        <v>1</v>
      </c>
      <c r="K850" s="193" t="s">
        <v>1085</v>
      </c>
      <c r="X850" t="s">
        <v>2934</v>
      </c>
    </row>
    <row r="851" spans="1:24" x14ac:dyDescent="0.2">
      <c r="A851" s="129"/>
      <c r="E851" s="118"/>
      <c r="G851" s="70"/>
      <c r="H851" s="1">
        <v>1</v>
      </c>
      <c r="I851" s="107" t="s">
        <v>601</v>
      </c>
      <c r="K851" s="70"/>
      <c r="X851" t="s">
        <v>2934</v>
      </c>
    </row>
    <row r="852" spans="1:24" x14ac:dyDescent="0.2">
      <c r="A852" s="129"/>
      <c r="E852" s="118"/>
      <c r="G852" s="70"/>
      <c r="H852" s="41" t="s">
        <v>6196</v>
      </c>
      <c r="I852" s="36"/>
      <c r="J852" s="36"/>
      <c r="K852" s="70"/>
      <c r="R852" t="s">
        <v>2766</v>
      </c>
      <c r="S852" s="193" t="s">
        <v>939</v>
      </c>
      <c r="X852" t="s">
        <v>2934</v>
      </c>
    </row>
    <row r="853" spans="1:24" x14ac:dyDescent="0.2">
      <c r="A853" s="129"/>
      <c r="E853" s="118"/>
      <c r="G853" s="70"/>
      <c r="H853" s="16" t="s">
        <v>2766</v>
      </c>
      <c r="I853" s="316" t="s">
        <v>1616</v>
      </c>
      <c r="J853" s="36"/>
      <c r="K853" s="70"/>
      <c r="R853" s="1">
        <v>1</v>
      </c>
      <c r="S853" s="200" t="s">
        <v>940</v>
      </c>
      <c r="X853" t="s">
        <v>2934</v>
      </c>
    </row>
    <row r="854" spans="1:24" x14ac:dyDescent="0.2">
      <c r="A854" s="129"/>
      <c r="E854" s="118"/>
      <c r="G854" s="70"/>
      <c r="H854" s="16" t="s">
        <v>2104</v>
      </c>
      <c r="I854" s="316" t="s">
        <v>6192</v>
      </c>
      <c r="J854" s="36"/>
      <c r="K854" s="70"/>
      <c r="X854" t="s">
        <v>2934</v>
      </c>
    </row>
    <row r="855" spans="1:24" x14ac:dyDescent="0.2">
      <c r="A855" s="129"/>
      <c r="E855" s="118"/>
      <c r="G855" s="70"/>
      <c r="H855" s="16" t="s">
        <v>2104</v>
      </c>
      <c r="I855" s="316" t="s">
        <v>6193</v>
      </c>
      <c r="J855" s="36"/>
      <c r="K855" s="70"/>
      <c r="X855" t="s">
        <v>2934</v>
      </c>
    </row>
    <row r="856" spans="1:24" x14ac:dyDescent="0.2">
      <c r="A856" s="129"/>
      <c r="E856" s="118"/>
      <c r="G856" s="70"/>
      <c r="H856" s="16" t="s">
        <v>2104</v>
      </c>
      <c r="I856" s="221" t="s">
        <v>6194</v>
      </c>
      <c r="J856" s="36"/>
      <c r="K856" s="70"/>
      <c r="X856" t="s">
        <v>2934</v>
      </c>
    </row>
    <row r="857" spans="1:24" x14ac:dyDescent="0.2">
      <c r="A857" s="129"/>
      <c r="E857" s="118"/>
      <c r="G857" s="70"/>
      <c r="H857" s="1"/>
      <c r="I857" s="316" t="s">
        <v>6195</v>
      </c>
      <c r="K857" s="70"/>
      <c r="X857" t="s">
        <v>2934</v>
      </c>
    </row>
    <row r="858" spans="1:24" x14ac:dyDescent="0.2">
      <c r="A858" s="129"/>
      <c r="E858" s="118"/>
      <c r="G858" s="70"/>
      <c r="H858" s="41" t="s">
        <v>6199</v>
      </c>
      <c r="I858" s="36"/>
      <c r="J858" s="36"/>
      <c r="X858" t="s">
        <v>2934</v>
      </c>
    </row>
    <row r="859" spans="1:24" x14ac:dyDescent="0.2">
      <c r="A859" s="129"/>
      <c r="E859" s="118"/>
      <c r="G859" s="70"/>
      <c r="H859" s="16" t="s">
        <v>2766</v>
      </c>
      <c r="I859" s="316" t="s">
        <v>1016</v>
      </c>
      <c r="J859" s="36"/>
      <c r="X859" t="s">
        <v>2934</v>
      </c>
    </row>
    <row r="860" spans="1:24" x14ac:dyDescent="0.2">
      <c r="A860" s="129"/>
      <c r="E860" s="118"/>
      <c r="G860" s="70"/>
      <c r="H860" s="16" t="s">
        <v>2104</v>
      </c>
      <c r="I860" s="316" t="s">
        <v>6197</v>
      </c>
      <c r="J860" s="36"/>
      <c r="X860" t="s">
        <v>2934</v>
      </c>
    </row>
    <row r="861" spans="1:24" x14ac:dyDescent="0.2">
      <c r="A861" s="129"/>
      <c r="E861" s="118"/>
      <c r="G861" s="70"/>
      <c r="H861" s="16" t="s">
        <v>2104</v>
      </c>
      <c r="I861" s="316" t="s">
        <v>6198</v>
      </c>
      <c r="J861" s="36"/>
      <c r="X861" t="s">
        <v>2934</v>
      </c>
    </row>
    <row r="862" spans="1:24" x14ac:dyDescent="0.2">
      <c r="A862" s="129"/>
      <c r="E862" s="118"/>
      <c r="G862" s="70"/>
      <c r="H862" s="36"/>
      <c r="I862" s="36"/>
      <c r="J862" s="36"/>
      <c r="X862" t="s">
        <v>2934</v>
      </c>
    </row>
    <row r="863" spans="1:24" x14ac:dyDescent="0.2">
      <c r="A863" s="129"/>
      <c r="E863" s="118"/>
      <c r="G863" s="70"/>
      <c r="H863" t="s">
        <v>2766</v>
      </c>
      <c r="I863" s="316" t="s">
        <v>6213</v>
      </c>
      <c r="J863" t="s">
        <v>2766</v>
      </c>
      <c r="K863" s="316" t="s">
        <v>6221</v>
      </c>
      <c r="X863" t="s">
        <v>2934</v>
      </c>
    </row>
    <row r="864" spans="1:24" x14ac:dyDescent="0.2">
      <c r="A864" s="129"/>
      <c r="E864" s="118"/>
      <c r="G864" s="70"/>
      <c r="H864" s="1">
        <v>1</v>
      </c>
      <c r="I864" s="316" t="s">
        <v>6214</v>
      </c>
      <c r="J864" s="1">
        <v>1</v>
      </c>
      <c r="K864" s="316" t="s">
        <v>1422</v>
      </c>
      <c r="X864" t="s">
        <v>2934</v>
      </c>
    </row>
    <row r="865" spans="1:24" x14ac:dyDescent="0.2">
      <c r="A865" s="129"/>
      <c r="E865" s="118"/>
      <c r="G865" s="70"/>
      <c r="H865" t="s">
        <v>2104</v>
      </c>
      <c r="I865" s="316" t="s">
        <v>6215</v>
      </c>
      <c r="J865" t="s">
        <v>2104</v>
      </c>
      <c r="K865" s="316" t="s">
        <v>6229</v>
      </c>
      <c r="X865" t="s">
        <v>2934</v>
      </c>
    </row>
    <row r="866" spans="1:24" x14ac:dyDescent="0.2">
      <c r="A866" s="129"/>
      <c r="E866" s="118"/>
      <c r="G866" s="70"/>
      <c r="X866" t="s">
        <v>2934</v>
      </c>
    </row>
    <row r="867" spans="1:24" x14ac:dyDescent="0.2">
      <c r="A867" s="129"/>
      <c r="E867" s="118"/>
      <c r="G867" s="70"/>
      <c r="H867" t="s">
        <v>2766</v>
      </c>
      <c r="I867" s="316" t="s">
        <v>624</v>
      </c>
      <c r="X867" t="s">
        <v>2934</v>
      </c>
    </row>
    <row r="868" spans="1:24" x14ac:dyDescent="0.2">
      <c r="A868" s="129"/>
      <c r="E868" s="118"/>
      <c r="G868" s="70"/>
      <c r="H868" s="1">
        <v>1</v>
      </c>
      <c r="I868" s="316" t="s">
        <v>6216</v>
      </c>
      <c r="X868" t="s">
        <v>2934</v>
      </c>
    </row>
    <row r="869" spans="1:24" x14ac:dyDescent="0.2">
      <c r="A869" s="129"/>
      <c r="E869" s="118"/>
      <c r="G869" s="70"/>
      <c r="H869" t="s">
        <v>2104</v>
      </c>
      <c r="I869" s="316" t="s">
        <v>6217</v>
      </c>
      <c r="X869" t="s">
        <v>2934</v>
      </c>
    </row>
    <row r="870" spans="1:24" x14ac:dyDescent="0.2">
      <c r="A870" s="129"/>
      <c r="E870" s="118"/>
      <c r="G870" s="70"/>
      <c r="I870" s="316"/>
      <c r="X870" t="s">
        <v>2934</v>
      </c>
    </row>
    <row r="871" spans="1:24" x14ac:dyDescent="0.2">
      <c r="A871" s="129"/>
      <c r="E871" s="118"/>
      <c r="G871" s="70"/>
      <c r="H871" t="s">
        <v>2766</v>
      </c>
      <c r="I871" s="316" t="s">
        <v>624</v>
      </c>
      <c r="X871" t="s">
        <v>2934</v>
      </c>
    </row>
    <row r="872" spans="1:24" x14ac:dyDescent="0.2">
      <c r="A872" s="129"/>
      <c r="E872" s="118"/>
      <c r="G872" s="70"/>
      <c r="H872" s="1">
        <v>1</v>
      </c>
      <c r="I872" s="316" t="s">
        <v>6219</v>
      </c>
      <c r="X872" t="s">
        <v>2934</v>
      </c>
    </row>
    <row r="873" spans="1:24" x14ac:dyDescent="0.2">
      <c r="A873" s="129"/>
      <c r="E873" s="118"/>
      <c r="G873" s="70"/>
      <c r="H873" t="s">
        <v>2104</v>
      </c>
      <c r="I873" s="316" t="s">
        <v>6218</v>
      </c>
      <c r="X873" t="s">
        <v>2934</v>
      </c>
    </row>
    <row r="874" spans="1:24" x14ac:dyDescent="0.2">
      <c r="A874" s="129"/>
      <c r="E874" s="118"/>
      <c r="G874" s="70"/>
      <c r="I874" s="316"/>
      <c r="X874" t="s">
        <v>2934</v>
      </c>
    </row>
    <row r="875" spans="1:24" x14ac:dyDescent="0.2">
      <c r="A875" s="129"/>
      <c r="E875" s="118"/>
      <c r="G875" s="70"/>
      <c r="H875" t="s">
        <v>2766</v>
      </c>
      <c r="I875" s="316" t="s">
        <v>6221</v>
      </c>
      <c r="X875" t="s">
        <v>2934</v>
      </c>
    </row>
    <row r="876" spans="1:24" x14ac:dyDescent="0.2">
      <c r="A876" s="129"/>
      <c r="E876" s="118"/>
      <c r="G876" s="70"/>
      <c r="H876" s="1">
        <v>1</v>
      </c>
      <c r="I876" s="316" t="s">
        <v>6222</v>
      </c>
      <c r="X876" t="s">
        <v>2934</v>
      </c>
    </row>
    <row r="877" spans="1:24" x14ac:dyDescent="0.2">
      <c r="A877" s="129"/>
      <c r="E877" s="118"/>
      <c r="G877" s="70"/>
      <c r="H877" t="s">
        <v>2104</v>
      </c>
      <c r="I877" s="316" t="s">
        <v>6220</v>
      </c>
      <c r="X877" t="s">
        <v>2934</v>
      </c>
    </row>
    <row r="878" spans="1:24" x14ac:dyDescent="0.2">
      <c r="A878" s="130" t="s">
        <v>4011</v>
      </c>
      <c r="E878" s="118"/>
      <c r="F878" s="130"/>
      <c r="G878" s="137"/>
      <c r="I878" s="144"/>
      <c r="K878" s="107"/>
      <c r="X878" t="s">
        <v>2934</v>
      </c>
    </row>
    <row r="879" spans="1:24" x14ac:dyDescent="0.2">
      <c r="A879" s="129"/>
      <c r="E879" s="118"/>
      <c r="F879" s="127" t="s">
        <v>837</v>
      </c>
      <c r="G879" s="137"/>
      <c r="I879" s="144"/>
      <c r="K879" s="107"/>
      <c r="P879" t="s">
        <v>2766</v>
      </c>
      <c r="Q879" s="201" t="s">
        <v>6316</v>
      </c>
      <c r="R879" t="s">
        <v>2766</v>
      </c>
      <c r="S879" s="99" t="s">
        <v>903</v>
      </c>
      <c r="X879" t="s">
        <v>2934</v>
      </c>
    </row>
    <row r="880" spans="1:24" x14ac:dyDescent="0.2">
      <c r="A880" s="129"/>
      <c r="E880" s="118"/>
      <c r="I880" s="144"/>
      <c r="K880" s="107"/>
      <c r="P880" s="1">
        <v>1</v>
      </c>
      <c r="Q880" s="224" t="s">
        <v>4136</v>
      </c>
      <c r="R880" s="1">
        <v>1</v>
      </c>
      <c r="S880" s="224" t="s">
        <v>3848</v>
      </c>
      <c r="X880" t="s">
        <v>2934</v>
      </c>
    </row>
    <row r="881" spans="1:24" x14ac:dyDescent="0.2">
      <c r="A881" s="129"/>
      <c r="E881" s="118"/>
      <c r="I881" s="144"/>
      <c r="K881" s="107"/>
      <c r="P881" t="s">
        <v>2104</v>
      </c>
      <c r="Q881" s="242" t="s">
        <v>4647</v>
      </c>
      <c r="R881" t="s">
        <v>2104</v>
      </c>
      <c r="S881" s="242" t="s">
        <v>4645</v>
      </c>
      <c r="X881" t="s">
        <v>2934</v>
      </c>
    </row>
    <row r="882" spans="1:24" x14ac:dyDescent="0.2">
      <c r="A882" s="129"/>
      <c r="E882" s="118"/>
      <c r="I882" s="144"/>
      <c r="K882" s="107"/>
      <c r="P882" t="s">
        <v>2104</v>
      </c>
      <c r="Q882" s="143" t="s">
        <v>153</v>
      </c>
      <c r="R882" t="s">
        <v>2104</v>
      </c>
      <c r="S882" s="353" t="s">
        <v>6864</v>
      </c>
      <c r="X882" t="s">
        <v>2934</v>
      </c>
    </row>
    <row r="883" spans="1:24" x14ac:dyDescent="0.2">
      <c r="A883" s="129"/>
      <c r="E883" s="118"/>
      <c r="I883" s="144"/>
      <c r="K883" s="107"/>
      <c r="P883" s="1">
        <v>1</v>
      </c>
      <c r="Q883" s="238" t="s">
        <v>4644</v>
      </c>
      <c r="R883" t="s">
        <v>2104</v>
      </c>
      <c r="X883" t="s">
        <v>2934</v>
      </c>
    </row>
    <row r="884" spans="1:24" x14ac:dyDescent="0.2">
      <c r="A884" s="129"/>
      <c r="E884" s="118"/>
      <c r="F884" s="130"/>
      <c r="G884" s="137"/>
      <c r="I884" s="144"/>
      <c r="K884" s="107"/>
      <c r="P884" s="1">
        <v>1</v>
      </c>
      <c r="Q884" s="238" t="s">
        <v>4667</v>
      </c>
      <c r="R884" t="s">
        <v>2766</v>
      </c>
      <c r="S884" s="224" t="s">
        <v>3840</v>
      </c>
      <c r="X884" t="s">
        <v>2934</v>
      </c>
    </row>
    <row r="885" spans="1:24" x14ac:dyDescent="0.2">
      <c r="A885" s="129"/>
      <c r="E885" s="118"/>
      <c r="F885" s="130"/>
      <c r="G885" s="137"/>
      <c r="I885" s="144"/>
      <c r="K885" s="107"/>
      <c r="O885" s="216"/>
      <c r="P885" t="s">
        <v>2104</v>
      </c>
      <c r="Q885" s="301" t="s">
        <v>5980</v>
      </c>
      <c r="R885" s="1">
        <v>1</v>
      </c>
      <c r="S885" s="201" t="s">
        <v>1439</v>
      </c>
      <c r="X885" t="s">
        <v>2934</v>
      </c>
    </row>
    <row r="886" spans="1:24" x14ac:dyDescent="0.2">
      <c r="A886" s="129"/>
      <c r="E886" s="118"/>
      <c r="F886" s="130"/>
      <c r="G886" s="137"/>
      <c r="I886" s="144"/>
      <c r="K886" s="107"/>
      <c r="O886" s="216"/>
      <c r="P886" t="s">
        <v>2104</v>
      </c>
      <c r="Q886" s="316" t="s">
        <v>6317</v>
      </c>
      <c r="R886" t="s">
        <v>2104</v>
      </c>
      <c r="S886" s="224" t="s">
        <v>3847</v>
      </c>
      <c r="X886" t="s">
        <v>2934</v>
      </c>
    </row>
    <row r="887" spans="1:24" x14ac:dyDescent="0.2">
      <c r="A887" s="129"/>
      <c r="E887" s="118"/>
      <c r="F887" s="130"/>
      <c r="G887" s="137"/>
      <c r="I887" s="144"/>
      <c r="K887" s="107"/>
      <c r="O887" s="216"/>
      <c r="P887" t="s">
        <v>2104</v>
      </c>
      <c r="Q887" s="201" t="s">
        <v>2527</v>
      </c>
      <c r="R887" t="s">
        <v>2104</v>
      </c>
      <c r="S887" s="238" t="s">
        <v>4646</v>
      </c>
      <c r="X887" t="s">
        <v>2934</v>
      </c>
    </row>
    <row r="888" spans="1:24" x14ac:dyDescent="0.2">
      <c r="A888" s="129"/>
      <c r="E888" s="118"/>
      <c r="F888" s="130"/>
      <c r="G888" s="137"/>
      <c r="I888" s="144"/>
      <c r="K888" s="107"/>
      <c r="O888" s="216"/>
      <c r="P888" t="s">
        <v>2104</v>
      </c>
      <c r="Q888" s="201" t="s">
        <v>2528</v>
      </c>
      <c r="X888" t="s">
        <v>2934</v>
      </c>
    </row>
    <row r="889" spans="1:24" x14ac:dyDescent="0.2">
      <c r="A889" s="129"/>
      <c r="E889" s="118"/>
      <c r="F889" s="130"/>
      <c r="G889" s="137"/>
      <c r="I889" s="144"/>
      <c r="K889" s="107"/>
      <c r="P889" t="s">
        <v>2104</v>
      </c>
      <c r="Q889" s="216" t="s">
        <v>3805</v>
      </c>
      <c r="R889" s="16"/>
      <c r="S889" s="37" t="s">
        <v>3807</v>
      </c>
      <c r="T889" s="16"/>
      <c r="X889" t="s">
        <v>2934</v>
      </c>
    </row>
    <row r="890" spans="1:24" x14ac:dyDescent="0.2">
      <c r="A890" s="129"/>
      <c r="E890" s="118"/>
      <c r="F890" s="130"/>
      <c r="G890" s="137"/>
      <c r="I890" s="144"/>
      <c r="K890" s="107"/>
      <c r="P890" t="s">
        <v>2104</v>
      </c>
      <c r="Q890" s="216" t="s">
        <v>3818</v>
      </c>
      <c r="R890" s="16" t="s">
        <v>2766</v>
      </c>
      <c r="S890" s="104" t="s">
        <v>2704</v>
      </c>
      <c r="T890" s="16"/>
      <c r="X890" t="s">
        <v>2934</v>
      </c>
    </row>
    <row r="891" spans="1:24" x14ac:dyDescent="0.2">
      <c r="A891" s="129"/>
      <c r="E891" s="118"/>
      <c r="F891" s="130"/>
      <c r="G891" s="137"/>
      <c r="I891" s="144"/>
      <c r="K891" s="107"/>
      <c r="P891" t="s">
        <v>2104</v>
      </c>
      <c r="Q891" s="216" t="s">
        <v>3819</v>
      </c>
      <c r="R891" s="16" t="s">
        <v>2104</v>
      </c>
      <c r="S891" s="137" t="s">
        <v>1974</v>
      </c>
      <c r="T891" s="16"/>
      <c r="X891" t="s">
        <v>2934</v>
      </c>
    </row>
    <row r="892" spans="1:24" x14ac:dyDescent="0.2">
      <c r="A892" s="129"/>
      <c r="E892" s="118"/>
      <c r="F892" s="130"/>
      <c r="G892" s="137"/>
      <c r="I892" s="144"/>
      <c r="K892" s="107"/>
      <c r="P892" t="s">
        <v>2104</v>
      </c>
      <c r="Q892" s="216" t="s">
        <v>3820</v>
      </c>
      <c r="R892" s="16" t="s">
        <v>2104</v>
      </c>
      <c r="S892" s="137" t="s">
        <v>5887</v>
      </c>
      <c r="T892" s="16"/>
      <c r="X892" t="s">
        <v>2934</v>
      </c>
    </row>
    <row r="893" spans="1:24" x14ac:dyDescent="0.2">
      <c r="A893" s="129"/>
      <c r="E893" s="118"/>
      <c r="F893" s="130"/>
      <c r="G893" s="137"/>
      <c r="I893" s="144"/>
      <c r="K893" s="107"/>
      <c r="P893" t="s">
        <v>2104</v>
      </c>
      <c r="Q893" s="224" t="s">
        <v>3844</v>
      </c>
      <c r="R893" s="16"/>
      <c r="S893" s="16"/>
      <c r="T893" s="16"/>
      <c r="X893" t="s">
        <v>2934</v>
      </c>
    </row>
    <row r="894" spans="1:24" x14ac:dyDescent="0.2">
      <c r="A894" s="129"/>
      <c r="E894" s="118"/>
      <c r="F894" s="130"/>
      <c r="G894" s="137"/>
      <c r="I894" s="144"/>
      <c r="K894" s="107"/>
      <c r="Q894" s="224"/>
      <c r="X894" t="s">
        <v>2934</v>
      </c>
    </row>
    <row r="895" spans="1:24" x14ac:dyDescent="0.2">
      <c r="A895" s="129"/>
      <c r="E895" s="118"/>
      <c r="F895" s="130"/>
      <c r="G895" s="137"/>
      <c r="I895" s="144"/>
      <c r="K895" s="107"/>
      <c r="P895" t="s">
        <v>2766</v>
      </c>
      <c r="Q895" s="326" t="s">
        <v>1725</v>
      </c>
      <c r="X895" t="s">
        <v>2934</v>
      </c>
    </row>
    <row r="896" spans="1:24" x14ac:dyDescent="0.2">
      <c r="A896" s="129"/>
      <c r="E896" s="118"/>
      <c r="F896" s="130"/>
      <c r="G896" s="137"/>
      <c r="I896" s="144"/>
      <c r="K896" s="107"/>
      <c r="P896" t="s">
        <v>2104</v>
      </c>
      <c r="Q896" s="316" t="s">
        <v>6452</v>
      </c>
      <c r="X896" t="s">
        <v>2934</v>
      </c>
    </row>
    <row r="897" spans="1:24" x14ac:dyDescent="0.2">
      <c r="A897" s="130" t="s">
        <v>4011</v>
      </c>
      <c r="F897" s="10"/>
      <c r="G897" s="118"/>
      <c r="I897" s="122"/>
      <c r="K897" s="107"/>
      <c r="X897" t="s">
        <v>2934</v>
      </c>
    </row>
    <row r="898" spans="1:24" x14ac:dyDescent="0.2">
      <c r="A898" s="129"/>
      <c r="F898" s="127" t="s">
        <v>3736</v>
      </c>
      <c r="G898" s="118"/>
      <c r="I898" s="122"/>
      <c r="K898" s="107"/>
      <c r="N898" t="s">
        <v>2766</v>
      </c>
      <c r="O898" s="216" t="s">
        <v>6753</v>
      </c>
      <c r="P898" t="s">
        <v>2766</v>
      </c>
      <c r="Q898" s="216" t="s">
        <v>5336</v>
      </c>
      <c r="R898" t="s">
        <v>2766</v>
      </c>
      <c r="S898" s="104" t="s">
        <v>2704</v>
      </c>
      <c r="X898" t="s">
        <v>2934</v>
      </c>
    </row>
    <row r="899" spans="1:24" x14ac:dyDescent="0.2">
      <c r="A899" s="129"/>
      <c r="F899" s="10"/>
      <c r="G899" s="118"/>
      <c r="I899" s="122"/>
      <c r="K899" s="107"/>
      <c r="N899" s="1">
        <v>1</v>
      </c>
      <c r="O899" s="238" t="s">
        <v>1233</v>
      </c>
      <c r="P899" s="1">
        <v>1</v>
      </c>
      <c r="Q899" s="216" t="s">
        <v>3811</v>
      </c>
      <c r="R899" s="1">
        <v>1</v>
      </c>
      <c r="S899" s="137" t="s">
        <v>1974</v>
      </c>
      <c r="X899" t="s">
        <v>2934</v>
      </c>
    </row>
    <row r="900" spans="1:24" x14ac:dyDescent="0.2">
      <c r="A900" s="129"/>
      <c r="F900" s="10"/>
      <c r="G900" s="118"/>
      <c r="I900" s="122"/>
      <c r="K900" s="107"/>
      <c r="N900" t="s">
        <v>2104</v>
      </c>
      <c r="O900" s="216" t="s">
        <v>3816</v>
      </c>
      <c r="P900" t="s">
        <v>2104</v>
      </c>
      <c r="Q900" s="332" t="s">
        <v>6756</v>
      </c>
      <c r="R900" t="s">
        <v>2104</v>
      </c>
      <c r="S900" s="137" t="s">
        <v>5887</v>
      </c>
      <c r="X900" t="s">
        <v>2934</v>
      </c>
    </row>
    <row r="901" spans="1:24" x14ac:dyDescent="0.2">
      <c r="A901" s="129"/>
      <c r="F901" s="10"/>
      <c r="G901" s="118"/>
      <c r="I901" s="122"/>
      <c r="K901" s="107"/>
      <c r="N901" t="s">
        <v>2104</v>
      </c>
      <c r="O901" s="225" t="s">
        <v>3839</v>
      </c>
      <c r="P901" t="s">
        <v>2104</v>
      </c>
      <c r="Q901" s="332" t="s">
        <v>6757</v>
      </c>
      <c r="R901" t="s">
        <v>2104</v>
      </c>
      <c r="S901" s="262" t="s">
        <v>5335</v>
      </c>
      <c r="X901" t="s">
        <v>2934</v>
      </c>
    </row>
    <row r="902" spans="1:24" x14ac:dyDescent="0.2">
      <c r="A902" s="129"/>
      <c r="F902" s="10"/>
      <c r="G902" s="118"/>
      <c r="I902" s="122"/>
      <c r="K902" s="107"/>
      <c r="N902" t="s">
        <v>2104</v>
      </c>
      <c r="O902" s="238" t="s">
        <v>4410</v>
      </c>
      <c r="P902" t="s">
        <v>2104</v>
      </c>
      <c r="Q902" s="216" t="s">
        <v>3813</v>
      </c>
      <c r="S902" s="137"/>
      <c r="X902" t="s">
        <v>2934</v>
      </c>
    </row>
    <row r="903" spans="1:24" x14ac:dyDescent="0.2">
      <c r="A903" s="129"/>
      <c r="F903" s="10"/>
      <c r="G903" s="118"/>
      <c r="I903" s="122"/>
      <c r="K903" s="107"/>
      <c r="O903" s="238"/>
      <c r="P903" t="s">
        <v>2104</v>
      </c>
      <c r="Q903" s="224" t="s">
        <v>3849</v>
      </c>
      <c r="S903" s="137"/>
      <c r="X903" t="s">
        <v>2934</v>
      </c>
    </row>
    <row r="904" spans="1:24" x14ac:dyDescent="0.2">
      <c r="A904" s="130" t="s">
        <v>4011</v>
      </c>
      <c r="G904" s="70"/>
      <c r="X904" t="s">
        <v>2934</v>
      </c>
    </row>
    <row r="905" spans="1:24" x14ac:dyDescent="0.2">
      <c r="A905" s="130"/>
      <c r="F905" s="3" t="s">
        <v>6525</v>
      </c>
      <c r="G905" s="70"/>
      <c r="X905" t="s">
        <v>2934</v>
      </c>
    </row>
    <row r="906" spans="1:24" x14ac:dyDescent="0.2">
      <c r="G906" s="70"/>
      <c r="J906" t="s">
        <v>2766</v>
      </c>
      <c r="K906" s="148" t="s">
        <v>3190</v>
      </c>
      <c r="L906" t="s">
        <v>2766</v>
      </c>
      <c r="M906" s="99" t="s">
        <v>1586</v>
      </c>
      <c r="X906" t="s">
        <v>2934</v>
      </c>
    </row>
    <row r="907" spans="1:24" x14ac:dyDescent="0.2">
      <c r="A907" s="129"/>
      <c r="J907" s="1">
        <v>1</v>
      </c>
      <c r="K907" s="333" t="s">
        <v>6740</v>
      </c>
      <c r="L907" s="1">
        <v>1</v>
      </c>
      <c r="M907" s="148" t="s">
        <v>3191</v>
      </c>
      <c r="P907" t="s">
        <v>2766</v>
      </c>
      <c r="Q907" s="4" t="s">
        <v>5337</v>
      </c>
      <c r="R907" t="s">
        <v>2766</v>
      </c>
      <c r="S907" s="149" t="s">
        <v>3733</v>
      </c>
      <c r="X907" t="s">
        <v>2934</v>
      </c>
    </row>
    <row r="908" spans="1:24" x14ac:dyDescent="0.2">
      <c r="A908" s="129"/>
      <c r="H908" s="16"/>
      <c r="I908" s="37" t="s">
        <v>2348</v>
      </c>
      <c r="J908" t="s">
        <v>2104</v>
      </c>
      <c r="K908" s="88" t="s">
        <v>3018</v>
      </c>
      <c r="L908" t="s">
        <v>2104</v>
      </c>
      <c r="M908" t="s">
        <v>85</v>
      </c>
      <c r="P908" s="1">
        <v>1</v>
      </c>
      <c r="Q908" s="148" t="s">
        <v>3193</v>
      </c>
      <c r="R908" s="1">
        <v>1</v>
      </c>
      <c r="S908" s="2" t="s">
        <v>2134</v>
      </c>
      <c r="X908" t="s">
        <v>2934</v>
      </c>
    </row>
    <row r="909" spans="1:24" x14ac:dyDescent="0.2">
      <c r="A909" s="129"/>
      <c r="H909" s="16" t="s">
        <v>2766</v>
      </c>
      <c r="I909" s="218" t="s">
        <v>4042</v>
      </c>
      <c r="J909" s="1">
        <v>1</v>
      </c>
      <c r="K909" s="83" t="s">
        <v>6742</v>
      </c>
      <c r="L909" t="s">
        <v>2104</v>
      </c>
      <c r="M909" t="s">
        <v>292</v>
      </c>
      <c r="P909" t="s">
        <v>2104</v>
      </c>
      <c r="Q909" t="s">
        <v>830</v>
      </c>
      <c r="R909" t="s">
        <v>2104</v>
      </c>
      <c r="X909" t="s">
        <v>2934</v>
      </c>
    </row>
    <row r="910" spans="1:24" x14ac:dyDescent="0.2">
      <c r="A910" s="129"/>
      <c r="G910" s="70"/>
      <c r="H910" s="16" t="s">
        <v>2104</v>
      </c>
      <c r="I910" s="148" t="s">
        <v>3188</v>
      </c>
      <c r="J910" t="s">
        <v>2104</v>
      </c>
      <c r="K910" s="332" t="s">
        <v>6741</v>
      </c>
      <c r="L910" t="s">
        <v>2104</v>
      </c>
      <c r="M910" s="218" t="s">
        <v>5741</v>
      </c>
      <c r="P910" s="1">
        <v>1</v>
      </c>
      <c r="Q910" t="s">
        <v>2019</v>
      </c>
      <c r="R910" t="s">
        <v>2766</v>
      </c>
      <c r="S910" s="2" t="s">
        <v>172</v>
      </c>
      <c r="X910" t="s">
        <v>2934</v>
      </c>
    </row>
    <row r="911" spans="1:24" x14ac:dyDescent="0.2">
      <c r="A911" s="129"/>
      <c r="G911" s="70"/>
      <c r="H911" s="16" t="s">
        <v>2104</v>
      </c>
      <c r="I911" s="224" t="s">
        <v>4075</v>
      </c>
      <c r="J911" t="s">
        <v>2104</v>
      </c>
      <c r="K911" s="161" t="s">
        <v>4690</v>
      </c>
      <c r="L911" t="s">
        <v>2104</v>
      </c>
      <c r="N911" t="s">
        <v>2766</v>
      </c>
      <c r="O911" s="4" t="s">
        <v>5338</v>
      </c>
      <c r="P911" t="s">
        <v>2104</v>
      </c>
      <c r="Q911" s="238" t="s">
        <v>4462</v>
      </c>
      <c r="R911" s="1">
        <v>1</v>
      </c>
      <c r="S911" s="2" t="s">
        <v>2131</v>
      </c>
      <c r="X911" t="s">
        <v>2934</v>
      </c>
    </row>
    <row r="912" spans="1:24" x14ac:dyDescent="0.2">
      <c r="A912" s="129"/>
      <c r="G912" s="70"/>
      <c r="H912" s="16" t="s">
        <v>2104</v>
      </c>
      <c r="I912" s="69" t="s">
        <v>1735</v>
      </c>
      <c r="J912" t="s">
        <v>2104</v>
      </c>
      <c r="K912" s="1" t="s">
        <v>386</v>
      </c>
      <c r="L912" t="s">
        <v>2766</v>
      </c>
      <c r="M912" s="218" t="s">
        <v>5340</v>
      </c>
      <c r="N912" s="1">
        <v>1</v>
      </c>
      <c r="O912" s="224" t="s">
        <v>4905</v>
      </c>
      <c r="P912" t="s">
        <v>3294</v>
      </c>
      <c r="X912" t="s">
        <v>2934</v>
      </c>
    </row>
    <row r="913" spans="1:24" x14ac:dyDescent="0.2">
      <c r="A913" s="129"/>
      <c r="G913" s="70"/>
      <c r="H913" s="16" t="s">
        <v>2104</v>
      </c>
      <c r="I913" s="111" t="s">
        <v>3532</v>
      </c>
      <c r="J913" t="s">
        <v>2104</v>
      </c>
      <c r="K913" s="1" t="s">
        <v>387</v>
      </c>
      <c r="L913" s="1">
        <v>1</v>
      </c>
      <c r="M913" t="s">
        <v>3078</v>
      </c>
      <c r="N913" s="1">
        <v>1</v>
      </c>
      <c r="O913" s="238" t="s">
        <v>4683</v>
      </c>
      <c r="P913" t="s">
        <v>2766</v>
      </c>
      <c r="Q913" s="2" t="s">
        <v>3734</v>
      </c>
      <c r="R913" t="s">
        <v>2766</v>
      </c>
      <c r="S913" s="2" t="s">
        <v>3448</v>
      </c>
      <c r="X913" t="s">
        <v>2934</v>
      </c>
    </row>
    <row r="914" spans="1:24" x14ac:dyDescent="0.2">
      <c r="A914" s="129"/>
      <c r="G914" s="70"/>
      <c r="H914" s="16" t="s">
        <v>2104</v>
      </c>
      <c r="I914" s="111" t="s">
        <v>1733</v>
      </c>
      <c r="J914" t="s">
        <v>2104</v>
      </c>
      <c r="L914" t="s">
        <v>2104</v>
      </c>
      <c r="M914" s="27" t="s">
        <v>436</v>
      </c>
      <c r="N914" t="s">
        <v>2104</v>
      </c>
      <c r="O914" s="218" t="s">
        <v>4786</v>
      </c>
      <c r="P914" s="1">
        <v>1</v>
      </c>
      <c r="Q914" t="s">
        <v>2494</v>
      </c>
      <c r="R914" s="1">
        <v>1</v>
      </c>
      <c r="S914" s="2" t="s">
        <v>2132</v>
      </c>
      <c r="X914" t="s">
        <v>2934</v>
      </c>
    </row>
    <row r="915" spans="1:24" x14ac:dyDescent="0.2">
      <c r="A915" s="129"/>
      <c r="G915" s="70"/>
      <c r="H915" s="16" t="s">
        <v>2104</v>
      </c>
      <c r="I915" s="88" t="s">
        <v>42</v>
      </c>
      <c r="J915" t="s">
        <v>2766</v>
      </c>
      <c r="K915" s="2" t="s">
        <v>1250</v>
      </c>
      <c r="L915" t="s">
        <v>2104</v>
      </c>
      <c r="M915" s="2" t="s">
        <v>3237</v>
      </c>
      <c r="N915" t="s">
        <v>2104</v>
      </c>
      <c r="O915" s="288" t="s">
        <v>5571</v>
      </c>
      <c r="P915" t="s">
        <v>2104</v>
      </c>
      <c r="Q915" t="s">
        <v>1260</v>
      </c>
      <c r="R915" t="s">
        <v>2104</v>
      </c>
      <c r="X915" t="s">
        <v>2934</v>
      </c>
    </row>
    <row r="916" spans="1:24" x14ac:dyDescent="0.2">
      <c r="A916" s="129"/>
      <c r="G916" s="70"/>
      <c r="H916" s="16" t="s">
        <v>2104</v>
      </c>
      <c r="I916" s="178" t="s">
        <v>3166</v>
      </c>
      <c r="J916" s="1">
        <v>1</v>
      </c>
      <c r="K916" t="s">
        <v>1849</v>
      </c>
      <c r="L916" s="1">
        <v>1</v>
      </c>
      <c r="M916" s="118" t="s">
        <v>3158</v>
      </c>
      <c r="N916" t="s">
        <v>2104</v>
      </c>
      <c r="P916" s="1">
        <v>1</v>
      </c>
      <c r="Q916" s="17" t="s">
        <v>2416</v>
      </c>
      <c r="R916" t="s">
        <v>2766</v>
      </c>
      <c r="S916" s="2" t="s">
        <v>3449</v>
      </c>
      <c r="X916" t="s">
        <v>2934</v>
      </c>
    </row>
    <row r="917" spans="1:24" x14ac:dyDescent="0.2">
      <c r="A917" s="129"/>
      <c r="G917" s="70"/>
      <c r="H917" s="16" t="s">
        <v>2104</v>
      </c>
      <c r="I917" t="s">
        <v>1478</v>
      </c>
      <c r="J917" t="s">
        <v>2104</v>
      </c>
      <c r="K917" s="26" t="s">
        <v>2282</v>
      </c>
      <c r="L917" t="s">
        <v>2104</v>
      </c>
      <c r="M917" s="262" t="s">
        <v>4785</v>
      </c>
      <c r="N917" t="s">
        <v>2766</v>
      </c>
      <c r="O917" s="301" t="s">
        <v>6101</v>
      </c>
      <c r="P917" t="s">
        <v>3294</v>
      </c>
      <c r="R917" s="1">
        <v>1</v>
      </c>
      <c r="S917" s="2" t="s">
        <v>2133</v>
      </c>
      <c r="X917" t="s">
        <v>2934</v>
      </c>
    </row>
    <row r="918" spans="1:24" x14ac:dyDescent="0.2">
      <c r="A918" s="129"/>
      <c r="G918" s="70"/>
      <c r="H918" s="16" t="s">
        <v>2104</v>
      </c>
      <c r="I918" t="s">
        <v>2036</v>
      </c>
      <c r="J918" t="s">
        <v>2104</v>
      </c>
      <c r="K918" s="224" t="s">
        <v>5018</v>
      </c>
      <c r="L918" t="s">
        <v>2104</v>
      </c>
      <c r="N918" s="1">
        <v>1</v>
      </c>
      <c r="O918" s="262" t="s">
        <v>4904</v>
      </c>
      <c r="P918" t="s">
        <v>2766</v>
      </c>
      <c r="Q918" s="224" t="s">
        <v>4137</v>
      </c>
      <c r="X918" t="s">
        <v>2934</v>
      </c>
    </row>
    <row r="919" spans="1:24" x14ac:dyDescent="0.2">
      <c r="A919" s="129"/>
      <c r="G919" s="70"/>
      <c r="H919" s="16" t="s">
        <v>2104</v>
      </c>
      <c r="I919" s="311" t="s">
        <v>4044</v>
      </c>
      <c r="J919" t="s">
        <v>2104</v>
      </c>
      <c r="K919" s="262" t="s">
        <v>5017</v>
      </c>
      <c r="L919" t="s">
        <v>2766</v>
      </c>
      <c r="M919" t="s">
        <v>1820</v>
      </c>
      <c r="N919" t="s">
        <v>2104</v>
      </c>
      <c r="O919" s="262" t="s">
        <v>4908</v>
      </c>
      <c r="P919" s="1">
        <v>1</v>
      </c>
      <c r="Q919" s="224" t="s">
        <v>4138</v>
      </c>
      <c r="X919" t="s">
        <v>2934</v>
      </c>
    </row>
    <row r="920" spans="1:24" x14ac:dyDescent="0.2">
      <c r="A920" s="129"/>
      <c r="G920" s="70"/>
      <c r="H920" s="16" t="s">
        <v>2104</v>
      </c>
      <c r="I920" s="16"/>
      <c r="J920" t="s">
        <v>2104</v>
      </c>
      <c r="K920" s="304" t="s">
        <v>5958</v>
      </c>
      <c r="L920" s="1">
        <v>1</v>
      </c>
      <c r="M920" t="s">
        <v>864</v>
      </c>
      <c r="N920" t="s">
        <v>2104</v>
      </c>
      <c r="O920" s="301" t="s">
        <v>6102</v>
      </c>
      <c r="P920" s="218" t="s">
        <v>3294</v>
      </c>
      <c r="X920" t="s">
        <v>2934</v>
      </c>
    </row>
    <row r="921" spans="1:24" x14ac:dyDescent="0.2">
      <c r="A921" s="129"/>
      <c r="G921" s="70"/>
      <c r="I921" s="70"/>
      <c r="J921" t="s">
        <v>2104</v>
      </c>
      <c r="L921" t="s">
        <v>2104</v>
      </c>
      <c r="M921" s="107" t="s">
        <v>2741</v>
      </c>
      <c r="P921" s="16" t="s">
        <v>3294</v>
      </c>
      <c r="Q921" s="37" t="s">
        <v>1325</v>
      </c>
      <c r="R921" s="16"/>
      <c r="X921" t="s">
        <v>2934</v>
      </c>
    </row>
    <row r="922" spans="1:24" x14ac:dyDescent="0.2">
      <c r="A922" s="129"/>
      <c r="G922" s="70"/>
      <c r="I922" s="70"/>
      <c r="J922" t="s">
        <v>2104</v>
      </c>
      <c r="P922" s="16" t="s">
        <v>2766</v>
      </c>
      <c r="Q922" s="118" t="s">
        <v>1322</v>
      </c>
      <c r="R922" s="16"/>
      <c r="X922" t="s">
        <v>2934</v>
      </c>
    </row>
    <row r="923" spans="1:24" x14ac:dyDescent="0.2">
      <c r="A923" s="129"/>
      <c r="G923" s="70"/>
      <c r="I923" s="70"/>
      <c r="J923" t="s">
        <v>2766</v>
      </c>
      <c r="K923" s="100" t="s">
        <v>573</v>
      </c>
      <c r="L923" t="s">
        <v>2766</v>
      </c>
      <c r="M923" t="s">
        <v>861</v>
      </c>
      <c r="P923" s="16" t="s">
        <v>2104</v>
      </c>
      <c r="Q923" s="238" t="s">
        <v>3654</v>
      </c>
      <c r="R923" s="16"/>
      <c r="X923" t="s">
        <v>2934</v>
      </c>
    </row>
    <row r="924" spans="1:24" x14ac:dyDescent="0.2">
      <c r="A924" s="129"/>
      <c r="G924" s="70"/>
      <c r="I924" s="70"/>
      <c r="J924" s="1">
        <v>1</v>
      </c>
      <c r="K924" s="2" t="s">
        <v>3685</v>
      </c>
      <c r="L924" s="1">
        <v>1</v>
      </c>
      <c r="M924" s="87" t="s">
        <v>1091</v>
      </c>
      <c r="P924" s="16" t="s">
        <v>2104</v>
      </c>
      <c r="Q924" s="201" t="s">
        <v>1324</v>
      </c>
      <c r="R924" s="16"/>
      <c r="X924" t="s">
        <v>2934</v>
      </c>
    </row>
    <row r="925" spans="1:24" x14ac:dyDescent="0.2">
      <c r="A925" s="129"/>
      <c r="G925" s="70"/>
      <c r="I925" s="70"/>
      <c r="J925" t="s">
        <v>2104</v>
      </c>
      <c r="K925" s="260" t="s">
        <v>4825</v>
      </c>
      <c r="L925" t="s">
        <v>2104</v>
      </c>
      <c r="P925" s="20" t="s">
        <v>6691</v>
      </c>
      <c r="Q925" s="16"/>
      <c r="R925" s="16"/>
      <c r="X925" t="s">
        <v>2934</v>
      </c>
    </row>
    <row r="926" spans="1:24" x14ac:dyDescent="0.2">
      <c r="A926" s="129"/>
      <c r="G926" s="70"/>
      <c r="I926" s="70"/>
      <c r="J926" t="s">
        <v>2104</v>
      </c>
      <c r="K926" s="88" t="s">
        <v>1286</v>
      </c>
      <c r="L926" t="s">
        <v>2766</v>
      </c>
      <c r="M926" s="4" t="s">
        <v>5339</v>
      </c>
      <c r="N926" t="s">
        <v>2766</v>
      </c>
      <c r="O926" s="218" t="s">
        <v>6685</v>
      </c>
      <c r="P926" s="16" t="s">
        <v>2766</v>
      </c>
      <c r="Q926" s="42" t="s">
        <v>6686</v>
      </c>
      <c r="R926" s="16"/>
      <c r="X926" t="s">
        <v>2934</v>
      </c>
    </row>
    <row r="927" spans="1:24" x14ac:dyDescent="0.2">
      <c r="A927" s="129"/>
      <c r="G927" s="70"/>
      <c r="I927" s="70"/>
      <c r="J927" t="s">
        <v>2104</v>
      </c>
      <c r="K927" s="161" t="s">
        <v>4690</v>
      </c>
      <c r="L927" s="1">
        <v>1</v>
      </c>
      <c r="M927" s="83" t="s">
        <v>1621</v>
      </c>
      <c r="N927" s="1">
        <v>1</v>
      </c>
      <c r="O927" t="s">
        <v>2011</v>
      </c>
      <c r="P927" s="16" t="s">
        <v>2104</v>
      </c>
      <c r="Q927" s="99" t="s">
        <v>6687</v>
      </c>
      <c r="R927" s="16"/>
      <c r="X927" t="s">
        <v>2934</v>
      </c>
    </row>
    <row r="928" spans="1:24" x14ac:dyDescent="0.2">
      <c r="A928" s="129"/>
      <c r="G928" s="70"/>
      <c r="I928" s="70"/>
      <c r="J928" s="1">
        <v>1</v>
      </c>
      <c r="K928" s="2" t="s">
        <v>487</v>
      </c>
      <c r="L928" t="s">
        <v>2104</v>
      </c>
      <c r="M928" s="218" t="s">
        <v>5566</v>
      </c>
      <c r="N928" t="s">
        <v>2104</v>
      </c>
      <c r="O928" s="226" t="s">
        <v>4112</v>
      </c>
      <c r="P928" s="16" t="s">
        <v>2104</v>
      </c>
      <c r="Q928" s="262" t="s">
        <v>6688</v>
      </c>
      <c r="R928" s="16"/>
      <c r="X928" t="s">
        <v>2934</v>
      </c>
    </row>
    <row r="929" spans="1:24" x14ac:dyDescent="0.2">
      <c r="A929" s="129"/>
      <c r="G929" s="70"/>
      <c r="I929" s="70"/>
      <c r="J929" t="s">
        <v>2104</v>
      </c>
      <c r="K929" t="s">
        <v>2742</v>
      </c>
      <c r="L929" t="s">
        <v>2104</v>
      </c>
      <c r="M929" s="224" t="s">
        <v>4187</v>
      </c>
      <c r="N929" s="1">
        <v>1</v>
      </c>
      <c r="O929" t="s">
        <v>2012</v>
      </c>
      <c r="P929" s="16" t="s">
        <v>2104</v>
      </c>
      <c r="R929" s="16"/>
      <c r="X929" t="s">
        <v>2934</v>
      </c>
    </row>
    <row r="930" spans="1:24" x14ac:dyDescent="0.2">
      <c r="A930" s="129"/>
      <c r="G930" s="70"/>
      <c r="I930" s="70"/>
      <c r="J930" t="s">
        <v>2104</v>
      </c>
      <c r="K930" s="260" t="s">
        <v>4825</v>
      </c>
      <c r="L930" t="s">
        <v>2104</v>
      </c>
      <c r="M930" s="238" t="s">
        <v>4414</v>
      </c>
      <c r="N930" t="s">
        <v>2104</v>
      </c>
      <c r="O930" s="218" t="s">
        <v>5567</v>
      </c>
      <c r="P930" s="16" t="s">
        <v>2766</v>
      </c>
      <c r="Q930" s="42" t="s">
        <v>6689</v>
      </c>
      <c r="R930" s="16"/>
      <c r="X930" t="s">
        <v>2934</v>
      </c>
    </row>
    <row r="931" spans="1:24" x14ac:dyDescent="0.2">
      <c r="A931" s="129"/>
      <c r="G931" s="70"/>
      <c r="I931" s="70"/>
      <c r="J931" t="s">
        <v>2104</v>
      </c>
      <c r="L931" t="s">
        <v>2104</v>
      </c>
      <c r="M931" s="316" t="s">
        <v>6384</v>
      </c>
      <c r="P931" s="16" t="s">
        <v>2104</v>
      </c>
      <c r="Q931" s="42" t="s">
        <v>6690</v>
      </c>
      <c r="R931" s="16"/>
      <c r="X931" t="s">
        <v>2934</v>
      </c>
    </row>
    <row r="932" spans="1:24" x14ac:dyDescent="0.2">
      <c r="A932" s="129"/>
      <c r="G932" s="70"/>
      <c r="I932" s="70"/>
      <c r="J932" t="s">
        <v>2766</v>
      </c>
      <c r="K932" t="s">
        <v>2458</v>
      </c>
      <c r="L932" s="1">
        <v>1</v>
      </c>
      <c r="P932" s="16"/>
      <c r="Q932" s="16"/>
      <c r="R932" s="16"/>
      <c r="X932" t="s">
        <v>2934</v>
      </c>
    </row>
    <row r="933" spans="1:24" x14ac:dyDescent="0.2">
      <c r="A933" s="129"/>
      <c r="G933" s="70"/>
      <c r="I933" s="70"/>
      <c r="J933" s="1">
        <v>1</v>
      </c>
      <c r="K933" s="2" t="s">
        <v>3068</v>
      </c>
      <c r="L933" t="s">
        <v>2104</v>
      </c>
      <c r="X933" t="s">
        <v>2934</v>
      </c>
    </row>
    <row r="934" spans="1:24" x14ac:dyDescent="0.2">
      <c r="A934" s="129"/>
      <c r="G934" s="70"/>
      <c r="I934" s="70"/>
      <c r="J934" t="s">
        <v>2104</v>
      </c>
      <c r="K934" t="s">
        <v>748</v>
      </c>
      <c r="L934" t="s">
        <v>2104</v>
      </c>
      <c r="X934" t="s">
        <v>2934</v>
      </c>
    </row>
    <row r="935" spans="1:24" x14ac:dyDescent="0.2">
      <c r="A935" s="129"/>
      <c r="G935" s="70"/>
      <c r="I935" s="70"/>
      <c r="J935" t="s">
        <v>2104</v>
      </c>
      <c r="K935" s="224" t="s">
        <v>5768</v>
      </c>
      <c r="L935" t="s">
        <v>2766</v>
      </c>
      <c r="M935" s="280" t="s">
        <v>2893</v>
      </c>
      <c r="X935" t="s">
        <v>2934</v>
      </c>
    </row>
    <row r="936" spans="1:24" x14ac:dyDescent="0.2">
      <c r="A936" s="129"/>
      <c r="G936" s="70"/>
      <c r="I936" s="70"/>
      <c r="J936" t="s">
        <v>2104</v>
      </c>
      <c r="L936" s="1">
        <v>1</v>
      </c>
      <c r="M936" s="99" t="s">
        <v>2889</v>
      </c>
      <c r="X936" t="s">
        <v>2934</v>
      </c>
    </row>
    <row r="937" spans="1:24" x14ac:dyDescent="0.2">
      <c r="A937" s="129"/>
      <c r="G937" s="70"/>
      <c r="I937" s="70"/>
      <c r="J937" t="s">
        <v>2766</v>
      </c>
      <c r="K937" s="262" t="s">
        <v>4849</v>
      </c>
      <c r="L937" t="s">
        <v>2104</v>
      </c>
      <c r="M937" s="212" t="s">
        <v>2789</v>
      </c>
      <c r="X937" t="s">
        <v>2934</v>
      </c>
    </row>
    <row r="938" spans="1:24" x14ac:dyDescent="0.2">
      <c r="A938" s="129"/>
      <c r="G938" s="70"/>
      <c r="I938" s="70"/>
      <c r="J938" s="1">
        <v>1</v>
      </c>
      <c r="K938" s="281" t="s">
        <v>5599</v>
      </c>
      <c r="L938" t="s">
        <v>2104</v>
      </c>
      <c r="M938" t="s">
        <v>5566</v>
      </c>
      <c r="X938" t="s">
        <v>2934</v>
      </c>
    </row>
    <row r="939" spans="1:24" x14ac:dyDescent="0.2">
      <c r="A939" s="129"/>
      <c r="G939" s="70"/>
      <c r="I939" s="70"/>
      <c r="J939" t="s">
        <v>2104</v>
      </c>
      <c r="K939" s="260" t="s">
        <v>4825</v>
      </c>
      <c r="L939" t="s">
        <v>2104</v>
      </c>
      <c r="M939" s="99" t="s">
        <v>2890</v>
      </c>
      <c r="X939" t="s">
        <v>2934</v>
      </c>
    </row>
    <row r="940" spans="1:24" x14ac:dyDescent="0.2">
      <c r="A940" s="129"/>
      <c r="G940" s="70"/>
      <c r="I940" s="70"/>
      <c r="J940" t="s">
        <v>2104</v>
      </c>
      <c r="K940" s="272" t="s">
        <v>4850</v>
      </c>
      <c r="L940" t="s">
        <v>2104</v>
      </c>
      <c r="X940" t="s">
        <v>2934</v>
      </c>
    </row>
    <row r="941" spans="1:24" x14ac:dyDescent="0.2">
      <c r="A941" s="129"/>
      <c r="G941" s="70"/>
      <c r="I941" s="70"/>
      <c r="J941" s="1">
        <v>1</v>
      </c>
      <c r="K941" s="345" t="s">
        <v>6975</v>
      </c>
      <c r="L941" t="s">
        <v>2766</v>
      </c>
      <c r="M941" s="262" t="s">
        <v>4880</v>
      </c>
      <c r="X941" t="s">
        <v>2934</v>
      </c>
    </row>
    <row r="942" spans="1:24" x14ac:dyDescent="0.2">
      <c r="A942" s="129"/>
      <c r="G942" s="70"/>
      <c r="I942" s="70"/>
      <c r="J942" t="s">
        <v>2104</v>
      </c>
      <c r="K942" s="260" t="s">
        <v>4825</v>
      </c>
      <c r="L942" s="1">
        <v>1</v>
      </c>
      <c r="M942" s="262" t="s">
        <v>4881</v>
      </c>
      <c r="X942" t="s">
        <v>2934</v>
      </c>
    </row>
    <row r="943" spans="1:24" x14ac:dyDescent="0.2">
      <c r="A943" s="129"/>
      <c r="G943" s="70"/>
      <c r="I943" s="70"/>
      <c r="J943" t="s">
        <v>2104</v>
      </c>
      <c r="K943" s="262" t="s">
        <v>4851</v>
      </c>
      <c r="L943" t="s">
        <v>2104</v>
      </c>
      <c r="M943" s="218" t="s">
        <v>5566</v>
      </c>
      <c r="X943" t="s">
        <v>2934</v>
      </c>
    </row>
    <row r="944" spans="1:24" x14ac:dyDescent="0.2">
      <c r="A944" s="129"/>
      <c r="G944" s="70"/>
      <c r="I944" s="70"/>
      <c r="J944" t="s">
        <v>2104</v>
      </c>
      <c r="K944" s="262" t="s">
        <v>4852</v>
      </c>
      <c r="L944" t="s">
        <v>2104</v>
      </c>
      <c r="M944" s="99" t="s">
        <v>2891</v>
      </c>
      <c r="X944" t="s">
        <v>2934</v>
      </c>
    </row>
    <row r="945" spans="1:24" x14ac:dyDescent="0.2">
      <c r="A945" s="129"/>
      <c r="G945" s="70"/>
      <c r="I945" s="70"/>
      <c r="J945" t="s">
        <v>2104</v>
      </c>
      <c r="L945" t="s">
        <v>2104</v>
      </c>
      <c r="X945" t="s">
        <v>2934</v>
      </c>
    </row>
    <row r="946" spans="1:24" x14ac:dyDescent="0.2">
      <c r="A946" s="129"/>
      <c r="G946" s="70"/>
      <c r="I946" s="70"/>
      <c r="J946" t="s">
        <v>2766</v>
      </c>
      <c r="K946" s="323" t="s">
        <v>6406</v>
      </c>
      <c r="L946" t="s">
        <v>2766</v>
      </c>
      <c r="M946" s="99" t="s">
        <v>2952</v>
      </c>
      <c r="O946" s="262"/>
      <c r="X946" t="s">
        <v>2934</v>
      </c>
    </row>
    <row r="947" spans="1:24" x14ac:dyDescent="0.2">
      <c r="A947" s="129"/>
      <c r="G947" s="70"/>
      <c r="I947" s="70"/>
      <c r="J947" s="1">
        <v>1</v>
      </c>
      <c r="K947" s="271" t="s">
        <v>6407</v>
      </c>
      <c r="L947" s="1">
        <v>1</v>
      </c>
      <c r="M947" s="99" t="s">
        <v>2892</v>
      </c>
      <c r="X947" t="s">
        <v>2934</v>
      </c>
    </row>
    <row r="948" spans="1:24" x14ac:dyDescent="0.2">
      <c r="A948" s="129"/>
      <c r="G948" s="70"/>
      <c r="I948" s="70"/>
      <c r="J948" t="s">
        <v>2104</v>
      </c>
      <c r="X948" t="s">
        <v>2934</v>
      </c>
    </row>
    <row r="949" spans="1:24" x14ac:dyDescent="0.2">
      <c r="A949" s="129"/>
      <c r="G949" s="70"/>
      <c r="I949" s="70"/>
      <c r="J949" t="s">
        <v>2766</v>
      </c>
      <c r="K949" t="s">
        <v>959</v>
      </c>
      <c r="X949" t="s">
        <v>2934</v>
      </c>
    </row>
    <row r="950" spans="1:24" x14ac:dyDescent="0.2">
      <c r="A950" s="129"/>
      <c r="G950" s="70"/>
      <c r="I950" s="70"/>
      <c r="J950" s="1">
        <v>1</v>
      </c>
      <c r="K950" s="224" t="s">
        <v>4413</v>
      </c>
      <c r="X950" t="s">
        <v>2934</v>
      </c>
    </row>
    <row r="951" spans="1:24" x14ac:dyDescent="0.2">
      <c r="A951" s="129"/>
      <c r="G951" s="70"/>
      <c r="I951" s="70"/>
      <c r="J951" t="s">
        <v>2104</v>
      </c>
      <c r="K951" s="265" t="s">
        <v>5191</v>
      </c>
      <c r="X951" t="s">
        <v>2934</v>
      </c>
    </row>
    <row r="952" spans="1:24" x14ac:dyDescent="0.2">
      <c r="A952" s="129"/>
      <c r="G952" s="70"/>
      <c r="I952" s="70"/>
      <c r="J952" t="s">
        <v>2104</v>
      </c>
      <c r="K952" s="224" t="s">
        <v>5190</v>
      </c>
      <c r="X952" t="s">
        <v>2934</v>
      </c>
    </row>
    <row r="953" spans="1:24" x14ac:dyDescent="0.2">
      <c r="A953" s="130" t="s">
        <v>4011</v>
      </c>
      <c r="G953" s="70"/>
      <c r="I953" s="70"/>
      <c r="K953" s="224"/>
      <c r="X953" t="s">
        <v>2934</v>
      </c>
    </row>
    <row r="954" spans="1:24" x14ac:dyDescent="0.2">
      <c r="A954" s="130"/>
      <c r="C954" s="8" t="s">
        <v>4990</v>
      </c>
      <c r="G954" s="70"/>
      <c r="H954" s="20" t="s">
        <v>3590</v>
      </c>
      <c r="I954" s="16"/>
      <c r="J954" s="16"/>
      <c r="K954" s="224"/>
      <c r="X954" t="s">
        <v>2934</v>
      </c>
    </row>
    <row r="955" spans="1:24" x14ac:dyDescent="0.2">
      <c r="A955" s="130"/>
      <c r="G955" s="70"/>
      <c r="H955" s="16" t="s">
        <v>2766</v>
      </c>
      <c r="I955" s="311" t="s">
        <v>985</v>
      </c>
      <c r="J955" s="16"/>
      <c r="K955" s="224"/>
      <c r="X955" t="s">
        <v>2934</v>
      </c>
    </row>
    <row r="956" spans="1:24" x14ac:dyDescent="0.2">
      <c r="A956" s="130"/>
      <c r="G956" s="70"/>
      <c r="H956" s="16" t="s">
        <v>2104</v>
      </c>
      <c r="I956" s="124" t="s">
        <v>4581</v>
      </c>
      <c r="J956" s="16"/>
      <c r="K956" s="224"/>
      <c r="X956" t="s">
        <v>2934</v>
      </c>
    </row>
    <row r="957" spans="1:24" x14ac:dyDescent="0.2">
      <c r="A957" s="130"/>
      <c r="G957" s="70"/>
      <c r="H957" s="16" t="s">
        <v>2104</v>
      </c>
      <c r="I957" s="88" t="s">
        <v>654</v>
      </c>
      <c r="J957" s="16"/>
      <c r="K957" s="224"/>
      <c r="X957" t="s">
        <v>2934</v>
      </c>
    </row>
    <row r="958" spans="1:24" x14ac:dyDescent="0.2">
      <c r="A958" s="130"/>
      <c r="G958" s="70"/>
      <c r="H958" s="16" t="s">
        <v>2104</v>
      </c>
      <c r="I958" s="83" t="s">
        <v>655</v>
      </c>
      <c r="J958" s="16"/>
      <c r="K958" s="224"/>
      <c r="L958" s="20" t="s">
        <v>3590</v>
      </c>
      <c r="M958" s="16"/>
      <c r="N958" s="16"/>
      <c r="X958" t="s">
        <v>2934</v>
      </c>
    </row>
    <row r="959" spans="1:24" x14ac:dyDescent="0.2">
      <c r="A959" s="130"/>
      <c r="G959" s="70"/>
      <c r="H959" s="16" t="s">
        <v>2104</v>
      </c>
      <c r="I959" s="88" t="s">
        <v>251</v>
      </c>
      <c r="J959" s="16"/>
      <c r="K959" s="224"/>
      <c r="L959" s="16" t="s">
        <v>2766</v>
      </c>
      <c r="M959" s="311" t="s">
        <v>1149</v>
      </c>
      <c r="N959" s="16"/>
      <c r="X959" t="s">
        <v>2934</v>
      </c>
    </row>
    <row r="960" spans="1:24" x14ac:dyDescent="0.2">
      <c r="A960" s="129"/>
      <c r="G960" s="70"/>
      <c r="H960" s="16" t="s">
        <v>2104</v>
      </c>
      <c r="I960" s="118" t="s">
        <v>5938</v>
      </c>
      <c r="J960" t="s">
        <v>2766</v>
      </c>
      <c r="K960" s="253" t="s">
        <v>4573</v>
      </c>
      <c r="L960" s="16" t="s">
        <v>2104</v>
      </c>
      <c r="M960" s="116" t="s">
        <v>3143</v>
      </c>
      <c r="N960" s="16"/>
      <c r="X960" t="s">
        <v>2934</v>
      </c>
    </row>
    <row r="961" spans="1:24" x14ac:dyDescent="0.2">
      <c r="A961" s="129"/>
      <c r="G961" s="70"/>
      <c r="H961" s="16" t="s">
        <v>2104</v>
      </c>
      <c r="I961" s="301" t="s">
        <v>5940</v>
      </c>
      <c r="J961" s="1">
        <v>1</v>
      </c>
      <c r="K961" s="253" t="s">
        <v>4574</v>
      </c>
      <c r="L961" s="16" t="s">
        <v>2104</v>
      </c>
      <c r="M961" t="s">
        <v>611</v>
      </c>
      <c r="N961" s="16"/>
      <c r="X961" t="s">
        <v>2934</v>
      </c>
    </row>
    <row r="962" spans="1:24" x14ac:dyDescent="0.2">
      <c r="A962" s="129"/>
      <c r="G962" s="70"/>
      <c r="H962" s="16" t="s">
        <v>2104</v>
      </c>
      <c r="I962" s="301" t="s">
        <v>5939</v>
      </c>
      <c r="J962" t="s">
        <v>2104</v>
      </c>
      <c r="K962" s="253" t="s">
        <v>4575</v>
      </c>
      <c r="L962" s="16" t="s">
        <v>2104</v>
      </c>
      <c r="M962" s="140" t="s">
        <v>5890</v>
      </c>
      <c r="N962" s="16"/>
      <c r="X962" t="s">
        <v>2934</v>
      </c>
    </row>
    <row r="963" spans="1:24" x14ac:dyDescent="0.2">
      <c r="A963" s="129"/>
      <c r="G963" s="70"/>
      <c r="H963" s="16" t="s">
        <v>2104</v>
      </c>
      <c r="I963" s="280" t="s">
        <v>978</v>
      </c>
      <c r="L963" s="16"/>
      <c r="M963" s="16"/>
      <c r="N963" s="16"/>
      <c r="X963" t="s">
        <v>2934</v>
      </c>
    </row>
    <row r="964" spans="1:24" x14ac:dyDescent="0.2">
      <c r="A964" s="129"/>
      <c r="G964" s="70"/>
      <c r="H964" s="16"/>
      <c r="I964" s="118" t="s">
        <v>4874</v>
      </c>
      <c r="X964" t="s">
        <v>2934</v>
      </c>
    </row>
    <row r="965" spans="1:24" x14ac:dyDescent="0.2">
      <c r="A965" s="130" t="s">
        <v>4011</v>
      </c>
      <c r="G965" s="70"/>
      <c r="H965" s="16"/>
      <c r="I965" s="16"/>
      <c r="K965" s="70"/>
      <c r="X965" t="s">
        <v>2934</v>
      </c>
    </row>
    <row r="966" spans="1:24" x14ac:dyDescent="0.2">
      <c r="A966" s="129"/>
      <c r="F966" s="33" t="s">
        <v>1553</v>
      </c>
      <c r="K966" s="70"/>
      <c r="X966" t="s">
        <v>2934</v>
      </c>
    </row>
    <row r="967" spans="1:24" x14ac:dyDescent="0.2">
      <c r="A967" s="129"/>
      <c r="J967" t="s">
        <v>2766</v>
      </c>
      <c r="K967" s="42" t="s">
        <v>4586</v>
      </c>
      <c r="L967" t="s">
        <v>2766</v>
      </c>
      <c r="M967" s="83" t="s">
        <v>2366</v>
      </c>
      <c r="X967" t="s">
        <v>2934</v>
      </c>
    </row>
    <row r="968" spans="1:24" x14ac:dyDescent="0.2">
      <c r="A968" s="129"/>
      <c r="G968" s="70"/>
      <c r="J968" t="s">
        <v>2104</v>
      </c>
      <c r="K968" s="42" t="s">
        <v>3519</v>
      </c>
      <c r="L968" s="1">
        <v>1</v>
      </c>
      <c r="M968" s="83" t="s">
        <v>3518</v>
      </c>
      <c r="X968" t="s">
        <v>2934</v>
      </c>
    </row>
    <row r="969" spans="1:24" x14ac:dyDescent="0.2">
      <c r="A969" s="129"/>
      <c r="G969" s="70"/>
      <c r="J969" s="1">
        <v>1</v>
      </c>
      <c r="K969" s="42" t="s">
        <v>2721</v>
      </c>
      <c r="L969" t="s">
        <v>2104</v>
      </c>
      <c r="M969" s="83" t="s">
        <v>5892</v>
      </c>
      <c r="X969" t="s">
        <v>2934</v>
      </c>
    </row>
    <row r="970" spans="1:24" x14ac:dyDescent="0.2">
      <c r="A970" s="129"/>
      <c r="G970" s="70"/>
      <c r="J970" t="s">
        <v>2104</v>
      </c>
      <c r="K970" s="43" t="s">
        <v>566</v>
      </c>
      <c r="X970" t="s">
        <v>2934</v>
      </c>
    </row>
    <row r="971" spans="1:24" x14ac:dyDescent="0.2">
      <c r="A971" s="129"/>
      <c r="G971" s="70"/>
      <c r="J971" t="s">
        <v>2104</v>
      </c>
      <c r="K971" s="83" t="s">
        <v>5893</v>
      </c>
      <c r="X971" t="s">
        <v>2934</v>
      </c>
    </row>
    <row r="972" spans="1:24" x14ac:dyDescent="0.2">
      <c r="A972" s="130" t="s">
        <v>4011</v>
      </c>
      <c r="G972" s="70"/>
      <c r="K972" s="70"/>
      <c r="N972" s="16"/>
      <c r="O972" s="16"/>
      <c r="P972" s="16"/>
      <c r="X972" t="s">
        <v>2934</v>
      </c>
    </row>
    <row r="973" spans="1:24" x14ac:dyDescent="0.2">
      <c r="A973" s="129"/>
      <c r="F973" s="33" t="s">
        <v>1413</v>
      </c>
      <c r="G973" s="70"/>
      <c r="K973" s="70"/>
      <c r="N973" s="16" t="s">
        <v>2766</v>
      </c>
      <c r="O973" s="4" t="s">
        <v>4291</v>
      </c>
      <c r="P973" s="16" t="s">
        <v>2766</v>
      </c>
      <c r="Q973" t="s">
        <v>2462</v>
      </c>
      <c r="X973" t="s">
        <v>2934</v>
      </c>
    </row>
    <row r="974" spans="1:24" x14ac:dyDescent="0.2">
      <c r="A974" s="129"/>
      <c r="G974" s="70"/>
      <c r="K974" s="70"/>
      <c r="N974" s="16" t="s">
        <v>2104</v>
      </c>
      <c r="O974" s="226" t="s">
        <v>4108</v>
      </c>
      <c r="P974" s="1">
        <v>1</v>
      </c>
      <c r="Q974" s="300" t="s">
        <v>5520</v>
      </c>
      <c r="X974" t="s">
        <v>2934</v>
      </c>
    </row>
    <row r="975" spans="1:24" x14ac:dyDescent="0.2">
      <c r="A975" s="129"/>
      <c r="G975" s="70"/>
      <c r="K975" s="70"/>
      <c r="N975" s="16" t="s">
        <v>2104</v>
      </c>
      <c r="O975" t="s">
        <v>711</v>
      </c>
      <c r="P975" s="16" t="s">
        <v>2104</v>
      </c>
      <c r="Q975" s="262" t="s">
        <v>5071</v>
      </c>
      <c r="X975" t="s">
        <v>2934</v>
      </c>
    </row>
    <row r="976" spans="1:24" x14ac:dyDescent="0.2">
      <c r="A976" s="129"/>
      <c r="G976" s="70"/>
      <c r="K976" s="70"/>
      <c r="N976" s="16" t="s">
        <v>2104</v>
      </c>
      <c r="O976" s="262" t="s">
        <v>5070</v>
      </c>
      <c r="P976" s="1">
        <v>1</v>
      </c>
      <c r="Q976" s="345" t="s">
        <v>7011</v>
      </c>
      <c r="R976" t="s">
        <v>2766</v>
      </c>
      <c r="S976" s="335" t="s">
        <v>6625</v>
      </c>
      <c r="X976" t="s">
        <v>2934</v>
      </c>
    </row>
    <row r="977" spans="1:24" x14ac:dyDescent="0.2">
      <c r="A977" s="129"/>
      <c r="G977" s="70"/>
      <c r="K977" s="70"/>
      <c r="N977" s="16" t="s">
        <v>2104</v>
      </c>
      <c r="O977" s="218" t="s">
        <v>5666</v>
      </c>
      <c r="P977" s="16" t="s">
        <v>2104</v>
      </c>
      <c r="Q977" s="332" t="s">
        <v>6624</v>
      </c>
      <c r="R977" t="s">
        <v>2104</v>
      </c>
      <c r="S977" s="332" t="s">
        <v>6626</v>
      </c>
      <c r="X977" t="s">
        <v>2934</v>
      </c>
    </row>
    <row r="978" spans="1:24" x14ac:dyDescent="0.2">
      <c r="A978" s="129"/>
      <c r="G978" s="70"/>
      <c r="K978" s="70"/>
      <c r="N978" s="16"/>
      <c r="P978" s="16" t="s">
        <v>2104</v>
      </c>
      <c r="Q978" s="130"/>
      <c r="X978" t="s">
        <v>2934</v>
      </c>
    </row>
    <row r="979" spans="1:24" x14ac:dyDescent="0.2">
      <c r="A979" s="129"/>
      <c r="G979" s="70"/>
      <c r="K979" s="70"/>
      <c r="N979" s="16"/>
      <c r="P979" s="16" t="s">
        <v>2766</v>
      </c>
      <c r="Q979" s="130" t="s">
        <v>1771</v>
      </c>
      <c r="X979" t="s">
        <v>2934</v>
      </c>
    </row>
    <row r="980" spans="1:24" x14ac:dyDescent="0.2">
      <c r="A980" s="129"/>
      <c r="G980" s="70"/>
      <c r="K980" s="70"/>
      <c r="N980" s="16"/>
      <c r="P980" s="1">
        <v>1</v>
      </c>
      <c r="Q980" s="72" t="s">
        <v>5669</v>
      </c>
      <c r="X980" t="s">
        <v>2934</v>
      </c>
    </row>
    <row r="981" spans="1:24" x14ac:dyDescent="0.2">
      <c r="A981" s="129"/>
      <c r="G981" s="70"/>
      <c r="K981" s="70"/>
      <c r="L981" s="38" t="s">
        <v>2324</v>
      </c>
      <c r="M981" s="16"/>
      <c r="N981" s="16" t="s">
        <v>2766</v>
      </c>
      <c r="O981" s="83" t="s">
        <v>1804</v>
      </c>
      <c r="P981" s="16" t="s">
        <v>2104</v>
      </c>
      <c r="Q981" s="75" t="s">
        <v>2610</v>
      </c>
      <c r="X981" t="s">
        <v>2934</v>
      </c>
    </row>
    <row r="982" spans="1:24" x14ac:dyDescent="0.2">
      <c r="A982" s="129"/>
      <c r="G982" s="70"/>
      <c r="K982" s="70"/>
      <c r="L982" s="16" t="s">
        <v>2766</v>
      </c>
      <c r="M982" s="333" t="s">
        <v>6463</v>
      </c>
      <c r="N982" s="16" t="s">
        <v>2104</v>
      </c>
      <c r="O982" s="83" t="s">
        <v>1924</v>
      </c>
      <c r="P982" s="16" t="s">
        <v>2104</v>
      </c>
      <c r="Q982" s="301" t="s">
        <v>6004</v>
      </c>
      <c r="X982" t="s">
        <v>2934</v>
      </c>
    </row>
    <row r="983" spans="1:24" x14ac:dyDescent="0.2">
      <c r="A983" s="129"/>
      <c r="G983" s="70"/>
      <c r="K983" s="70"/>
      <c r="L983" s="16" t="s">
        <v>2104</v>
      </c>
      <c r="M983" s="83" t="s">
        <v>1040</v>
      </c>
      <c r="N983" s="16" t="s">
        <v>2104</v>
      </c>
      <c r="P983" s="16" t="s">
        <v>2104</v>
      </c>
      <c r="X983" t="s">
        <v>2934</v>
      </c>
    </row>
    <row r="984" spans="1:24" x14ac:dyDescent="0.2">
      <c r="A984" s="129"/>
      <c r="G984" s="70"/>
      <c r="K984" s="70"/>
      <c r="L984" s="16" t="s">
        <v>2104</v>
      </c>
      <c r="M984" s="87" t="s">
        <v>710</v>
      </c>
      <c r="N984" s="16" t="s">
        <v>2766</v>
      </c>
      <c r="O984" s="83" t="s">
        <v>2247</v>
      </c>
      <c r="P984" s="16" t="s">
        <v>2766</v>
      </c>
      <c r="Q984" s="99" t="s">
        <v>2446</v>
      </c>
      <c r="X984" t="s">
        <v>2934</v>
      </c>
    </row>
    <row r="985" spans="1:24" x14ac:dyDescent="0.2">
      <c r="A985" s="129"/>
      <c r="G985" s="70"/>
      <c r="K985" s="70"/>
      <c r="L985" s="16" t="s">
        <v>2104</v>
      </c>
      <c r="M985" s="85" t="s">
        <v>168</v>
      </c>
      <c r="N985" s="16" t="s">
        <v>2104</v>
      </c>
      <c r="O985" s="226" t="s">
        <v>3976</v>
      </c>
      <c r="P985" s="1">
        <v>1</v>
      </c>
      <c r="Q985" s="238" t="s">
        <v>4329</v>
      </c>
      <c r="X985" t="s">
        <v>2934</v>
      </c>
    </row>
    <row r="986" spans="1:24" x14ac:dyDescent="0.2">
      <c r="A986" s="129"/>
      <c r="G986" s="70"/>
      <c r="K986" s="70"/>
      <c r="L986" s="16" t="s">
        <v>2104</v>
      </c>
      <c r="M986" s="122" t="s">
        <v>5760</v>
      </c>
      <c r="N986" s="16" t="s">
        <v>2104</v>
      </c>
      <c r="P986" s="16" t="s">
        <v>2104</v>
      </c>
      <c r="Q986" s="238" t="s">
        <v>4330</v>
      </c>
      <c r="X986" t="s">
        <v>2934</v>
      </c>
    </row>
    <row r="987" spans="1:24" x14ac:dyDescent="0.2">
      <c r="A987" s="129"/>
      <c r="G987" s="70"/>
      <c r="K987" s="70"/>
      <c r="L987" s="16"/>
      <c r="M987" s="16"/>
      <c r="N987" s="16" t="s">
        <v>2766</v>
      </c>
      <c r="O987" s="104" t="s">
        <v>712</v>
      </c>
      <c r="P987" s="16" t="s">
        <v>2104</v>
      </c>
      <c r="Q987" s="75" t="s">
        <v>2610</v>
      </c>
      <c r="X987" t="s">
        <v>2934</v>
      </c>
    </row>
    <row r="988" spans="1:24" x14ac:dyDescent="0.2">
      <c r="A988" s="129"/>
      <c r="G988" s="70"/>
      <c r="K988" s="70"/>
      <c r="N988" s="16" t="s">
        <v>2104</v>
      </c>
      <c r="O988" t="s">
        <v>1839</v>
      </c>
      <c r="P988" s="16"/>
      <c r="Q988" s="238"/>
      <c r="R988" t="s">
        <v>2766</v>
      </c>
      <c r="S988" t="s">
        <v>2461</v>
      </c>
      <c r="X988" t="s">
        <v>2934</v>
      </c>
    </row>
    <row r="989" spans="1:24" x14ac:dyDescent="0.2">
      <c r="A989" s="129"/>
      <c r="G989" s="70"/>
      <c r="K989" s="70"/>
      <c r="N989" s="16" t="s">
        <v>2104</v>
      </c>
      <c r="O989" s="2" t="s">
        <v>29</v>
      </c>
      <c r="P989" s="16"/>
      <c r="Q989" s="238"/>
      <c r="R989" s="1">
        <v>1</v>
      </c>
      <c r="S989" s="107" t="s">
        <v>831</v>
      </c>
      <c r="X989" t="s">
        <v>2934</v>
      </c>
    </row>
    <row r="990" spans="1:24" x14ac:dyDescent="0.2">
      <c r="A990" s="129"/>
      <c r="G990" s="70"/>
      <c r="K990" s="70"/>
      <c r="N990" s="16" t="s">
        <v>2104</v>
      </c>
      <c r="O990" s="224" t="s">
        <v>4120</v>
      </c>
      <c r="P990" s="16"/>
      <c r="Q990" s="107"/>
      <c r="R990" t="s">
        <v>2104</v>
      </c>
      <c r="S990" s="2" t="s">
        <v>1241</v>
      </c>
      <c r="X990" t="s">
        <v>2934</v>
      </c>
    </row>
    <row r="991" spans="1:24" x14ac:dyDescent="0.2">
      <c r="A991" s="129"/>
      <c r="G991" s="70"/>
      <c r="K991" s="70"/>
      <c r="N991" s="16" t="s">
        <v>2104</v>
      </c>
      <c r="O991" s="218" t="s">
        <v>5620</v>
      </c>
      <c r="P991" s="16"/>
      <c r="R991" t="s">
        <v>2104</v>
      </c>
      <c r="S991" s="107" t="s">
        <v>1240</v>
      </c>
      <c r="X991" t="s">
        <v>2934</v>
      </c>
    </row>
    <row r="992" spans="1:24" x14ac:dyDescent="0.2">
      <c r="A992" s="129"/>
      <c r="G992" s="70"/>
      <c r="K992" s="70"/>
      <c r="N992" s="16"/>
      <c r="O992" s="16"/>
      <c r="P992" s="16"/>
      <c r="Q992" s="37" t="s">
        <v>2894</v>
      </c>
      <c r="R992" s="16" t="s">
        <v>2104</v>
      </c>
      <c r="S992" s="16"/>
      <c r="T992" s="16"/>
      <c r="X992" t="s">
        <v>2934</v>
      </c>
    </row>
    <row r="993" spans="1:24" x14ac:dyDescent="0.2">
      <c r="A993" s="129"/>
      <c r="G993" s="70"/>
      <c r="K993" s="70"/>
      <c r="P993" s="16" t="s">
        <v>2766</v>
      </c>
      <c r="Q993" t="s">
        <v>3711</v>
      </c>
      <c r="R993" t="s">
        <v>2766</v>
      </c>
      <c r="S993" s="148" t="s">
        <v>1344</v>
      </c>
      <c r="T993" s="16"/>
      <c r="X993" t="s">
        <v>2934</v>
      </c>
    </row>
    <row r="994" spans="1:24" x14ac:dyDescent="0.2">
      <c r="A994" s="129"/>
      <c r="G994" s="70"/>
      <c r="K994" s="70"/>
      <c r="P994" s="16" t="s">
        <v>2104</v>
      </c>
      <c r="Q994" s="148" t="s">
        <v>3575</v>
      </c>
      <c r="R994" t="s">
        <v>2104</v>
      </c>
      <c r="S994" s="107" t="s">
        <v>1239</v>
      </c>
      <c r="T994" s="16"/>
      <c r="X994" t="s">
        <v>2934</v>
      </c>
    </row>
    <row r="995" spans="1:24" x14ac:dyDescent="0.2">
      <c r="A995" s="129"/>
      <c r="G995" s="70"/>
      <c r="K995" s="70"/>
      <c r="P995" s="16" t="s">
        <v>2104</v>
      </c>
      <c r="Q995" t="s">
        <v>3594</v>
      </c>
      <c r="R995" t="s">
        <v>2104</v>
      </c>
      <c r="S995" s="16"/>
      <c r="T995" s="16"/>
      <c r="X995" t="s">
        <v>2934</v>
      </c>
    </row>
    <row r="996" spans="1:24" x14ac:dyDescent="0.2">
      <c r="A996" s="129"/>
      <c r="G996" s="70"/>
      <c r="K996" s="70"/>
      <c r="P996" s="16" t="s">
        <v>2104</v>
      </c>
      <c r="Q996" t="s">
        <v>5888</v>
      </c>
      <c r="R996" t="s">
        <v>2104</v>
      </c>
      <c r="S996" s="37" t="s">
        <v>3832</v>
      </c>
      <c r="T996" s="16"/>
      <c r="X996" t="s">
        <v>2934</v>
      </c>
    </row>
    <row r="997" spans="1:24" x14ac:dyDescent="0.2">
      <c r="A997" s="129"/>
      <c r="G997" s="70"/>
      <c r="K997" s="70"/>
      <c r="P997" s="16" t="s">
        <v>2104</v>
      </c>
      <c r="Q997" s="35" t="s">
        <v>3677</v>
      </c>
      <c r="R997" s="16" t="s">
        <v>2766</v>
      </c>
      <c r="S997" s="224" t="s">
        <v>3874</v>
      </c>
      <c r="T997" s="16"/>
      <c r="X997" t="s">
        <v>2934</v>
      </c>
    </row>
    <row r="998" spans="1:24" x14ac:dyDescent="0.2">
      <c r="A998" s="129"/>
      <c r="G998" s="70"/>
      <c r="K998" s="70"/>
      <c r="P998" s="16"/>
      <c r="Q998" s="16"/>
      <c r="R998" s="16" t="s">
        <v>2104</v>
      </c>
      <c r="S998" s="79" t="s">
        <v>3049</v>
      </c>
      <c r="T998" s="16"/>
      <c r="X998" t="s">
        <v>2934</v>
      </c>
    </row>
    <row r="999" spans="1:24" x14ac:dyDescent="0.2">
      <c r="A999" s="129"/>
      <c r="G999" s="70"/>
      <c r="K999" s="70"/>
      <c r="L999" s="37" t="s">
        <v>2998</v>
      </c>
      <c r="M999" s="16"/>
      <c r="N999" t="s">
        <v>2766</v>
      </c>
      <c r="O999" s="238" t="s">
        <v>6303</v>
      </c>
      <c r="P999" t="s">
        <v>2766</v>
      </c>
      <c r="Q999" s="326" t="s">
        <v>6304</v>
      </c>
      <c r="R999" s="16" t="s">
        <v>2104</v>
      </c>
      <c r="S999" s="137" t="s">
        <v>3048</v>
      </c>
      <c r="T999" s="16"/>
      <c r="X999" t="s">
        <v>2934</v>
      </c>
    </row>
    <row r="1000" spans="1:24" x14ac:dyDescent="0.2">
      <c r="A1000" s="129"/>
      <c r="G1000" s="70"/>
      <c r="K1000" s="70"/>
      <c r="L1000" s="16" t="s">
        <v>2766</v>
      </c>
      <c r="M1000" s="238" t="s">
        <v>4357</v>
      </c>
      <c r="N1000" s="1">
        <v>1</v>
      </c>
      <c r="O1000" s="238" t="s">
        <v>4899</v>
      </c>
      <c r="R1000" s="16" t="s">
        <v>2104</v>
      </c>
      <c r="S1000" s="107" t="s">
        <v>1240</v>
      </c>
      <c r="T1000" s="16"/>
      <c r="X1000" t="s">
        <v>2934</v>
      </c>
    </row>
    <row r="1001" spans="1:24" x14ac:dyDescent="0.2">
      <c r="A1001" s="129"/>
      <c r="G1001" s="70"/>
      <c r="K1001" s="70"/>
      <c r="L1001" s="16" t="s">
        <v>2104</v>
      </c>
      <c r="M1001" s="42" t="s">
        <v>2441</v>
      </c>
      <c r="N1001" s="17" t="s">
        <v>2104</v>
      </c>
      <c r="O1001" s="316" t="s">
        <v>6305</v>
      </c>
      <c r="P1001" t="s">
        <v>2766</v>
      </c>
      <c r="Q1001" s="246" t="s">
        <v>4351</v>
      </c>
      <c r="R1001" s="16"/>
      <c r="S1001" s="16"/>
      <c r="T1001" s="16"/>
      <c r="X1001" t="s">
        <v>2934</v>
      </c>
    </row>
    <row r="1002" spans="1:24" x14ac:dyDescent="0.2">
      <c r="A1002" s="129"/>
      <c r="G1002" s="70"/>
      <c r="K1002" s="70"/>
      <c r="L1002" s="16" t="s">
        <v>2104</v>
      </c>
      <c r="M1002" s="238" t="s">
        <v>4358</v>
      </c>
      <c r="N1002" s="17" t="s">
        <v>2104</v>
      </c>
      <c r="P1002" s="1">
        <v>1</v>
      </c>
      <c r="Q1002" s="30" t="s">
        <v>1563</v>
      </c>
      <c r="X1002" t="s">
        <v>2934</v>
      </c>
    </row>
    <row r="1003" spans="1:24" x14ac:dyDescent="0.2">
      <c r="A1003" s="129"/>
      <c r="G1003" s="70"/>
      <c r="K1003" s="70"/>
      <c r="L1003" s="16"/>
      <c r="M1003" s="16"/>
      <c r="N1003" s="16" t="s">
        <v>2766</v>
      </c>
      <c r="O1003" s="4" t="s">
        <v>6824</v>
      </c>
      <c r="P1003" s="17" t="s">
        <v>2104</v>
      </c>
      <c r="Q1003" s="316" t="s">
        <v>6349</v>
      </c>
      <c r="X1003" t="s">
        <v>2934</v>
      </c>
    </row>
    <row r="1004" spans="1:24" x14ac:dyDescent="0.2">
      <c r="A1004" s="129"/>
      <c r="G1004" s="70"/>
      <c r="K1004" s="70"/>
      <c r="N1004" s="1">
        <v>1</v>
      </c>
      <c r="O1004" s="1" t="s">
        <v>530</v>
      </c>
      <c r="P1004" s="17" t="s">
        <v>2104</v>
      </c>
      <c r="Q1004" s="316" t="s">
        <v>6350</v>
      </c>
      <c r="R1004" t="s">
        <v>2766</v>
      </c>
      <c r="S1004" s="238" t="s">
        <v>4373</v>
      </c>
      <c r="X1004" t="s">
        <v>2934</v>
      </c>
    </row>
    <row r="1005" spans="1:24" x14ac:dyDescent="0.2">
      <c r="A1005" s="129"/>
      <c r="G1005" s="70"/>
      <c r="K1005" s="70"/>
      <c r="N1005" s="16" t="s">
        <v>2104</v>
      </c>
      <c r="O1005" s="193" t="s">
        <v>416</v>
      </c>
      <c r="P1005" s="17" t="s">
        <v>2104</v>
      </c>
      <c r="Q1005" s="81" t="s">
        <v>5745</v>
      </c>
      <c r="R1005" s="1">
        <v>1</v>
      </c>
      <c r="S1005" s="238" t="s">
        <v>4313</v>
      </c>
      <c r="X1005" t="s">
        <v>2934</v>
      </c>
    </row>
    <row r="1006" spans="1:24" x14ac:dyDescent="0.2">
      <c r="A1006" s="129"/>
      <c r="G1006" s="70"/>
      <c r="K1006" s="70"/>
      <c r="N1006" s="1">
        <v>1</v>
      </c>
      <c r="O1006" s="224" t="s">
        <v>4105</v>
      </c>
      <c r="P1006" s="17" t="s">
        <v>2104</v>
      </c>
      <c r="Q1006" s="70" t="s">
        <v>2683</v>
      </c>
      <c r="R1006" t="s">
        <v>2104</v>
      </c>
      <c r="S1006" s="224" t="s">
        <v>4252</v>
      </c>
      <c r="X1006" t="s">
        <v>2934</v>
      </c>
    </row>
    <row r="1007" spans="1:24" x14ac:dyDescent="0.2">
      <c r="A1007" s="129"/>
      <c r="G1007" s="70"/>
      <c r="K1007" s="70"/>
      <c r="N1007" s="16" t="s">
        <v>2104</v>
      </c>
      <c r="O1007" s="201" t="s">
        <v>1226</v>
      </c>
      <c r="P1007" s="17" t="s">
        <v>2104</v>
      </c>
      <c r="Q1007" s="316" t="s">
        <v>6341</v>
      </c>
      <c r="R1007" t="s">
        <v>2104</v>
      </c>
      <c r="X1007" t="s">
        <v>2934</v>
      </c>
    </row>
    <row r="1008" spans="1:24" x14ac:dyDescent="0.2">
      <c r="A1008" s="129"/>
      <c r="G1008" s="70"/>
      <c r="K1008" s="70"/>
      <c r="N1008" s="17" t="s">
        <v>2104</v>
      </c>
      <c r="O1008" s="241" t="s">
        <v>4354</v>
      </c>
      <c r="P1008" s="17" t="s">
        <v>2104</v>
      </c>
      <c r="R1008" t="s">
        <v>2766</v>
      </c>
      <c r="S1008" s="238" t="s">
        <v>4366</v>
      </c>
      <c r="X1008" t="s">
        <v>2934</v>
      </c>
    </row>
    <row r="1009" spans="1:24" x14ac:dyDescent="0.2">
      <c r="A1009" s="129"/>
      <c r="G1009" s="70"/>
      <c r="K1009" s="70"/>
      <c r="N1009" s="17" t="s">
        <v>2104</v>
      </c>
      <c r="O1009" s="195" t="s">
        <v>4315</v>
      </c>
      <c r="P1009" t="s">
        <v>2766</v>
      </c>
      <c r="Q1009" s="238" t="s">
        <v>4182</v>
      </c>
      <c r="R1009" s="1">
        <v>1</v>
      </c>
      <c r="S1009" s="200" t="s">
        <v>933</v>
      </c>
      <c r="X1009" t="s">
        <v>2934</v>
      </c>
    </row>
    <row r="1010" spans="1:24" x14ac:dyDescent="0.2">
      <c r="A1010" s="129"/>
      <c r="G1010" s="70"/>
      <c r="K1010" s="70"/>
      <c r="N1010" s="1">
        <v>1</v>
      </c>
      <c r="O1010" s="241" t="s">
        <v>4316</v>
      </c>
      <c r="P1010" s="1">
        <v>1</v>
      </c>
      <c r="Q1010" s="238" t="s">
        <v>4314</v>
      </c>
      <c r="R1010" t="s">
        <v>2104</v>
      </c>
      <c r="S1010" s="137" t="s">
        <v>1098</v>
      </c>
      <c r="X1010" t="s">
        <v>2934</v>
      </c>
    </row>
    <row r="1011" spans="1:24" x14ac:dyDescent="0.2">
      <c r="A1011" s="129"/>
      <c r="G1011" s="70"/>
      <c r="K1011" s="70"/>
      <c r="N1011" s="17" t="s">
        <v>2104</v>
      </c>
      <c r="O1011" s="242" t="s">
        <v>4318</v>
      </c>
      <c r="P1011" s="17" t="s">
        <v>2104</v>
      </c>
      <c r="Q1011" s="224" t="s">
        <v>4369</v>
      </c>
      <c r="R1011" t="s">
        <v>2104</v>
      </c>
      <c r="S1011" s="325" t="s">
        <v>6302</v>
      </c>
      <c r="X1011" t="s">
        <v>2934</v>
      </c>
    </row>
    <row r="1012" spans="1:24" x14ac:dyDescent="0.2">
      <c r="A1012" s="129"/>
      <c r="G1012" s="70"/>
      <c r="K1012" s="70"/>
      <c r="N1012" s="17" t="s">
        <v>2104</v>
      </c>
      <c r="O1012" s="281" t="s">
        <v>5517</v>
      </c>
      <c r="P1012" s="1">
        <v>1</v>
      </c>
      <c r="Q1012" s="75" t="s">
        <v>3034</v>
      </c>
      <c r="R1012" s="30"/>
      <c r="S1012" s="30"/>
      <c r="X1012" t="s">
        <v>2934</v>
      </c>
    </row>
    <row r="1013" spans="1:24" x14ac:dyDescent="0.2">
      <c r="A1013" s="129"/>
      <c r="G1013" s="70"/>
      <c r="K1013" s="70"/>
      <c r="N1013" s="1">
        <v>1</v>
      </c>
      <c r="O1013" s="281" t="s">
        <v>5516</v>
      </c>
      <c r="P1013" s="17" t="s">
        <v>2104</v>
      </c>
      <c r="Q1013" s="243" t="s">
        <v>4319</v>
      </c>
      <c r="R1013" s="30"/>
      <c r="S1013" s="30"/>
      <c r="X1013" t="s">
        <v>2934</v>
      </c>
    </row>
    <row r="1014" spans="1:24" x14ac:dyDescent="0.2">
      <c r="A1014" s="129"/>
      <c r="G1014" s="70"/>
      <c r="K1014" s="70"/>
      <c r="N1014" s="17"/>
      <c r="P1014" s="17" t="s">
        <v>2104</v>
      </c>
      <c r="Q1014" s="229" t="s">
        <v>4256</v>
      </c>
      <c r="R1014" s="17"/>
      <c r="S1014" s="228"/>
      <c r="X1014" t="s">
        <v>2934</v>
      </c>
    </row>
    <row r="1015" spans="1:24" x14ac:dyDescent="0.2">
      <c r="A1015" s="129"/>
      <c r="G1015" s="70"/>
      <c r="K1015" s="70"/>
      <c r="P1015" s="17" t="s">
        <v>2104</v>
      </c>
      <c r="R1015" t="s">
        <v>2766</v>
      </c>
      <c r="S1015" s="238" t="s">
        <v>4242</v>
      </c>
      <c r="X1015" t="s">
        <v>2934</v>
      </c>
    </row>
    <row r="1016" spans="1:24" x14ac:dyDescent="0.2">
      <c r="A1016" s="129"/>
      <c r="G1016" s="70"/>
      <c r="K1016" s="70"/>
      <c r="P1016" t="s">
        <v>2766</v>
      </c>
      <c r="Q1016" s="262" t="s">
        <v>4841</v>
      </c>
      <c r="R1016" s="1">
        <v>1</v>
      </c>
      <c r="S1016" s="345" t="s">
        <v>6827</v>
      </c>
      <c r="X1016" t="s">
        <v>2934</v>
      </c>
    </row>
    <row r="1017" spans="1:24" x14ac:dyDescent="0.2">
      <c r="A1017" s="129"/>
      <c r="G1017" s="70"/>
      <c r="K1017" s="70"/>
      <c r="L1017" s="218"/>
      <c r="P1017" s="1">
        <v>1</v>
      </c>
      <c r="Q1017" s="200" t="s">
        <v>938</v>
      </c>
      <c r="R1017" s="1"/>
      <c r="S1017" s="238"/>
      <c r="X1017" t="s">
        <v>2934</v>
      </c>
    </row>
    <row r="1018" spans="1:24" x14ac:dyDescent="0.2">
      <c r="A1018" s="129"/>
      <c r="G1018" s="70"/>
      <c r="K1018" s="70"/>
      <c r="L1018" s="218"/>
      <c r="P1018" s="17" t="s">
        <v>2104</v>
      </c>
      <c r="Q1018" s="348" t="s">
        <v>6825</v>
      </c>
      <c r="R1018" s="1"/>
      <c r="S1018" s="238"/>
      <c r="X1018" t="s">
        <v>2934</v>
      </c>
    </row>
    <row r="1019" spans="1:24" x14ac:dyDescent="0.2">
      <c r="A1019" s="129"/>
      <c r="G1019" s="70"/>
      <c r="K1019" s="70"/>
      <c r="L1019" s="218"/>
      <c r="P1019" s="1">
        <v>1</v>
      </c>
      <c r="Q1019" s="348" t="s">
        <v>6826</v>
      </c>
      <c r="R1019" s="1"/>
      <c r="S1019" s="238"/>
      <c r="X1019" t="s">
        <v>2934</v>
      </c>
    </row>
    <row r="1020" spans="1:24" x14ac:dyDescent="0.2">
      <c r="A1020" s="129"/>
      <c r="G1020" s="70"/>
      <c r="K1020" s="70"/>
      <c r="P1020" s="7" t="s">
        <v>3294</v>
      </c>
      <c r="Q1020" s="200"/>
      <c r="R1020" s="1"/>
      <c r="S1020" s="238"/>
      <c r="X1020" t="s">
        <v>2934</v>
      </c>
    </row>
    <row r="1021" spans="1:24" x14ac:dyDescent="0.2">
      <c r="A1021" s="129"/>
      <c r="G1021" s="70"/>
      <c r="K1021" s="70"/>
      <c r="P1021" t="s">
        <v>2766</v>
      </c>
      <c r="Q1021" s="331" t="s">
        <v>6342</v>
      </c>
      <c r="R1021" s="1"/>
      <c r="S1021" s="238"/>
      <c r="X1021" t="s">
        <v>2934</v>
      </c>
    </row>
    <row r="1022" spans="1:24" x14ac:dyDescent="0.2">
      <c r="A1022" s="129"/>
      <c r="G1022" s="70"/>
      <c r="K1022" s="70"/>
      <c r="P1022" s="17" t="s">
        <v>2104</v>
      </c>
      <c r="Q1022" s="329" t="s">
        <v>6343</v>
      </c>
      <c r="R1022" s="1"/>
      <c r="S1022" s="238"/>
      <c r="X1022" t="s">
        <v>2934</v>
      </c>
    </row>
    <row r="1023" spans="1:24" x14ac:dyDescent="0.2">
      <c r="A1023" s="129"/>
      <c r="G1023" s="70"/>
      <c r="K1023" s="70"/>
      <c r="P1023" s="17" t="s">
        <v>2104</v>
      </c>
      <c r="Q1023" s="329" t="s">
        <v>6344</v>
      </c>
      <c r="R1023" s="1"/>
      <c r="S1023" s="238"/>
      <c r="X1023" t="s">
        <v>2934</v>
      </c>
    </row>
    <row r="1024" spans="1:24" x14ac:dyDescent="0.2">
      <c r="A1024" s="129"/>
      <c r="G1024" s="70"/>
      <c r="K1024" s="70"/>
      <c r="P1024" s="7" t="s">
        <v>3294</v>
      </c>
      <c r="Q1024" s="329"/>
      <c r="R1024" t="s">
        <v>2766</v>
      </c>
      <c r="S1024" s="326" t="s">
        <v>6345</v>
      </c>
      <c r="X1024" t="s">
        <v>2934</v>
      </c>
    </row>
    <row r="1025" spans="1:24" x14ac:dyDescent="0.2">
      <c r="A1025" s="129"/>
      <c r="G1025" s="70"/>
      <c r="K1025" s="70"/>
      <c r="P1025" t="s">
        <v>2766</v>
      </c>
      <c r="Q1025" s="329" t="s">
        <v>6167</v>
      </c>
      <c r="R1025" t="s">
        <v>2104</v>
      </c>
      <c r="S1025" s="316" t="s">
        <v>4471</v>
      </c>
      <c r="X1025" t="s">
        <v>2934</v>
      </c>
    </row>
    <row r="1026" spans="1:24" x14ac:dyDescent="0.2">
      <c r="A1026" s="129"/>
      <c r="G1026" s="70"/>
      <c r="K1026" s="70"/>
      <c r="P1026" s="17"/>
      <c r="Q1026" s="329"/>
      <c r="R1026" t="s">
        <v>2104</v>
      </c>
      <c r="S1026" s="238"/>
      <c r="X1026" t="s">
        <v>2934</v>
      </c>
    </row>
    <row r="1027" spans="1:24" x14ac:dyDescent="0.2">
      <c r="A1027" s="129"/>
      <c r="G1027" s="70"/>
      <c r="K1027" s="70"/>
      <c r="P1027" s="17"/>
      <c r="Q1027" s="329"/>
      <c r="R1027" t="s">
        <v>2766</v>
      </c>
      <c r="S1027" s="326" t="s">
        <v>6346</v>
      </c>
      <c r="X1027" t="s">
        <v>2934</v>
      </c>
    </row>
    <row r="1028" spans="1:24" x14ac:dyDescent="0.2">
      <c r="A1028" s="129"/>
      <c r="G1028" s="70"/>
      <c r="K1028" s="70"/>
      <c r="P1028" s="17"/>
      <c r="Q1028" s="329"/>
      <c r="R1028" t="s">
        <v>2104</v>
      </c>
      <c r="S1028" s="316" t="s">
        <v>5971</v>
      </c>
      <c r="X1028" t="s">
        <v>2934</v>
      </c>
    </row>
    <row r="1029" spans="1:24" x14ac:dyDescent="0.2">
      <c r="A1029" s="130" t="s">
        <v>4011</v>
      </c>
      <c r="G1029" s="70"/>
      <c r="K1029" s="70"/>
      <c r="X1029" t="s">
        <v>2934</v>
      </c>
    </row>
    <row r="1030" spans="1:24" x14ac:dyDescent="0.2">
      <c r="F1030" s="33" t="s">
        <v>584</v>
      </c>
      <c r="K1030" s="70"/>
      <c r="L1030" s="16"/>
      <c r="M1030" s="37" t="s">
        <v>776</v>
      </c>
      <c r="N1030" s="16"/>
      <c r="X1030" t="s">
        <v>2934</v>
      </c>
    </row>
    <row r="1031" spans="1:24" x14ac:dyDescent="0.2">
      <c r="G1031" s="70"/>
      <c r="J1031" s="16"/>
      <c r="K1031" s="37" t="s">
        <v>2348</v>
      </c>
      <c r="L1031" s="16" t="s">
        <v>2766</v>
      </c>
      <c r="M1031" s="149" t="s">
        <v>1813</v>
      </c>
      <c r="N1031" s="16"/>
      <c r="P1031" t="s">
        <v>2766</v>
      </c>
      <c r="Q1031" s="316" t="s">
        <v>6175</v>
      </c>
      <c r="S1031" s="99"/>
      <c r="X1031" t="s">
        <v>2934</v>
      </c>
    </row>
    <row r="1032" spans="1:24" x14ac:dyDescent="0.2">
      <c r="G1032" s="70"/>
      <c r="J1032" s="16" t="s">
        <v>2766</v>
      </c>
      <c r="K1032" s="149" t="s">
        <v>1812</v>
      </c>
      <c r="L1032" s="16" t="s">
        <v>2104</v>
      </c>
      <c r="M1032" s="120" t="s">
        <v>1669</v>
      </c>
      <c r="N1032" s="16"/>
      <c r="P1032" s="1">
        <v>1</v>
      </c>
      <c r="Q1032" s="316" t="s">
        <v>6176</v>
      </c>
      <c r="S1032" s="201"/>
      <c r="X1032" t="s">
        <v>2934</v>
      </c>
    </row>
    <row r="1033" spans="1:24" x14ac:dyDescent="0.2">
      <c r="G1033" s="70"/>
      <c r="J1033" s="16" t="s">
        <v>2104</v>
      </c>
      <c r="K1033" s="218" t="s">
        <v>3750</v>
      </c>
      <c r="L1033" s="16" t="s">
        <v>2104</v>
      </c>
      <c r="M1033" s="89" t="s">
        <v>5742</v>
      </c>
      <c r="N1033" s="16"/>
      <c r="P1033" s="17" t="s">
        <v>2104</v>
      </c>
      <c r="Q1033" s="316" t="s">
        <v>6177</v>
      </c>
      <c r="S1033" s="99"/>
      <c r="X1033" t="s">
        <v>2934</v>
      </c>
    </row>
    <row r="1034" spans="1:24" x14ac:dyDescent="0.2">
      <c r="G1034" s="70"/>
      <c r="J1034" s="16" t="s">
        <v>2104</v>
      </c>
      <c r="K1034" s="74" t="s">
        <v>607</v>
      </c>
      <c r="L1034" s="16" t="s">
        <v>2104</v>
      </c>
      <c r="N1034" s="16"/>
      <c r="X1034" t="s">
        <v>2934</v>
      </c>
    </row>
    <row r="1035" spans="1:24" x14ac:dyDescent="0.2">
      <c r="G1035" s="70"/>
      <c r="J1035" s="16" t="s">
        <v>2104</v>
      </c>
      <c r="K1035" s="88" t="s">
        <v>121</v>
      </c>
      <c r="L1035" t="s">
        <v>2766</v>
      </c>
      <c r="M1035" s="42" t="s">
        <v>3460</v>
      </c>
      <c r="N1035" s="16"/>
      <c r="S1035" s="216"/>
      <c r="X1035" t="s">
        <v>2934</v>
      </c>
    </row>
    <row r="1036" spans="1:24" x14ac:dyDescent="0.2">
      <c r="G1036" s="70"/>
      <c r="J1036" s="16" t="s">
        <v>2104</v>
      </c>
      <c r="K1036" t="s">
        <v>1427</v>
      </c>
      <c r="L1036" s="16" t="s">
        <v>2104</v>
      </c>
      <c r="M1036" s="43" t="s">
        <v>2815</v>
      </c>
      <c r="N1036" s="16"/>
      <c r="S1036" s="216"/>
      <c r="X1036" t="s">
        <v>2934</v>
      </c>
    </row>
    <row r="1037" spans="1:24" x14ac:dyDescent="0.2">
      <c r="J1037" s="16" t="s">
        <v>2104</v>
      </c>
      <c r="K1037" s="2" t="s">
        <v>1099</v>
      </c>
      <c r="L1037" s="16" t="s">
        <v>2104</v>
      </c>
      <c r="M1037" s="88" t="s">
        <v>779</v>
      </c>
      <c r="N1037" s="16"/>
      <c r="X1037" t="s">
        <v>2934</v>
      </c>
    </row>
    <row r="1038" spans="1:24" x14ac:dyDescent="0.2">
      <c r="G1038" s="70"/>
      <c r="J1038" s="16"/>
      <c r="K1038" s="16"/>
      <c r="L1038" s="16" t="s">
        <v>2104</v>
      </c>
      <c r="N1038" s="37" t="s">
        <v>2324</v>
      </c>
      <c r="O1038" s="16"/>
      <c r="P1038" s="16"/>
      <c r="X1038" t="s">
        <v>2934</v>
      </c>
    </row>
    <row r="1039" spans="1:24" x14ac:dyDescent="0.2">
      <c r="L1039" s="16" t="s">
        <v>2766</v>
      </c>
      <c r="M1039" s="43" t="s">
        <v>3423</v>
      </c>
      <c r="N1039" s="16" t="s">
        <v>2766</v>
      </c>
      <c r="O1039" s="148" t="s">
        <v>3358</v>
      </c>
      <c r="P1039" s="16"/>
      <c r="X1039" t="s">
        <v>2934</v>
      </c>
    </row>
    <row r="1040" spans="1:24" x14ac:dyDescent="0.2">
      <c r="G1040" s="70"/>
      <c r="L1040" s="16" t="s">
        <v>2104</v>
      </c>
      <c r="M1040" s="120" t="s">
        <v>99</v>
      </c>
      <c r="N1040" s="16" t="s">
        <v>2104</v>
      </c>
      <c r="O1040" s="120" t="s">
        <v>532</v>
      </c>
      <c r="P1040" s="16"/>
      <c r="X1040" t="s">
        <v>2934</v>
      </c>
    </row>
    <row r="1041" spans="1:24" x14ac:dyDescent="0.2">
      <c r="G1041" s="70"/>
      <c r="L1041" s="16" t="s">
        <v>2104</v>
      </c>
      <c r="N1041" s="16"/>
      <c r="O1041" s="16"/>
      <c r="P1041" s="16"/>
      <c r="X1041" t="s">
        <v>2934</v>
      </c>
    </row>
    <row r="1042" spans="1:24" x14ac:dyDescent="0.2">
      <c r="G1042" s="70"/>
      <c r="L1042" s="16" t="s">
        <v>2766</v>
      </c>
      <c r="M1042" s="2" t="s">
        <v>2654</v>
      </c>
      <c r="N1042" t="s">
        <v>2766</v>
      </c>
      <c r="O1042" s="148" t="s">
        <v>1347</v>
      </c>
      <c r="P1042" s="16"/>
      <c r="X1042" t="s">
        <v>2934</v>
      </c>
    </row>
    <row r="1043" spans="1:24" x14ac:dyDescent="0.2">
      <c r="G1043" s="70"/>
      <c r="L1043" s="16" t="s">
        <v>2104</v>
      </c>
      <c r="M1043" s="120" t="s">
        <v>4869</v>
      </c>
      <c r="N1043" t="s">
        <v>2104</v>
      </c>
      <c r="O1043" s="118" t="s">
        <v>2494</v>
      </c>
      <c r="P1043" s="16"/>
      <c r="X1043" t="s">
        <v>2934</v>
      </c>
    </row>
    <row r="1044" spans="1:24" x14ac:dyDescent="0.2">
      <c r="G1044" s="70"/>
      <c r="L1044" s="16" t="s">
        <v>2104</v>
      </c>
      <c r="M1044" s="134" t="s">
        <v>600</v>
      </c>
      <c r="N1044" t="s">
        <v>2104</v>
      </c>
      <c r="O1044" s="118" t="s">
        <v>2263</v>
      </c>
      <c r="P1044" s="16"/>
      <c r="X1044" t="s">
        <v>2934</v>
      </c>
    </row>
    <row r="1045" spans="1:24" x14ac:dyDescent="0.2">
      <c r="G1045" s="70"/>
      <c r="L1045" s="16" t="s">
        <v>2104</v>
      </c>
      <c r="M1045" s="120" t="s">
        <v>306</v>
      </c>
      <c r="N1045" t="s">
        <v>3294</v>
      </c>
      <c r="P1045" s="16"/>
      <c r="X1045" t="s">
        <v>2934</v>
      </c>
    </row>
    <row r="1046" spans="1:24" x14ac:dyDescent="0.2">
      <c r="G1046" s="70"/>
      <c r="L1046" s="16" t="s">
        <v>2104</v>
      </c>
      <c r="M1046" s="120" t="s">
        <v>1139</v>
      </c>
      <c r="N1046" t="s">
        <v>2766</v>
      </c>
      <c r="O1046" s="19" t="s">
        <v>3498</v>
      </c>
      <c r="P1046" s="16"/>
      <c r="X1046" t="s">
        <v>2934</v>
      </c>
    </row>
    <row r="1047" spans="1:24" x14ac:dyDescent="0.2">
      <c r="G1047" s="70"/>
      <c r="L1047" s="16" t="s">
        <v>2104</v>
      </c>
      <c r="M1047" s="122" t="s">
        <v>2559</v>
      </c>
      <c r="N1047" s="17" t="s">
        <v>2104</v>
      </c>
      <c r="O1047" s="101" t="s">
        <v>227</v>
      </c>
      <c r="P1047" s="16"/>
      <c r="X1047" t="s">
        <v>2934</v>
      </c>
    </row>
    <row r="1048" spans="1:24" x14ac:dyDescent="0.2">
      <c r="G1048" s="70"/>
      <c r="L1048" s="16" t="s">
        <v>2104</v>
      </c>
      <c r="N1048" s="16"/>
      <c r="O1048" s="16"/>
      <c r="P1048" s="37" t="s">
        <v>4133</v>
      </c>
      <c r="Q1048" s="16"/>
      <c r="R1048" s="16"/>
      <c r="X1048" t="s">
        <v>2934</v>
      </c>
    </row>
    <row r="1049" spans="1:24" x14ac:dyDescent="0.2">
      <c r="G1049" s="70"/>
      <c r="L1049" s="16" t="s">
        <v>2766</v>
      </c>
      <c r="M1049" s="42" t="s">
        <v>1100</v>
      </c>
      <c r="N1049" s="16"/>
      <c r="P1049" s="16" t="s">
        <v>2766</v>
      </c>
      <c r="Q1049" s="156" t="s">
        <v>4129</v>
      </c>
      <c r="R1049" s="16"/>
      <c r="X1049" t="s">
        <v>2934</v>
      </c>
    </row>
    <row r="1050" spans="1:24" x14ac:dyDescent="0.2">
      <c r="G1050" s="70"/>
      <c r="K1050" s="70"/>
      <c r="L1050" s="16" t="s">
        <v>2104</v>
      </c>
      <c r="M1050" s="118" t="s">
        <v>3186</v>
      </c>
      <c r="N1050" s="16"/>
      <c r="P1050" s="16" t="s">
        <v>2104</v>
      </c>
      <c r="Q1050" t="s">
        <v>4130</v>
      </c>
      <c r="R1050" s="16"/>
      <c r="X1050" t="s">
        <v>2934</v>
      </c>
    </row>
    <row r="1051" spans="1:24" x14ac:dyDescent="0.2">
      <c r="A1051" s="129"/>
      <c r="K1051" s="70"/>
      <c r="L1051" s="16" t="s">
        <v>2104</v>
      </c>
      <c r="N1051" s="16"/>
      <c r="P1051" s="16" t="s">
        <v>2104</v>
      </c>
      <c r="Q1051" s="224" t="s">
        <v>4131</v>
      </c>
      <c r="R1051" s="16"/>
      <c r="X1051" t="s">
        <v>2934</v>
      </c>
    </row>
    <row r="1052" spans="1:24" x14ac:dyDescent="0.2">
      <c r="A1052" s="129"/>
      <c r="K1052" s="70"/>
      <c r="L1052" s="16" t="s">
        <v>2766</v>
      </c>
      <c r="M1052" s="42" t="s">
        <v>2825</v>
      </c>
      <c r="N1052" s="16"/>
      <c r="P1052" s="16" t="s">
        <v>2104</v>
      </c>
      <c r="Q1052" s="224" t="s">
        <v>4132</v>
      </c>
      <c r="R1052" s="16"/>
      <c r="X1052" t="s">
        <v>2934</v>
      </c>
    </row>
    <row r="1053" spans="1:24" x14ac:dyDescent="0.2">
      <c r="G1053" s="70"/>
      <c r="K1053" s="70"/>
      <c r="L1053" s="16" t="s">
        <v>2104</v>
      </c>
      <c r="M1053" s="118" t="s">
        <v>44</v>
      </c>
      <c r="N1053" s="16"/>
      <c r="P1053" s="16"/>
      <c r="Q1053" s="16"/>
      <c r="R1053" s="16"/>
      <c r="X1053" t="s">
        <v>2934</v>
      </c>
    </row>
    <row r="1054" spans="1:24" x14ac:dyDescent="0.2">
      <c r="A1054" s="130"/>
      <c r="G1054" s="70"/>
      <c r="K1054" s="70"/>
      <c r="L1054" s="16"/>
      <c r="M1054" s="16"/>
      <c r="N1054" s="16"/>
      <c r="X1054" t="s">
        <v>2934</v>
      </c>
    </row>
    <row r="1055" spans="1:24" x14ac:dyDescent="0.2">
      <c r="A1055" s="130" t="s">
        <v>4011</v>
      </c>
      <c r="G1055" s="70"/>
      <c r="K1055" s="70"/>
      <c r="X1055" t="s">
        <v>2934</v>
      </c>
    </row>
    <row r="1056" spans="1:24" x14ac:dyDescent="0.2">
      <c r="F1056" s="8" t="s">
        <v>3461</v>
      </c>
      <c r="P1056" s="37" t="s">
        <v>2324</v>
      </c>
      <c r="Q1056" s="16"/>
      <c r="R1056" s="16"/>
      <c r="X1056" t="s">
        <v>2934</v>
      </c>
    </row>
    <row r="1057" spans="1:24" x14ac:dyDescent="0.2">
      <c r="F1057" s="3"/>
      <c r="P1057" s="16" t="s">
        <v>2766</v>
      </c>
      <c r="Q1057" s="99" t="s">
        <v>887</v>
      </c>
      <c r="R1057" s="16"/>
      <c r="X1057" t="s">
        <v>2934</v>
      </c>
    </row>
    <row r="1058" spans="1:24" x14ac:dyDescent="0.2">
      <c r="F1058" s="3"/>
      <c r="P1058" s="16" t="s">
        <v>2104</v>
      </c>
      <c r="Q1058" s="148" t="s">
        <v>1814</v>
      </c>
      <c r="R1058" s="16"/>
      <c r="X1058" t="s">
        <v>2934</v>
      </c>
    </row>
    <row r="1059" spans="1:24" x14ac:dyDescent="0.2">
      <c r="F1059" s="3"/>
      <c r="P1059" s="16" t="s">
        <v>2104</v>
      </c>
      <c r="Q1059" t="s">
        <v>30</v>
      </c>
      <c r="R1059" s="16"/>
      <c r="X1059" t="s">
        <v>2934</v>
      </c>
    </row>
    <row r="1060" spans="1:24" x14ac:dyDescent="0.2">
      <c r="B1060" s="10"/>
      <c r="F1060" s="3"/>
      <c r="P1060" s="16" t="s">
        <v>2104</v>
      </c>
      <c r="Q1060" s="2" t="s">
        <v>5379</v>
      </c>
      <c r="R1060" s="16"/>
      <c r="X1060" t="s">
        <v>2934</v>
      </c>
    </row>
    <row r="1061" spans="1:24" x14ac:dyDescent="0.2">
      <c r="A1061" s="130" t="s">
        <v>4011</v>
      </c>
      <c r="B1061" s="10"/>
      <c r="F1061" s="3"/>
      <c r="K1061" s="70"/>
      <c r="P1061" s="16"/>
      <c r="Q1061" s="16"/>
      <c r="R1061" s="16"/>
      <c r="X1061" t="s">
        <v>2934</v>
      </c>
    </row>
    <row r="1062" spans="1:24" x14ac:dyDescent="0.2">
      <c r="A1062" s="130"/>
      <c r="B1062" s="10"/>
      <c r="F1062" s="3" t="s">
        <v>6526</v>
      </c>
      <c r="K1062" s="70"/>
      <c r="X1062" t="s">
        <v>2934</v>
      </c>
    </row>
    <row r="1063" spans="1:24" x14ac:dyDescent="0.2">
      <c r="A1063" s="130"/>
      <c r="B1063" s="10"/>
      <c r="F1063" s="276" t="s">
        <v>4863</v>
      </c>
      <c r="K1063" s="70"/>
      <c r="X1063" t="s">
        <v>2934</v>
      </c>
    </row>
    <row r="1064" spans="1:24" x14ac:dyDescent="0.2">
      <c r="A1064" s="130"/>
      <c r="B1064" s="10"/>
      <c r="F1064" s="94" t="s">
        <v>6621</v>
      </c>
      <c r="K1064" s="70"/>
      <c r="X1064" t="s">
        <v>2934</v>
      </c>
    </row>
    <row r="1065" spans="1:24" x14ac:dyDescent="0.2">
      <c r="A1065" s="130"/>
      <c r="B1065" s="10"/>
      <c r="F1065" s="276" t="s">
        <v>6492</v>
      </c>
      <c r="K1065" s="70"/>
      <c r="X1065" t="s">
        <v>2934</v>
      </c>
    </row>
    <row r="1066" spans="1:24" x14ac:dyDescent="0.2">
      <c r="A1066" s="130"/>
      <c r="B1066" s="10"/>
      <c r="F1066" s="94" t="s">
        <v>6836</v>
      </c>
      <c r="K1066" s="70"/>
      <c r="X1066" t="s">
        <v>2934</v>
      </c>
    </row>
    <row r="1067" spans="1:24" x14ac:dyDescent="0.2">
      <c r="A1067" s="130"/>
      <c r="B1067" s="10"/>
      <c r="F1067" s="92" t="s">
        <v>6279</v>
      </c>
      <c r="K1067" s="70"/>
      <c r="X1067" t="s">
        <v>2934</v>
      </c>
    </row>
    <row r="1068" spans="1:24" x14ac:dyDescent="0.2">
      <c r="A1068" s="130"/>
      <c r="B1068" s="10"/>
      <c r="F1068" s="279" t="s">
        <v>6357</v>
      </c>
      <c r="K1068" s="70"/>
      <c r="X1068" t="s">
        <v>2934</v>
      </c>
    </row>
    <row r="1069" spans="1:24" x14ac:dyDescent="0.2">
      <c r="A1069" s="130"/>
      <c r="B1069" s="10"/>
      <c r="F1069" s="92" t="s">
        <v>6527</v>
      </c>
      <c r="K1069" s="70"/>
    </row>
    <row r="1070" spans="1:24" x14ac:dyDescent="0.2">
      <c r="A1070" s="130"/>
      <c r="B1070" s="33"/>
      <c r="F1070" s="16"/>
      <c r="G1070" s="16"/>
      <c r="H1070" s="16"/>
      <c r="L1070" t="s">
        <v>2766</v>
      </c>
      <c r="M1070" s="262" t="s">
        <v>4892</v>
      </c>
      <c r="N1070" t="s">
        <v>2766</v>
      </c>
      <c r="O1070" s="262" t="s">
        <v>2962</v>
      </c>
      <c r="X1070" t="s">
        <v>2934</v>
      </c>
    </row>
    <row r="1071" spans="1:24" x14ac:dyDescent="0.2">
      <c r="A1071" s="130"/>
      <c r="D1071" s="33"/>
      <c r="F1071" s="16" t="s">
        <v>2766</v>
      </c>
      <c r="G1071" s="149" t="s">
        <v>2314</v>
      </c>
      <c r="H1071" s="16" t="s">
        <v>2766</v>
      </c>
      <c r="I1071" s="148" t="s">
        <v>2315</v>
      </c>
      <c r="L1071" s="1">
        <v>1</v>
      </c>
      <c r="M1071" s="262" t="s">
        <v>2073</v>
      </c>
      <c r="N1071" s="1">
        <v>1</v>
      </c>
      <c r="O1071" s="262" t="s">
        <v>4897</v>
      </c>
      <c r="X1071" t="s">
        <v>2934</v>
      </c>
    </row>
    <row r="1072" spans="1:24" x14ac:dyDescent="0.2">
      <c r="A1072" s="130"/>
      <c r="B1072" s="17"/>
      <c r="C1072" s="17"/>
      <c r="D1072" s="17"/>
      <c r="E1072" s="17"/>
      <c r="F1072" s="16" t="s">
        <v>2104</v>
      </c>
      <c r="G1072" s="85" t="s">
        <v>1724</v>
      </c>
      <c r="H1072" s="1">
        <v>1</v>
      </c>
      <c r="I1072" t="s">
        <v>1971</v>
      </c>
      <c r="K1072" s="2"/>
      <c r="L1072" t="s">
        <v>2104</v>
      </c>
      <c r="M1072" s="332" t="s">
        <v>6544</v>
      </c>
      <c r="N1072" t="s">
        <v>2104</v>
      </c>
      <c r="X1072" t="s">
        <v>2934</v>
      </c>
    </row>
    <row r="1073" spans="1:24" x14ac:dyDescent="0.2">
      <c r="A1073" s="130"/>
      <c r="B1073" s="17"/>
      <c r="F1073" s="16" t="s">
        <v>2104</v>
      </c>
      <c r="G1073" s="2" t="s">
        <v>1736</v>
      </c>
      <c r="H1073" s="16" t="s">
        <v>2104</v>
      </c>
      <c r="I1073" t="s">
        <v>919</v>
      </c>
      <c r="L1073" s="1">
        <v>1</v>
      </c>
      <c r="M1073" s="262" t="s">
        <v>4871</v>
      </c>
      <c r="N1073" t="s">
        <v>2766</v>
      </c>
      <c r="O1073" s="262" t="s">
        <v>4893</v>
      </c>
      <c r="X1073" t="s">
        <v>2934</v>
      </c>
    </row>
    <row r="1074" spans="1:24" x14ac:dyDescent="0.2">
      <c r="A1074" s="130"/>
      <c r="B1074" s="17"/>
      <c r="F1074" s="16" t="s">
        <v>2104</v>
      </c>
      <c r="G1074" s="73" t="s">
        <v>1737</v>
      </c>
      <c r="H1074" s="16" t="s">
        <v>2104</v>
      </c>
      <c r="L1074" t="s">
        <v>2104</v>
      </c>
      <c r="M1074" s="301" t="s">
        <v>6124</v>
      </c>
      <c r="N1074" s="1">
        <v>1</v>
      </c>
      <c r="O1074" s="262" t="s">
        <v>4896</v>
      </c>
      <c r="X1074" t="s">
        <v>2934</v>
      </c>
    </row>
    <row r="1075" spans="1:24" x14ac:dyDescent="0.2">
      <c r="A1075" s="130"/>
      <c r="F1075" s="16" t="s">
        <v>2104</v>
      </c>
      <c r="G1075" s="2" t="s">
        <v>2281</v>
      </c>
      <c r="H1075" s="16" t="s">
        <v>2766</v>
      </c>
      <c r="I1075" s="218" t="s">
        <v>4043</v>
      </c>
      <c r="J1075" t="s">
        <v>2766</v>
      </c>
      <c r="K1075" t="s">
        <v>782</v>
      </c>
      <c r="N1075" t="s">
        <v>2104</v>
      </c>
      <c r="X1075" t="s">
        <v>2934</v>
      </c>
    </row>
    <row r="1076" spans="1:24" x14ac:dyDescent="0.2">
      <c r="A1076" s="130"/>
      <c r="F1076" s="16" t="s">
        <v>2104</v>
      </c>
      <c r="G1076" s="218" t="s">
        <v>4600</v>
      </c>
      <c r="H1076" s="1">
        <v>1</v>
      </c>
      <c r="I1076" s="10" t="s">
        <v>2794</v>
      </c>
      <c r="L1076" t="s">
        <v>2766</v>
      </c>
      <c r="M1076" s="262" t="s">
        <v>4877</v>
      </c>
      <c r="N1076" t="s">
        <v>2766</v>
      </c>
      <c r="O1076" s="262" t="s">
        <v>4894</v>
      </c>
      <c r="X1076" t="s">
        <v>2934</v>
      </c>
    </row>
    <row r="1077" spans="1:24" x14ac:dyDescent="0.2">
      <c r="A1077" s="130"/>
      <c r="F1077" s="16" t="s">
        <v>2104</v>
      </c>
      <c r="H1077" s="16" t="s">
        <v>2104</v>
      </c>
      <c r="I1077" s="69" t="s">
        <v>1735</v>
      </c>
      <c r="L1077" s="1">
        <v>1</v>
      </c>
      <c r="M1077" s="262" t="s">
        <v>4878</v>
      </c>
      <c r="N1077" s="1">
        <v>1</v>
      </c>
      <c r="O1077" s="262" t="s">
        <v>4895</v>
      </c>
      <c r="X1077" t="s">
        <v>2934</v>
      </c>
    </row>
    <row r="1078" spans="1:24" x14ac:dyDescent="0.2">
      <c r="A1078" s="130"/>
      <c r="B1078" s="17"/>
      <c r="F1078" s="16" t="s">
        <v>2766</v>
      </c>
      <c r="G1078" s="83" t="s">
        <v>2767</v>
      </c>
      <c r="H1078" s="16" t="s">
        <v>2104</v>
      </c>
      <c r="I1078" s="111" t="s">
        <v>3532</v>
      </c>
      <c r="L1078" t="s">
        <v>2104</v>
      </c>
      <c r="M1078" s="262" t="s">
        <v>4879</v>
      </c>
      <c r="N1078" t="s">
        <v>2104</v>
      </c>
      <c r="X1078" t="s">
        <v>2934</v>
      </c>
    </row>
    <row r="1079" spans="1:24" x14ac:dyDescent="0.2">
      <c r="A1079" s="130"/>
      <c r="B1079" s="39" t="s">
        <v>2609</v>
      </c>
      <c r="C1079" s="39"/>
      <c r="D1079" s="39"/>
      <c r="E1079" s="16"/>
      <c r="F1079" t="s">
        <v>2104</v>
      </c>
      <c r="G1079" s="83" t="s">
        <v>2280</v>
      </c>
      <c r="H1079" s="16" t="s">
        <v>2104</v>
      </c>
      <c r="I1079" s="111" t="s">
        <v>1733</v>
      </c>
      <c r="L1079" s="1">
        <v>1</v>
      </c>
      <c r="M1079" s="262" t="s">
        <v>2037</v>
      </c>
      <c r="N1079" t="s">
        <v>2766</v>
      </c>
      <c r="O1079" s="262" t="s">
        <v>1127</v>
      </c>
      <c r="X1079" t="s">
        <v>2934</v>
      </c>
    </row>
    <row r="1080" spans="1:24" x14ac:dyDescent="0.2">
      <c r="A1080" s="130"/>
      <c r="B1080" s="16" t="s">
        <v>2766</v>
      </c>
      <c r="C1080" s="69" t="s">
        <v>1979</v>
      </c>
      <c r="D1080" t="s">
        <v>2766</v>
      </c>
      <c r="E1080" s="70" t="s">
        <v>2931</v>
      </c>
      <c r="F1080" t="s">
        <v>2104</v>
      </c>
      <c r="G1080" s="16"/>
      <c r="H1080" t="s">
        <v>2104</v>
      </c>
      <c r="I1080" s="88" t="s">
        <v>42</v>
      </c>
      <c r="L1080" t="s">
        <v>2104</v>
      </c>
      <c r="M1080" s="262" t="s">
        <v>4872</v>
      </c>
      <c r="N1080" s="1">
        <v>1</v>
      </c>
      <c r="O1080" s="262" t="s">
        <v>4898</v>
      </c>
      <c r="X1080" t="s">
        <v>2934</v>
      </c>
    </row>
    <row r="1081" spans="1:24" x14ac:dyDescent="0.2">
      <c r="A1081" s="130"/>
      <c r="B1081" s="16" t="s">
        <v>2104</v>
      </c>
      <c r="C1081" s="83" t="s">
        <v>4381</v>
      </c>
      <c r="D1081" t="s">
        <v>2104</v>
      </c>
      <c r="E1081" s="69" t="s">
        <v>2664</v>
      </c>
      <c r="F1081" s="16" t="s">
        <v>2766</v>
      </c>
      <c r="G1081" t="s">
        <v>1555</v>
      </c>
      <c r="H1081" s="1">
        <v>1</v>
      </c>
      <c r="I1081" t="s">
        <v>1478</v>
      </c>
      <c r="X1081" t="s">
        <v>2934</v>
      </c>
    </row>
    <row r="1082" spans="1:24" x14ac:dyDescent="0.2">
      <c r="A1082" s="130"/>
      <c r="B1082" s="16" t="s">
        <v>2104</v>
      </c>
      <c r="C1082" t="s">
        <v>3243</v>
      </c>
      <c r="D1082" t="s">
        <v>2104</v>
      </c>
      <c r="E1082" s="83" t="s">
        <v>2910</v>
      </c>
      <c r="F1082" s="1">
        <v>1</v>
      </c>
      <c r="G1082" s="112" t="s">
        <v>3762</v>
      </c>
      <c r="H1082" t="s">
        <v>2104</v>
      </c>
      <c r="I1082" s="311" t="s">
        <v>4829</v>
      </c>
      <c r="X1082" t="s">
        <v>2934</v>
      </c>
    </row>
    <row r="1083" spans="1:24" x14ac:dyDescent="0.2">
      <c r="A1083" s="130"/>
      <c r="B1083" s="16" t="s">
        <v>2104</v>
      </c>
      <c r="C1083" s="69" t="s">
        <v>4382</v>
      </c>
      <c r="D1083" t="s">
        <v>2104</v>
      </c>
      <c r="E1083" s="148" t="s">
        <v>1938</v>
      </c>
      <c r="F1083" s="16" t="s">
        <v>2104</v>
      </c>
      <c r="G1083" s="271" t="s">
        <v>4825</v>
      </c>
      <c r="H1083" t="s">
        <v>2104</v>
      </c>
      <c r="X1083" t="s">
        <v>2934</v>
      </c>
    </row>
    <row r="1084" spans="1:24" x14ac:dyDescent="0.2">
      <c r="A1084" s="130"/>
      <c r="B1084" s="16"/>
      <c r="C1084" s="255" t="s">
        <v>4593</v>
      </c>
      <c r="D1084" s="16" t="s">
        <v>2104</v>
      </c>
      <c r="E1084" s="271" t="s">
        <v>5588</v>
      </c>
      <c r="F1084" s="16" t="s">
        <v>2104</v>
      </c>
      <c r="G1084" s="107" t="s">
        <v>4210</v>
      </c>
      <c r="H1084" t="s">
        <v>2766</v>
      </c>
      <c r="I1084" t="s">
        <v>1876</v>
      </c>
      <c r="X1084" t="s">
        <v>2934</v>
      </c>
    </row>
    <row r="1085" spans="1:24" x14ac:dyDescent="0.2">
      <c r="A1085" s="130"/>
      <c r="B1085" s="16"/>
      <c r="C1085" s="221" t="s">
        <v>4592</v>
      </c>
      <c r="D1085" s="16" t="s">
        <v>2104</v>
      </c>
      <c r="E1085" s="142" t="s">
        <v>4593</v>
      </c>
      <c r="F1085" s="16" t="s">
        <v>2104</v>
      </c>
      <c r="H1085" s="1">
        <v>1</v>
      </c>
      <c r="I1085" s="2" t="s">
        <v>1738</v>
      </c>
      <c r="X1085" t="s">
        <v>2934</v>
      </c>
    </row>
    <row r="1086" spans="1:24" x14ac:dyDescent="0.2">
      <c r="A1086" s="130"/>
      <c r="B1086" s="16"/>
      <c r="C1086" s="16"/>
      <c r="D1086" s="16" t="s">
        <v>2104</v>
      </c>
      <c r="E1086" s="221" t="s">
        <v>4594</v>
      </c>
      <c r="F1086" s="16" t="s">
        <v>2766</v>
      </c>
      <c r="G1086" s="42" t="s">
        <v>3226</v>
      </c>
      <c r="H1086" t="s">
        <v>2104</v>
      </c>
      <c r="X1086" t="s">
        <v>2934</v>
      </c>
    </row>
    <row r="1087" spans="1:24" x14ac:dyDescent="0.2">
      <c r="A1087" s="130"/>
      <c r="D1087" s="16" t="s">
        <v>2104</v>
      </c>
      <c r="E1087" s="90" t="s">
        <v>1211</v>
      </c>
      <c r="F1087" s="1">
        <v>1</v>
      </c>
      <c r="G1087" s="43" t="s">
        <v>59</v>
      </c>
      <c r="H1087" t="s">
        <v>2766</v>
      </c>
      <c r="I1087" t="s">
        <v>713</v>
      </c>
      <c r="X1087" t="s">
        <v>2934</v>
      </c>
    </row>
    <row r="1088" spans="1:24" x14ac:dyDescent="0.2">
      <c r="A1088" s="130"/>
      <c r="D1088" s="16" t="s">
        <v>2104</v>
      </c>
      <c r="E1088" s="46" t="s">
        <v>3610</v>
      </c>
      <c r="F1088" s="16" t="s">
        <v>2104</v>
      </c>
      <c r="G1088" s="42" t="s">
        <v>1826</v>
      </c>
      <c r="H1088" s="1">
        <v>1</v>
      </c>
      <c r="I1088" s="2" t="s">
        <v>958</v>
      </c>
      <c r="X1088" t="s">
        <v>2934</v>
      </c>
    </row>
    <row r="1089" spans="1:24" x14ac:dyDescent="0.2">
      <c r="A1089" s="130"/>
      <c r="D1089" s="16" t="s">
        <v>2104</v>
      </c>
      <c r="E1089" s="238" t="s">
        <v>4508</v>
      </c>
      <c r="F1089" s="16" t="s">
        <v>2104</v>
      </c>
      <c r="G1089" s="42" t="s">
        <v>61</v>
      </c>
      <c r="H1089" s="17" t="s">
        <v>2104</v>
      </c>
      <c r="X1089" t="s">
        <v>2934</v>
      </c>
    </row>
    <row r="1090" spans="1:24" x14ac:dyDescent="0.2">
      <c r="A1090" s="130"/>
      <c r="D1090" s="16" t="s">
        <v>2104</v>
      </c>
      <c r="E1090" s="238" t="s">
        <v>4509</v>
      </c>
      <c r="F1090" s="16" t="s">
        <v>2104</v>
      </c>
      <c r="H1090" t="s">
        <v>2766</v>
      </c>
      <c r="I1090" s="2" t="s">
        <v>3090</v>
      </c>
      <c r="J1090" t="s">
        <v>2766</v>
      </c>
      <c r="K1090" t="s">
        <v>1977</v>
      </c>
      <c r="X1090" t="s">
        <v>2934</v>
      </c>
    </row>
    <row r="1091" spans="1:24" x14ac:dyDescent="0.2">
      <c r="A1091" s="130"/>
      <c r="D1091" s="16" t="s">
        <v>2104</v>
      </c>
      <c r="E1091" s="218" t="s">
        <v>4367</v>
      </c>
      <c r="F1091" s="16" t="s">
        <v>1639</v>
      </c>
      <c r="G1091" t="s">
        <v>2767</v>
      </c>
      <c r="H1091" s="1">
        <v>1</v>
      </c>
      <c r="I1091" s="333" t="s">
        <v>6747</v>
      </c>
      <c r="X1091" t="s">
        <v>2934</v>
      </c>
    </row>
    <row r="1092" spans="1:24" x14ac:dyDescent="0.2">
      <c r="A1092" s="130"/>
      <c r="D1092" s="16" t="s">
        <v>2104</v>
      </c>
      <c r="E1092" t="s">
        <v>3439</v>
      </c>
      <c r="F1092" s="1">
        <v>1</v>
      </c>
      <c r="G1092" s="70" t="s">
        <v>3613</v>
      </c>
      <c r="H1092" t="s">
        <v>2104</v>
      </c>
      <c r="I1092" t="s">
        <v>2229</v>
      </c>
      <c r="X1092" t="s">
        <v>2934</v>
      </c>
    </row>
    <row r="1093" spans="1:24" x14ac:dyDescent="0.2">
      <c r="A1093" s="130"/>
      <c r="D1093" s="16" t="s">
        <v>2104</v>
      </c>
      <c r="E1093" s="69" t="s">
        <v>3500</v>
      </c>
      <c r="F1093" s="16" t="s">
        <v>2104</v>
      </c>
      <c r="G1093" t="s">
        <v>2228</v>
      </c>
      <c r="H1093" t="s">
        <v>2104</v>
      </c>
      <c r="I1093" s="46" t="s">
        <v>1054</v>
      </c>
      <c r="X1093" t="s">
        <v>2934</v>
      </c>
    </row>
    <row r="1094" spans="1:24" x14ac:dyDescent="0.2">
      <c r="A1094" s="130"/>
      <c r="D1094" s="16" t="s">
        <v>2104</v>
      </c>
      <c r="E1094" s="69" t="s">
        <v>1174</v>
      </c>
      <c r="F1094" s="16" t="s">
        <v>2104</v>
      </c>
      <c r="H1094" s="16" t="s">
        <v>2104</v>
      </c>
      <c r="I1094" s="112" t="s">
        <v>117</v>
      </c>
      <c r="X1094" t="s">
        <v>2934</v>
      </c>
    </row>
    <row r="1095" spans="1:24" x14ac:dyDescent="0.2">
      <c r="A1095" s="130"/>
      <c r="D1095" s="16" t="s">
        <v>2104</v>
      </c>
      <c r="E1095" s="69" t="s">
        <v>1175</v>
      </c>
      <c r="F1095" s="16" t="s">
        <v>1639</v>
      </c>
      <c r="G1095" t="s">
        <v>1876</v>
      </c>
      <c r="H1095" s="1">
        <v>1</v>
      </c>
      <c r="I1095" s="112" t="s">
        <v>920</v>
      </c>
      <c r="X1095" t="s">
        <v>2934</v>
      </c>
    </row>
    <row r="1096" spans="1:24" x14ac:dyDescent="0.2">
      <c r="A1096" s="130"/>
      <c r="D1096" s="16" t="s">
        <v>2104</v>
      </c>
      <c r="E1096" s="69" t="s">
        <v>2080</v>
      </c>
      <c r="F1096" s="1">
        <v>1</v>
      </c>
      <c r="G1096" s="70" t="s">
        <v>348</v>
      </c>
      <c r="H1096" s="16" t="s">
        <v>2104</v>
      </c>
      <c r="X1096" t="s">
        <v>2934</v>
      </c>
    </row>
    <row r="1097" spans="1:24" x14ac:dyDescent="0.2">
      <c r="A1097" s="130"/>
      <c r="D1097" s="16" t="s">
        <v>2104</v>
      </c>
      <c r="F1097" s="16"/>
      <c r="G1097" s="16"/>
      <c r="H1097" s="16" t="s">
        <v>2766</v>
      </c>
      <c r="I1097" s="2" t="s">
        <v>232</v>
      </c>
      <c r="J1097" t="s">
        <v>2766</v>
      </c>
      <c r="K1097" t="s">
        <v>1977</v>
      </c>
      <c r="X1097" t="s">
        <v>2934</v>
      </c>
    </row>
    <row r="1098" spans="1:24" x14ac:dyDescent="0.2">
      <c r="A1098" s="130"/>
      <c r="D1098" s="16" t="s">
        <v>2104</v>
      </c>
      <c r="F1098" t="s">
        <v>2766</v>
      </c>
      <c r="G1098" s="83" t="s">
        <v>1709</v>
      </c>
      <c r="H1098" s="1">
        <v>1</v>
      </c>
      <c r="I1098" s="2" t="s">
        <v>1644</v>
      </c>
      <c r="X1098" t="s">
        <v>2934</v>
      </c>
    </row>
    <row r="1099" spans="1:24" x14ac:dyDescent="0.2">
      <c r="A1099" s="130"/>
      <c r="D1099" s="16" t="s">
        <v>2766</v>
      </c>
      <c r="E1099" s="112" t="s">
        <v>1889</v>
      </c>
      <c r="F1099" t="s">
        <v>2104</v>
      </c>
      <c r="G1099" s="83" t="s">
        <v>1710</v>
      </c>
      <c r="H1099" s="16" t="s">
        <v>2104</v>
      </c>
      <c r="I1099" s="271" t="s">
        <v>6312</v>
      </c>
      <c r="X1099" t="s">
        <v>2934</v>
      </c>
    </row>
    <row r="1100" spans="1:24" x14ac:dyDescent="0.2">
      <c r="A1100" s="130"/>
      <c r="D1100" s="16" t="s">
        <v>2104</v>
      </c>
      <c r="E1100" t="s">
        <v>1726</v>
      </c>
      <c r="F1100" t="s">
        <v>2104</v>
      </c>
      <c r="G1100" s="166" t="s">
        <v>858</v>
      </c>
      <c r="H1100" s="16" t="s">
        <v>2104</v>
      </c>
      <c r="I1100" s="90" t="s">
        <v>3105</v>
      </c>
      <c r="X1100" t="s">
        <v>2934</v>
      </c>
    </row>
    <row r="1101" spans="1:24" x14ac:dyDescent="0.2">
      <c r="A1101" s="130"/>
      <c r="D1101" s="16" t="s">
        <v>2104</v>
      </c>
      <c r="E1101" s="142" t="s">
        <v>3495</v>
      </c>
      <c r="F1101" t="s">
        <v>3294</v>
      </c>
      <c r="H1101" s="16" t="s">
        <v>2104</v>
      </c>
      <c r="I1101" s="4" t="s">
        <v>2283</v>
      </c>
      <c r="X1101" t="s">
        <v>2934</v>
      </c>
    </row>
    <row r="1102" spans="1:24" x14ac:dyDescent="0.2">
      <c r="A1102" s="130"/>
      <c r="D1102" s="16" t="s">
        <v>2104</v>
      </c>
      <c r="E1102" s="2" t="s">
        <v>3647</v>
      </c>
      <c r="F1102" t="s">
        <v>2766</v>
      </c>
      <c r="G1102" t="s">
        <v>1721</v>
      </c>
      <c r="H1102" s="1">
        <v>1</v>
      </c>
      <c r="I1102" s="218" t="s">
        <v>6314</v>
      </c>
      <c r="X1102" t="s">
        <v>2934</v>
      </c>
    </row>
    <row r="1103" spans="1:24" x14ac:dyDescent="0.2">
      <c r="A1103" s="130"/>
      <c r="D1103" s="16" t="s">
        <v>2104</v>
      </c>
      <c r="E1103" s="271" t="s">
        <v>4825</v>
      </c>
      <c r="F1103" t="s">
        <v>2104</v>
      </c>
      <c r="G1103" s="83" t="s">
        <v>1711</v>
      </c>
      <c r="H1103" s="16" t="s">
        <v>2104</v>
      </c>
      <c r="I1103" s="271" t="s">
        <v>6313</v>
      </c>
      <c r="X1103" t="s">
        <v>2934</v>
      </c>
    </row>
    <row r="1104" spans="1:24" x14ac:dyDescent="0.2">
      <c r="A1104" s="130"/>
      <c r="D1104" s="16" t="s">
        <v>2104</v>
      </c>
      <c r="E1104" s="69" t="s">
        <v>3322</v>
      </c>
      <c r="F1104" t="s">
        <v>2104</v>
      </c>
      <c r="G1104" s="158" t="s">
        <v>1409</v>
      </c>
      <c r="H1104" s="16" t="s">
        <v>2104</v>
      </c>
      <c r="I1104" s="74" t="s">
        <v>846</v>
      </c>
      <c r="X1104" t="s">
        <v>2934</v>
      </c>
    </row>
    <row r="1105" spans="1:24" x14ac:dyDescent="0.2">
      <c r="A1105" s="130"/>
      <c r="D1105" s="16" t="s">
        <v>2104</v>
      </c>
      <c r="E1105" s="69" t="s">
        <v>4510</v>
      </c>
      <c r="F1105" t="s">
        <v>2104</v>
      </c>
      <c r="G1105" s="54" t="s">
        <v>3104</v>
      </c>
      <c r="H1105" s="16" t="s">
        <v>2104</v>
      </c>
      <c r="X1105" t="s">
        <v>2934</v>
      </c>
    </row>
    <row r="1106" spans="1:24" x14ac:dyDescent="0.2">
      <c r="A1106" s="130"/>
      <c r="D1106" s="16" t="s">
        <v>2104</v>
      </c>
      <c r="E1106" s="2" t="s">
        <v>847</v>
      </c>
      <c r="F1106" t="s">
        <v>3294</v>
      </c>
      <c r="H1106" s="16" t="s">
        <v>2766</v>
      </c>
      <c r="I1106" s="43" t="s">
        <v>531</v>
      </c>
      <c r="X1106" t="s">
        <v>2934</v>
      </c>
    </row>
    <row r="1107" spans="1:24" x14ac:dyDescent="0.2">
      <c r="A1107" s="130"/>
      <c r="D1107" s="16" t="s">
        <v>2104</v>
      </c>
      <c r="E1107" t="s">
        <v>2456</v>
      </c>
      <c r="F1107" s="16" t="s">
        <v>2766</v>
      </c>
      <c r="G1107" t="s">
        <v>420</v>
      </c>
      <c r="H1107" s="1">
        <v>1</v>
      </c>
      <c r="I1107" s="2" t="s">
        <v>423</v>
      </c>
      <c r="X1107" t="s">
        <v>2934</v>
      </c>
    </row>
    <row r="1108" spans="1:24" x14ac:dyDescent="0.2">
      <c r="A1108" s="130"/>
      <c r="D1108" s="16"/>
      <c r="E1108" s="271" t="s">
        <v>4825</v>
      </c>
      <c r="F1108" s="16" t="s">
        <v>2104</v>
      </c>
      <c r="G1108" s="345" t="s">
        <v>6835</v>
      </c>
      <c r="H1108" s="16" t="s">
        <v>2104</v>
      </c>
      <c r="I1108" s="111" t="s">
        <v>803</v>
      </c>
      <c r="X1108" t="s">
        <v>2934</v>
      </c>
    </row>
    <row r="1109" spans="1:24" x14ac:dyDescent="0.2">
      <c r="A1109" s="130"/>
      <c r="D1109" s="16"/>
      <c r="E1109" s="16"/>
      <c r="F1109" s="16" t="s">
        <v>2104</v>
      </c>
      <c r="G1109" t="s">
        <v>1390</v>
      </c>
      <c r="H1109" s="16" t="s">
        <v>2104</v>
      </c>
      <c r="I1109" s="73" t="s">
        <v>3220</v>
      </c>
      <c r="X1109" t="s">
        <v>2934</v>
      </c>
    </row>
    <row r="1110" spans="1:24" x14ac:dyDescent="0.2">
      <c r="A1110" s="130"/>
      <c r="F1110" s="16" t="s">
        <v>2104</v>
      </c>
      <c r="H1110" s="16" t="s">
        <v>2104</v>
      </c>
      <c r="I1110" s="88" t="s">
        <v>2682</v>
      </c>
      <c r="X1110" t="s">
        <v>2934</v>
      </c>
    </row>
    <row r="1111" spans="1:24" x14ac:dyDescent="0.2">
      <c r="A1111" s="130"/>
      <c r="F1111" s="16" t="s">
        <v>2766</v>
      </c>
      <c r="G1111" t="s">
        <v>1494</v>
      </c>
      <c r="H1111" s="16" t="s">
        <v>2104</v>
      </c>
      <c r="I1111" s="347" t="s">
        <v>6938</v>
      </c>
      <c r="X1111" t="s">
        <v>2934</v>
      </c>
    </row>
    <row r="1112" spans="1:24" x14ac:dyDescent="0.2">
      <c r="A1112" s="130"/>
      <c r="F1112" s="16" t="s">
        <v>2104</v>
      </c>
      <c r="G1112" s="83" t="s">
        <v>1722</v>
      </c>
      <c r="H1112" s="1">
        <v>1</v>
      </c>
      <c r="I1112" s="45" t="s">
        <v>6937</v>
      </c>
      <c r="K1112" s="345"/>
      <c r="X1112" t="s">
        <v>2934</v>
      </c>
    </row>
    <row r="1113" spans="1:24" x14ac:dyDescent="0.2">
      <c r="A1113" s="130"/>
      <c r="F1113" s="16" t="s">
        <v>2104</v>
      </c>
      <c r="G1113" s="2" t="s">
        <v>2735</v>
      </c>
      <c r="H1113" s="16" t="s">
        <v>2104</v>
      </c>
      <c r="I1113" s="74" t="s">
        <v>3221</v>
      </c>
      <c r="X1113" t="s">
        <v>2934</v>
      </c>
    </row>
    <row r="1114" spans="1:24" x14ac:dyDescent="0.2">
      <c r="A1114" s="130"/>
      <c r="E1114" s="83"/>
      <c r="F1114" s="16" t="s">
        <v>2104</v>
      </c>
      <c r="H1114" s="16" t="s">
        <v>2104</v>
      </c>
      <c r="I1114" s="332" t="s">
        <v>6571</v>
      </c>
      <c r="X1114" t="s">
        <v>2934</v>
      </c>
    </row>
    <row r="1115" spans="1:24" x14ac:dyDescent="0.2">
      <c r="A1115" s="130"/>
      <c r="F1115" s="16" t="s">
        <v>2766</v>
      </c>
      <c r="G1115" s="83" t="s">
        <v>1712</v>
      </c>
      <c r="H1115" s="16" t="s">
        <v>2104</v>
      </c>
      <c r="I1115" s="107"/>
      <c r="X1115" t="s">
        <v>2934</v>
      </c>
    </row>
    <row r="1116" spans="1:24" x14ac:dyDescent="0.2">
      <c r="A1116" s="130"/>
      <c r="F1116" s="16" t="s">
        <v>2104</v>
      </c>
      <c r="G1116" s="83" t="s">
        <v>1713</v>
      </c>
      <c r="H1116" s="16" t="s">
        <v>2766</v>
      </c>
      <c r="I1116" t="s">
        <v>3293</v>
      </c>
      <c r="X1116" t="s">
        <v>2934</v>
      </c>
    </row>
    <row r="1117" spans="1:24" x14ac:dyDescent="0.2">
      <c r="A1117" s="130"/>
      <c r="F1117" s="16" t="s">
        <v>2104</v>
      </c>
      <c r="G1117" s="158" t="s">
        <v>3385</v>
      </c>
      <c r="H1117" s="1">
        <v>1</v>
      </c>
      <c r="I1117" s="2" t="s">
        <v>1234</v>
      </c>
      <c r="X1117" t="s">
        <v>2934</v>
      </c>
    </row>
    <row r="1118" spans="1:24" x14ac:dyDescent="0.2">
      <c r="A1118" s="130"/>
      <c r="F1118" s="16" t="s">
        <v>2104</v>
      </c>
      <c r="H1118" s="16"/>
      <c r="I1118" s="2"/>
      <c r="X1118" t="s">
        <v>2934</v>
      </c>
    </row>
    <row r="1119" spans="1:24" x14ac:dyDescent="0.2">
      <c r="A1119" s="130"/>
      <c r="F1119" s="16" t="s">
        <v>2766</v>
      </c>
      <c r="G1119" s="83" t="s">
        <v>1714</v>
      </c>
      <c r="H1119" s="16" t="s">
        <v>2766</v>
      </c>
      <c r="I1119" t="s">
        <v>2092</v>
      </c>
      <c r="X1119" t="s">
        <v>2934</v>
      </c>
    </row>
    <row r="1120" spans="1:24" x14ac:dyDescent="0.2">
      <c r="A1120" s="130"/>
      <c r="F1120" s="16" t="s">
        <v>2104</v>
      </c>
      <c r="G1120" s="83" t="s">
        <v>1715</v>
      </c>
      <c r="H1120" s="1">
        <v>1</v>
      </c>
      <c r="I1120" t="s">
        <v>3753</v>
      </c>
      <c r="X1120" t="s">
        <v>2934</v>
      </c>
    </row>
    <row r="1121" spans="1:24" x14ac:dyDescent="0.2">
      <c r="A1121" s="130"/>
      <c r="F1121" s="16" t="s">
        <v>2104</v>
      </c>
      <c r="G1121" s="54" t="s">
        <v>52</v>
      </c>
      <c r="H1121" s="16" t="s">
        <v>2104</v>
      </c>
      <c r="X1121" t="s">
        <v>2934</v>
      </c>
    </row>
    <row r="1122" spans="1:24" x14ac:dyDescent="0.2">
      <c r="A1122" s="130"/>
      <c r="F1122" s="16" t="s">
        <v>2104</v>
      </c>
      <c r="G1122" t="s">
        <v>910</v>
      </c>
      <c r="H1122" s="16" t="s">
        <v>2766</v>
      </c>
      <c r="I1122" t="s">
        <v>832</v>
      </c>
      <c r="X1122" t="s">
        <v>2934</v>
      </c>
    </row>
    <row r="1123" spans="1:24" x14ac:dyDescent="0.2">
      <c r="A1123" s="130"/>
      <c r="F1123" s="16" t="s">
        <v>2104</v>
      </c>
      <c r="H1123" s="1">
        <v>1</v>
      </c>
      <c r="I1123" t="s">
        <v>3752</v>
      </c>
      <c r="X1123" t="s">
        <v>2934</v>
      </c>
    </row>
    <row r="1124" spans="1:24" x14ac:dyDescent="0.2">
      <c r="A1124" s="130"/>
      <c r="F1124" s="16" t="s">
        <v>2766</v>
      </c>
      <c r="G1124" t="s">
        <v>800</v>
      </c>
      <c r="H1124" s="16" t="s">
        <v>2104</v>
      </c>
      <c r="X1124" t="s">
        <v>2934</v>
      </c>
    </row>
    <row r="1125" spans="1:24" x14ac:dyDescent="0.2">
      <c r="A1125" s="130"/>
      <c r="F1125" s="16" t="s">
        <v>2104</v>
      </c>
      <c r="G1125" s="83" t="s">
        <v>1716</v>
      </c>
      <c r="H1125" s="16" t="s">
        <v>2766</v>
      </c>
      <c r="I1125" s="345" t="s">
        <v>6916</v>
      </c>
      <c r="X1125" t="s">
        <v>2934</v>
      </c>
    </row>
    <row r="1126" spans="1:24" x14ac:dyDescent="0.2">
      <c r="A1126" s="130"/>
      <c r="F1126" s="16" t="s">
        <v>2104</v>
      </c>
      <c r="H1126" s="1">
        <v>1</v>
      </c>
      <c r="I1126" s="70" t="s">
        <v>3751</v>
      </c>
      <c r="X1126" t="s">
        <v>2934</v>
      </c>
    </row>
    <row r="1127" spans="1:24" x14ac:dyDescent="0.2">
      <c r="A1127" s="130"/>
      <c r="F1127" s="16" t="s">
        <v>2766</v>
      </c>
      <c r="G1127" s="83" t="s">
        <v>1717</v>
      </c>
      <c r="H1127" s="16" t="s">
        <v>2104</v>
      </c>
      <c r="I1127" s="70" t="s">
        <v>4384</v>
      </c>
      <c r="X1127" t="s">
        <v>2934</v>
      </c>
    </row>
    <row r="1128" spans="1:24" x14ac:dyDescent="0.2">
      <c r="A1128" s="130"/>
      <c r="F1128" s="16" t="s">
        <v>2104</v>
      </c>
      <c r="G1128" s="83" t="s">
        <v>1718</v>
      </c>
      <c r="H1128" s="16" t="s">
        <v>2104</v>
      </c>
      <c r="I1128" s="69" t="s">
        <v>3093</v>
      </c>
      <c r="X1128" t="s">
        <v>2934</v>
      </c>
    </row>
    <row r="1129" spans="1:24" x14ac:dyDescent="0.2">
      <c r="A1129" s="130"/>
      <c r="F1129" s="16" t="s">
        <v>2104</v>
      </c>
      <c r="G1129" s="158" t="s">
        <v>2744</v>
      </c>
      <c r="H1129" s="16" t="s">
        <v>2104</v>
      </c>
      <c r="X1129" t="s">
        <v>2934</v>
      </c>
    </row>
    <row r="1130" spans="1:24" x14ac:dyDescent="0.2">
      <c r="A1130" s="130"/>
      <c r="F1130" s="16" t="s">
        <v>2104</v>
      </c>
      <c r="G1130" t="s">
        <v>2746</v>
      </c>
      <c r="H1130" s="16" t="s">
        <v>2766</v>
      </c>
      <c r="I1130" s="43" t="s">
        <v>3390</v>
      </c>
      <c r="J1130" t="s">
        <v>2766</v>
      </c>
      <c r="K1130" t="s">
        <v>1977</v>
      </c>
      <c r="X1130" t="s">
        <v>2934</v>
      </c>
    </row>
    <row r="1131" spans="1:24" x14ac:dyDescent="0.2">
      <c r="A1131" s="130"/>
      <c r="F1131" s="16" t="s">
        <v>2104</v>
      </c>
      <c r="G1131" t="s">
        <v>736</v>
      </c>
      <c r="H1131" s="16" t="s">
        <v>2104</v>
      </c>
      <c r="I1131" s="332" t="s">
        <v>6631</v>
      </c>
      <c r="X1131" t="s">
        <v>2934</v>
      </c>
    </row>
    <row r="1132" spans="1:24" x14ac:dyDescent="0.2">
      <c r="A1132" s="130"/>
      <c r="F1132" s="16" t="s">
        <v>2104</v>
      </c>
      <c r="G1132" s="2" t="s">
        <v>3385</v>
      </c>
      <c r="H1132" s="1">
        <v>1</v>
      </c>
      <c r="I1132" t="s">
        <v>3750</v>
      </c>
      <c r="X1132" t="s">
        <v>2934</v>
      </c>
    </row>
    <row r="1133" spans="1:24" x14ac:dyDescent="0.2">
      <c r="A1133" s="130"/>
      <c r="F1133" s="16" t="s">
        <v>2104</v>
      </c>
      <c r="G1133" t="s">
        <v>2953</v>
      </c>
      <c r="H1133" s="16" t="s">
        <v>2104</v>
      </c>
      <c r="I1133" s="271" t="s">
        <v>4825</v>
      </c>
      <c r="X1133" t="s">
        <v>2934</v>
      </c>
    </row>
    <row r="1134" spans="1:24" x14ac:dyDescent="0.2">
      <c r="A1134" s="130"/>
      <c r="F1134" s="16" t="s">
        <v>2104</v>
      </c>
      <c r="G1134" s="2"/>
      <c r="H1134" s="16" t="s">
        <v>2104</v>
      </c>
      <c r="I1134" s="74" t="s">
        <v>607</v>
      </c>
      <c r="X1134" t="s">
        <v>2934</v>
      </c>
    </row>
    <row r="1135" spans="1:24" x14ac:dyDescent="0.2">
      <c r="A1135" s="130"/>
      <c r="F1135" s="16" t="s">
        <v>2104</v>
      </c>
      <c r="H1135" s="16" t="s">
        <v>2104</v>
      </c>
      <c r="I1135" s="161" t="s">
        <v>4690</v>
      </c>
      <c r="X1135" t="s">
        <v>2934</v>
      </c>
    </row>
    <row r="1136" spans="1:24" x14ac:dyDescent="0.2">
      <c r="A1136" s="130"/>
      <c r="F1136" s="16" t="s">
        <v>2104</v>
      </c>
      <c r="H1136" s="16" t="s">
        <v>2104</v>
      </c>
      <c r="I1136" s="88" t="s">
        <v>121</v>
      </c>
      <c r="X1136" t="s">
        <v>2934</v>
      </c>
    </row>
    <row r="1137" spans="1:24" x14ac:dyDescent="0.2">
      <c r="A1137" s="130"/>
      <c r="F1137" s="16" t="s">
        <v>2104</v>
      </c>
      <c r="H1137" s="16" t="s">
        <v>2104</v>
      </c>
      <c r="I1137" t="s">
        <v>1427</v>
      </c>
      <c r="X1137" t="s">
        <v>2934</v>
      </c>
    </row>
    <row r="1138" spans="1:24" x14ac:dyDescent="0.2">
      <c r="A1138" s="130"/>
      <c r="F1138" s="16" t="s">
        <v>2766</v>
      </c>
      <c r="G1138" s="69" t="s">
        <v>1719</v>
      </c>
      <c r="H1138" s="16" t="s">
        <v>2104</v>
      </c>
      <c r="I1138" s="2" t="s">
        <v>1099</v>
      </c>
      <c r="X1138" t="s">
        <v>2934</v>
      </c>
    </row>
    <row r="1139" spans="1:24" x14ac:dyDescent="0.2">
      <c r="A1139" s="130"/>
      <c r="F1139" s="16" t="s">
        <v>2104</v>
      </c>
      <c r="G1139" s="69" t="s">
        <v>1720</v>
      </c>
      <c r="H1139" t="s">
        <v>2104</v>
      </c>
      <c r="I1139" s="218" t="s">
        <v>4705</v>
      </c>
      <c r="X1139" t="s">
        <v>2934</v>
      </c>
    </row>
    <row r="1140" spans="1:24" x14ac:dyDescent="0.2">
      <c r="A1140" s="130"/>
      <c r="F1140" s="16" t="s">
        <v>2104</v>
      </c>
      <c r="G1140" s="16" t="s">
        <v>1723</v>
      </c>
      <c r="H1140" s="1">
        <v>1</v>
      </c>
      <c r="I1140" s="271" t="s">
        <v>4825</v>
      </c>
      <c r="X1140" t="s">
        <v>2934</v>
      </c>
    </row>
    <row r="1141" spans="1:24" x14ac:dyDescent="0.2">
      <c r="A1141" s="130"/>
      <c r="F1141" t="s">
        <v>2104</v>
      </c>
      <c r="G1141" t="s">
        <v>348</v>
      </c>
      <c r="H1141" t="s">
        <v>2104</v>
      </c>
      <c r="X1141" t="s">
        <v>2934</v>
      </c>
    </row>
    <row r="1142" spans="1:24" x14ac:dyDescent="0.2">
      <c r="A1142" s="130"/>
      <c r="F1142" t="s">
        <v>2104</v>
      </c>
      <c r="G1142" t="s">
        <v>3761</v>
      </c>
      <c r="H1142" t="s">
        <v>2766</v>
      </c>
      <c r="I1142" t="s">
        <v>1606</v>
      </c>
      <c r="X1142" t="s">
        <v>2934</v>
      </c>
    </row>
    <row r="1143" spans="1:24" x14ac:dyDescent="0.2">
      <c r="A1143" s="130"/>
      <c r="F1143" t="s">
        <v>2104</v>
      </c>
      <c r="G1143" t="s">
        <v>1168</v>
      </c>
      <c r="H1143" s="1">
        <v>1</v>
      </c>
      <c r="I1143" t="s">
        <v>3749</v>
      </c>
      <c r="X1143" t="s">
        <v>2934</v>
      </c>
    </row>
    <row r="1144" spans="1:24" x14ac:dyDescent="0.2">
      <c r="A1144" s="130"/>
      <c r="F1144" t="s">
        <v>2104</v>
      </c>
      <c r="H1144" t="s">
        <v>2104</v>
      </c>
      <c r="X1144" t="s">
        <v>2934</v>
      </c>
    </row>
    <row r="1145" spans="1:24" x14ac:dyDescent="0.2">
      <c r="A1145" s="130"/>
      <c r="F1145" t="s">
        <v>2766</v>
      </c>
      <c r="G1145" s="2" t="s">
        <v>422</v>
      </c>
      <c r="H1145" t="s">
        <v>2766</v>
      </c>
      <c r="I1145" s="347" t="s">
        <v>6917</v>
      </c>
      <c r="J1145" t="s">
        <v>2766</v>
      </c>
      <c r="K1145" t="s">
        <v>1977</v>
      </c>
      <c r="X1145" t="s">
        <v>2934</v>
      </c>
    </row>
    <row r="1146" spans="1:24" x14ac:dyDescent="0.2">
      <c r="A1146" s="130"/>
      <c r="F1146" s="1">
        <v>1</v>
      </c>
      <c r="G1146" t="s">
        <v>763</v>
      </c>
      <c r="H1146" s="1">
        <v>1</v>
      </c>
      <c r="I1146" s="118" t="s">
        <v>3391</v>
      </c>
      <c r="X1146" t="s">
        <v>2934</v>
      </c>
    </row>
    <row r="1147" spans="1:24" x14ac:dyDescent="0.2">
      <c r="A1147" s="130"/>
      <c r="F1147" t="s">
        <v>2104</v>
      </c>
      <c r="G1147" t="s">
        <v>1063</v>
      </c>
      <c r="H1147" t="s">
        <v>2104</v>
      </c>
      <c r="I1147" s="88" t="s">
        <v>2842</v>
      </c>
      <c r="X1147" t="s">
        <v>2934</v>
      </c>
    </row>
    <row r="1148" spans="1:24" x14ac:dyDescent="0.2">
      <c r="A1148" s="130"/>
      <c r="F1148" t="s">
        <v>2104</v>
      </c>
      <c r="G1148" t="s">
        <v>5595</v>
      </c>
      <c r="H1148" t="s">
        <v>2104</v>
      </c>
      <c r="I1148" s="107" t="s">
        <v>119</v>
      </c>
      <c r="X1148" t="s">
        <v>2934</v>
      </c>
    </row>
    <row r="1149" spans="1:24" x14ac:dyDescent="0.2">
      <c r="A1149" s="130"/>
      <c r="F1149" t="s">
        <v>2104</v>
      </c>
      <c r="H1149" s="1">
        <v>1</v>
      </c>
      <c r="I1149" t="s">
        <v>2068</v>
      </c>
      <c r="X1149" t="s">
        <v>2934</v>
      </c>
    </row>
    <row r="1150" spans="1:24" x14ac:dyDescent="0.2">
      <c r="A1150" s="130"/>
      <c r="E1150" s="2"/>
      <c r="F1150" t="s">
        <v>2766</v>
      </c>
      <c r="G1150" t="s">
        <v>737</v>
      </c>
      <c r="H1150" t="s">
        <v>2104</v>
      </c>
      <c r="X1150" t="s">
        <v>2934</v>
      </c>
    </row>
    <row r="1151" spans="1:24" x14ac:dyDescent="0.2">
      <c r="A1151" s="130"/>
      <c r="E1151" s="2"/>
      <c r="F1151" s="1">
        <v>1</v>
      </c>
      <c r="G1151" t="s">
        <v>3759</v>
      </c>
      <c r="H1151" t="s">
        <v>2766</v>
      </c>
      <c r="I1151" t="s">
        <v>1931</v>
      </c>
      <c r="X1151" t="s">
        <v>2934</v>
      </c>
    </row>
    <row r="1152" spans="1:24" x14ac:dyDescent="0.2">
      <c r="A1152" s="130"/>
      <c r="E1152" s="2"/>
      <c r="F1152" t="s">
        <v>2104</v>
      </c>
      <c r="G1152" s="118" t="s">
        <v>2388</v>
      </c>
      <c r="H1152" s="1">
        <v>1</v>
      </c>
      <c r="I1152" s="218" t="s">
        <v>5238</v>
      </c>
      <c r="X1152" t="s">
        <v>2934</v>
      </c>
    </row>
    <row r="1153" spans="1:24" x14ac:dyDescent="0.2">
      <c r="A1153" s="130"/>
      <c r="E1153" s="2"/>
      <c r="F1153" t="s">
        <v>2104</v>
      </c>
      <c r="H1153" t="s">
        <v>2104</v>
      </c>
      <c r="I1153" t="s">
        <v>2745</v>
      </c>
      <c r="X1153" t="s">
        <v>2934</v>
      </c>
    </row>
    <row r="1154" spans="1:24" x14ac:dyDescent="0.2">
      <c r="A1154" s="130"/>
      <c r="E1154" s="2"/>
      <c r="F1154" t="s">
        <v>2766</v>
      </c>
      <c r="G1154" s="347" t="s">
        <v>6915</v>
      </c>
      <c r="H1154" t="s">
        <v>2104</v>
      </c>
      <c r="X1154" t="s">
        <v>2934</v>
      </c>
    </row>
    <row r="1155" spans="1:24" x14ac:dyDescent="0.2">
      <c r="A1155" s="130"/>
      <c r="E1155" s="2"/>
      <c r="F1155" s="1">
        <v>1</v>
      </c>
      <c r="G1155" t="s">
        <v>3760</v>
      </c>
      <c r="H1155" t="s">
        <v>2766</v>
      </c>
      <c r="I1155" t="s">
        <v>45</v>
      </c>
      <c r="X1155" t="s">
        <v>2934</v>
      </c>
    </row>
    <row r="1156" spans="1:24" x14ac:dyDescent="0.2">
      <c r="A1156" s="130"/>
      <c r="E1156" s="2"/>
      <c r="F1156" t="s">
        <v>2104</v>
      </c>
      <c r="G1156" s="316" t="s">
        <v>6139</v>
      </c>
      <c r="H1156" s="1">
        <v>1</v>
      </c>
      <c r="I1156" s="2" t="s">
        <v>3754</v>
      </c>
      <c r="X1156" t="s">
        <v>2934</v>
      </c>
    </row>
    <row r="1157" spans="1:24" x14ac:dyDescent="0.2">
      <c r="A1157" s="130"/>
      <c r="E1157" s="2"/>
      <c r="F1157" t="s">
        <v>2104</v>
      </c>
      <c r="G1157" s="111" t="s">
        <v>3534</v>
      </c>
      <c r="H1157" t="s">
        <v>2104</v>
      </c>
      <c r="I1157" s="88" t="s">
        <v>1794</v>
      </c>
      <c r="X1157" t="s">
        <v>2934</v>
      </c>
    </row>
    <row r="1158" spans="1:24" x14ac:dyDescent="0.2">
      <c r="A1158" s="130"/>
      <c r="E1158" s="2"/>
      <c r="F1158" t="s">
        <v>2104</v>
      </c>
      <c r="G1158" s="74" t="s">
        <v>3219</v>
      </c>
      <c r="H1158" t="s">
        <v>2104</v>
      </c>
      <c r="I1158" s="161" t="s">
        <v>4690</v>
      </c>
      <c r="X1158" t="s">
        <v>2934</v>
      </c>
    </row>
    <row r="1159" spans="1:24" x14ac:dyDescent="0.2">
      <c r="A1159" s="130"/>
      <c r="E1159" s="2"/>
      <c r="F1159" t="s">
        <v>2104</v>
      </c>
      <c r="G1159" s="88" t="s">
        <v>43</v>
      </c>
      <c r="H1159" t="s">
        <v>2104</v>
      </c>
      <c r="I1159" s="86" t="s">
        <v>2814</v>
      </c>
      <c r="X1159" t="s">
        <v>2934</v>
      </c>
    </row>
    <row r="1160" spans="1:24" x14ac:dyDescent="0.2">
      <c r="A1160" s="130"/>
      <c r="E1160" s="2"/>
      <c r="F1160" t="s">
        <v>2104</v>
      </c>
      <c r="G1160" s="2" t="s">
        <v>2362</v>
      </c>
      <c r="H1160" t="s">
        <v>2104</v>
      </c>
      <c r="I1160" s="88" t="s">
        <v>2827</v>
      </c>
      <c r="X1160" t="s">
        <v>2934</v>
      </c>
    </row>
    <row r="1161" spans="1:24" x14ac:dyDescent="0.2">
      <c r="A1161" s="130"/>
      <c r="E1161" s="2"/>
      <c r="F1161" t="s">
        <v>2104</v>
      </c>
      <c r="G1161" t="s">
        <v>1605</v>
      </c>
      <c r="H1161" t="s">
        <v>2104</v>
      </c>
      <c r="I1161" s="333" t="s">
        <v>6546</v>
      </c>
      <c r="X1161" t="s">
        <v>2934</v>
      </c>
    </row>
    <row r="1162" spans="1:24" x14ac:dyDescent="0.2">
      <c r="A1162" s="130"/>
      <c r="F1162" s="1">
        <v>1</v>
      </c>
      <c r="G1162" s="2" t="s">
        <v>3511</v>
      </c>
      <c r="H1162" s="1">
        <v>1</v>
      </c>
      <c r="I1162" t="s">
        <v>3755</v>
      </c>
      <c r="X1162" t="s">
        <v>2934</v>
      </c>
    </row>
    <row r="1163" spans="1:24" x14ac:dyDescent="0.2">
      <c r="A1163" s="130"/>
      <c r="E1163" s="2"/>
      <c r="F1163" t="s">
        <v>2104</v>
      </c>
      <c r="G1163" s="69" t="s">
        <v>2157</v>
      </c>
      <c r="H1163" t="s">
        <v>2104</v>
      </c>
      <c r="X1163" t="s">
        <v>2934</v>
      </c>
    </row>
    <row r="1164" spans="1:24" x14ac:dyDescent="0.2">
      <c r="A1164" s="130"/>
      <c r="E1164" s="2"/>
      <c r="F1164" t="s">
        <v>2104</v>
      </c>
      <c r="H1164" t="s">
        <v>2766</v>
      </c>
      <c r="I1164" s="2" t="s">
        <v>3214</v>
      </c>
      <c r="X1164" t="s">
        <v>2934</v>
      </c>
    </row>
    <row r="1165" spans="1:24" x14ac:dyDescent="0.2">
      <c r="A1165" s="130"/>
      <c r="E1165" s="2"/>
      <c r="F1165" t="s">
        <v>2766</v>
      </c>
      <c r="G1165" s="107" t="s">
        <v>859</v>
      </c>
      <c r="H1165" s="1">
        <v>1</v>
      </c>
      <c r="I1165" t="s">
        <v>3756</v>
      </c>
      <c r="X1165" t="s">
        <v>2934</v>
      </c>
    </row>
    <row r="1166" spans="1:24" x14ac:dyDescent="0.2">
      <c r="A1166" s="130"/>
      <c r="E1166" s="2"/>
      <c r="F1166" s="1">
        <v>1</v>
      </c>
      <c r="G1166" s="107" t="s">
        <v>3447</v>
      </c>
      <c r="H1166" t="s">
        <v>2104</v>
      </c>
      <c r="I1166" s="271" t="s">
        <v>4825</v>
      </c>
      <c r="X1166" t="s">
        <v>2934</v>
      </c>
    </row>
    <row r="1167" spans="1:24" x14ac:dyDescent="0.2">
      <c r="A1167" s="130"/>
      <c r="E1167" s="2"/>
      <c r="H1167" t="s">
        <v>2104</v>
      </c>
      <c r="X1167" t="s">
        <v>2934</v>
      </c>
    </row>
    <row r="1168" spans="1:24" x14ac:dyDescent="0.2">
      <c r="A1168" s="130"/>
      <c r="E1168" s="2"/>
      <c r="H1168" t="s">
        <v>2766</v>
      </c>
      <c r="I1168" t="s">
        <v>1437</v>
      </c>
      <c r="X1168" t="s">
        <v>2934</v>
      </c>
    </row>
    <row r="1169" spans="1:24" x14ac:dyDescent="0.2">
      <c r="A1169" s="130"/>
      <c r="E1169" s="2"/>
      <c r="H1169" s="1">
        <v>1</v>
      </c>
      <c r="I1169" t="s">
        <v>3757</v>
      </c>
      <c r="X1169" t="s">
        <v>2934</v>
      </c>
    </row>
    <row r="1170" spans="1:24" x14ac:dyDescent="0.2">
      <c r="A1170" s="130"/>
      <c r="E1170" s="2"/>
      <c r="H1170" t="s">
        <v>2104</v>
      </c>
      <c r="I1170" s="301" t="s">
        <v>6059</v>
      </c>
      <c r="Q1170" s="2"/>
      <c r="X1170" t="s">
        <v>2934</v>
      </c>
    </row>
    <row r="1171" spans="1:24" x14ac:dyDescent="0.2">
      <c r="A1171" s="130"/>
      <c r="E1171" s="2"/>
      <c r="H1171" t="s">
        <v>2104</v>
      </c>
      <c r="X1171" t="s">
        <v>2934</v>
      </c>
    </row>
    <row r="1172" spans="1:24" x14ac:dyDescent="0.2">
      <c r="A1172" s="130"/>
      <c r="E1172" s="2"/>
      <c r="H1172" t="s">
        <v>2766</v>
      </c>
      <c r="I1172" s="2" t="s">
        <v>715</v>
      </c>
      <c r="J1172" t="s">
        <v>2766</v>
      </c>
      <c r="K1172" t="s">
        <v>1977</v>
      </c>
      <c r="Q1172" s="4"/>
      <c r="X1172" t="s">
        <v>2934</v>
      </c>
    </row>
    <row r="1173" spans="1:24" x14ac:dyDescent="0.2">
      <c r="A1173" s="130"/>
      <c r="E1173" s="70"/>
      <c r="H1173" s="1">
        <v>1</v>
      </c>
      <c r="I1173" t="s">
        <v>3758</v>
      </c>
      <c r="Q1173" s="122"/>
      <c r="X1173" t="s">
        <v>2934</v>
      </c>
    </row>
    <row r="1174" spans="1:24" x14ac:dyDescent="0.2">
      <c r="A1174" s="130"/>
      <c r="E1174" s="70"/>
      <c r="H1174" t="s">
        <v>2104</v>
      </c>
      <c r="I1174" s="88" t="s">
        <v>2828</v>
      </c>
      <c r="X1174" t="s">
        <v>2934</v>
      </c>
    </row>
    <row r="1175" spans="1:24" x14ac:dyDescent="0.2">
      <c r="A1175" s="130"/>
      <c r="E1175" s="70"/>
      <c r="H1175" t="s">
        <v>2104</v>
      </c>
      <c r="I1175" s="272" t="s">
        <v>6088</v>
      </c>
      <c r="X1175" t="s">
        <v>2934</v>
      </c>
    </row>
    <row r="1176" spans="1:24" x14ac:dyDescent="0.2">
      <c r="A1176" s="130"/>
      <c r="E1176" s="70"/>
      <c r="H1176" t="s">
        <v>2104</v>
      </c>
      <c r="I1176" s="263" t="s">
        <v>4368</v>
      </c>
      <c r="X1176" t="s">
        <v>2934</v>
      </c>
    </row>
    <row r="1177" spans="1:24" x14ac:dyDescent="0.2">
      <c r="A1177" s="130"/>
      <c r="B1177" s="10"/>
      <c r="H1177" s="1">
        <v>1</v>
      </c>
      <c r="I1177" t="s">
        <v>1296</v>
      </c>
      <c r="L1177" t="s">
        <v>2766</v>
      </c>
      <c r="M1177" s="238" t="s">
        <v>4357</v>
      </c>
      <c r="N1177" t="s">
        <v>2766</v>
      </c>
      <c r="O1177" s="238" t="s">
        <v>4363</v>
      </c>
      <c r="T1177" t="s">
        <v>2766</v>
      </c>
      <c r="U1177" s="262" t="s">
        <v>4769</v>
      </c>
      <c r="X1177" t="s">
        <v>2934</v>
      </c>
    </row>
    <row r="1178" spans="1:24" x14ac:dyDescent="0.2">
      <c r="A1178" s="130"/>
      <c r="B1178" s="10"/>
      <c r="H1178" s="218" t="s">
        <v>3294</v>
      </c>
      <c r="K1178" s="70"/>
      <c r="L1178" s="1">
        <v>1</v>
      </c>
      <c r="M1178" s="262" t="s">
        <v>4883</v>
      </c>
      <c r="T1178" s="1">
        <v>1</v>
      </c>
      <c r="U1178" s="262" t="s">
        <v>4770</v>
      </c>
      <c r="X1178" t="s">
        <v>2934</v>
      </c>
    </row>
    <row r="1179" spans="1:24" x14ac:dyDescent="0.2">
      <c r="A1179" s="130"/>
      <c r="B1179" s="10"/>
      <c r="H1179" t="s">
        <v>2766</v>
      </c>
      <c r="I1179" s="350" t="s">
        <v>6918</v>
      </c>
      <c r="L1179" t="s">
        <v>2104</v>
      </c>
      <c r="M1179" s="238" t="s">
        <v>4358</v>
      </c>
      <c r="P1179" t="s">
        <v>2766</v>
      </c>
      <c r="Q1179" s="30" t="s">
        <v>5389</v>
      </c>
      <c r="R1179" t="s">
        <v>2766</v>
      </c>
      <c r="S1179" s="289" t="s">
        <v>5391</v>
      </c>
      <c r="X1179" t="s">
        <v>2934</v>
      </c>
    </row>
    <row r="1180" spans="1:24" x14ac:dyDescent="0.2">
      <c r="A1180" s="130"/>
      <c r="B1180" s="10"/>
      <c r="H1180" t="s">
        <v>2104</v>
      </c>
      <c r="I1180" s="345" t="s">
        <v>6919</v>
      </c>
      <c r="L1180" s="1">
        <v>1</v>
      </c>
      <c r="M1180" s="262" t="s">
        <v>4882</v>
      </c>
      <c r="N1180" t="s">
        <v>2766</v>
      </c>
      <c r="O1180" s="193" t="s">
        <v>1871</v>
      </c>
      <c r="P1180" s="1">
        <v>1</v>
      </c>
      <c r="Q1180" s="30" t="s">
        <v>1318</v>
      </c>
      <c r="X1180" t="s">
        <v>2934</v>
      </c>
    </row>
    <row r="1181" spans="1:24" x14ac:dyDescent="0.2">
      <c r="A1181" s="130"/>
      <c r="B1181" s="10"/>
      <c r="L1181" t="s">
        <v>2104</v>
      </c>
      <c r="N1181" s="1">
        <v>1</v>
      </c>
      <c r="O1181" s="193" t="s">
        <v>1872</v>
      </c>
      <c r="P1181" s="1">
        <v>1</v>
      </c>
      <c r="Q1181" s="122" t="s">
        <v>3657</v>
      </c>
      <c r="X1181" t="s">
        <v>2934</v>
      </c>
    </row>
    <row r="1182" spans="1:24" x14ac:dyDescent="0.2">
      <c r="A1182" s="130"/>
      <c r="B1182" s="10"/>
      <c r="L1182" t="s">
        <v>2766</v>
      </c>
      <c r="M1182" s="7" t="s">
        <v>5559</v>
      </c>
      <c r="N1182" s="17" t="s">
        <v>2104</v>
      </c>
      <c r="O1182" s="193" t="s">
        <v>1873</v>
      </c>
      <c r="P1182" t="s">
        <v>2104</v>
      </c>
      <c r="Q1182" s="202" t="s">
        <v>5969</v>
      </c>
      <c r="X1182" t="s">
        <v>2934</v>
      </c>
    </row>
    <row r="1183" spans="1:24" x14ac:dyDescent="0.2">
      <c r="A1183" s="130"/>
      <c r="B1183" s="10"/>
      <c r="F1183" s="3"/>
      <c r="L1183" s="1">
        <v>1</v>
      </c>
      <c r="M1183" s="4" t="s">
        <v>4356</v>
      </c>
      <c r="N1183" s="17" t="s">
        <v>2104</v>
      </c>
      <c r="P1183" t="s">
        <v>2104</v>
      </c>
      <c r="Q1183" s="202" t="s">
        <v>4456</v>
      </c>
      <c r="X1183" t="s">
        <v>2934</v>
      </c>
    </row>
    <row r="1184" spans="1:24" x14ac:dyDescent="0.2">
      <c r="A1184" s="130"/>
      <c r="B1184" s="10"/>
      <c r="F1184" s="3"/>
      <c r="L1184" t="s">
        <v>2104</v>
      </c>
      <c r="M1184" s="140" t="s">
        <v>339</v>
      </c>
      <c r="N1184" t="s">
        <v>2766</v>
      </c>
      <c r="O1184" s="238" t="s">
        <v>3295</v>
      </c>
      <c r="P1184" t="s">
        <v>2104</v>
      </c>
      <c r="X1184" t="s">
        <v>2934</v>
      </c>
    </row>
    <row r="1185" spans="1:24" x14ac:dyDescent="0.2">
      <c r="A1185" s="130"/>
      <c r="B1185" s="10"/>
      <c r="L1185" t="s">
        <v>2104</v>
      </c>
      <c r="M1185" s="157" t="s">
        <v>338</v>
      </c>
      <c r="N1185" s="1">
        <v>1</v>
      </c>
      <c r="O1185" s="238" t="s">
        <v>4378</v>
      </c>
      <c r="P1185" t="s">
        <v>2766</v>
      </c>
      <c r="Q1185" s="248" t="s">
        <v>5390</v>
      </c>
      <c r="R1185" t="s">
        <v>2766</v>
      </c>
      <c r="S1185" s="280" t="s">
        <v>4455</v>
      </c>
      <c r="X1185" t="s">
        <v>2934</v>
      </c>
    </row>
    <row r="1186" spans="1:24" x14ac:dyDescent="0.2">
      <c r="A1186" s="130"/>
      <c r="B1186" s="10"/>
      <c r="F1186" s="3"/>
      <c r="L1186" t="s">
        <v>2104</v>
      </c>
      <c r="M1186" s="332" t="s">
        <v>6630</v>
      </c>
      <c r="P1186" s="1">
        <v>1</v>
      </c>
      <c r="Q1186" s="305" t="s">
        <v>6085</v>
      </c>
      <c r="R1186" s="1">
        <v>1</v>
      </c>
      <c r="S1186" s="238" t="s">
        <v>4419</v>
      </c>
      <c r="X1186" t="s">
        <v>2934</v>
      </c>
    </row>
    <row r="1187" spans="1:24" x14ac:dyDescent="0.2">
      <c r="A1187" s="130"/>
      <c r="B1187" s="10"/>
      <c r="F1187" s="3"/>
      <c r="L1187" s="1">
        <v>1</v>
      </c>
      <c r="M1187" s="332" t="s">
        <v>6765</v>
      </c>
      <c r="N1187" t="s">
        <v>2766</v>
      </c>
      <c r="O1187" s="2" t="s">
        <v>2252</v>
      </c>
      <c r="P1187" t="s">
        <v>2104</v>
      </c>
      <c r="Q1187" s="316" t="s">
        <v>6301</v>
      </c>
      <c r="R1187" t="s">
        <v>2104</v>
      </c>
      <c r="S1187" s="238" t="s">
        <v>4452</v>
      </c>
      <c r="X1187" t="s">
        <v>2934</v>
      </c>
    </row>
    <row r="1188" spans="1:24" x14ac:dyDescent="0.2">
      <c r="A1188" s="130"/>
      <c r="B1188" s="10"/>
      <c r="F1188" s="3"/>
      <c r="L1188" t="s">
        <v>2104</v>
      </c>
      <c r="M1188" s="4"/>
      <c r="N1188" s="1">
        <v>1</v>
      </c>
      <c r="O1188" s="2" t="s">
        <v>3656</v>
      </c>
      <c r="P1188" t="s">
        <v>2104</v>
      </c>
      <c r="Q1188" s="245" t="s">
        <v>4457</v>
      </c>
      <c r="R1188" t="s">
        <v>2104</v>
      </c>
      <c r="S1188" s="271" t="s">
        <v>4825</v>
      </c>
      <c r="X1188" t="s">
        <v>2934</v>
      </c>
    </row>
    <row r="1189" spans="1:24" x14ac:dyDescent="0.2">
      <c r="A1189" s="130"/>
      <c r="B1189" s="10"/>
      <c r="F1189" s="3"/>
      <c r="L1189" t="s">
        <v>2104</v>
      </c>
      <c r="N1189" t="s">
        <v>2104</v>
      </c>
      <c r="O1189" s="2" t="s">
        <v>2156</v>
      </c>
      <c r="P1189" s="1">
        <v>1</v>
      </c>
      <c r="Q1189" s="245" t="s">
        <v>4314</v>
      </c>
      <c r="R1189" t="s">
        <v>2104</v>
      </c>
      <c r="S1189" s="238" t="s">
        <v>4453</v>
      </c>
      <c r="X1189" t="s">
        <v>2934</v>
      </c>
    </row>
    <row r="1190" spans="1:24" x14ac:dyDescent="0.2">
      <c r="A1190" s="130"/>
      <c r="B1190" s="10"/>
      <c r="F1190" s="3"/>
      <c r="L1190" t="s">
        <v>2104</v>
      </c>
      <c r="N1190" s="1">
        <v>1</v>
      </c>
      <c r="O1190" s="343" t="s">
        <v>6771</v>
      </c>
      <c r="P1190" t="s">
        <v>2104</v>
      </c>
      <c r="Q1190" s="301" t="s">
        <v>6086</v>
      </c>
      <c r="X1190" t="s">
        <v>2934</v>
      </c>
    </row>
    <row r="1191" spans="1:24" x14ac:dyDescent="0.2">
      <c r="A1191" s="130"/>
      <c r="B1191" s="10"/>
      <c r="F1191" s="3"/>
      <c r="L1191" t="s">
        <v>2104</v>
      </c>
      <c r="N1191" t="s">
        <v>2104</v>
      </c>
      <c r="O1191" s="344" t="s">
        <v>6770</v>
      </c>
      <c r="P1191" t="s">
        <v>2104</v>
      </c>
      <c r="Q1191" s="345" t="s">
        <v>6944</v>
      </c>
      <c r="X1191" t="s">
        <v>2934</v>
      </c>
    </row>
    <row r="1192" spans="1:24" x14ac:dyDescent="0.2">
      <c r="A1192" s="130"/>
      <c r="B1192" s="10"/>
      <c r="F1192" s="3"/>
      <c r="L1192" t="s">
        <v>2104</v>
      </c>
      <c r="N1192" t="s">
        <v>2104</v>
      </c>
      <c r="O1192" s="27" t="s">
        <v>6769</v>
      </c>
      <c r="P1192" t="s">
        <v>2104</v>
      </c>
      <c r="Q1192" s="332" t="s">
        <v>6714</v>
      </c>
      <c r="X1192" t="s">
        <v>2934</v>
      </c>
    </row>
    <row r="1193" spans="1:24" x14ac:dyDescent="0.2">
      <c r="A1193" s="130"/>
      <c r="B1193" s="10"/>
      <c r="F1193" s="3"/>
      <c r="K1193" s="70"/>
      <c r="L1193" t="s">
        <v>2104</v>
      </c>
      <c r="N1193" t="s">
        <v>2104</v>
      </c>
      <c r="P1193" t="s">
        <v>2104</v>
      </c>
      <c r="Q1193" s="332" t="s">
        <v>6715</v>
      </c>
      <c r="X1193" t="s">
        <v>2934</v>
      </c>
    </row>
    <row r="1194" spans="1:24" x14ac:dyDescent="0.2">
      <c r="A1194" s="130"/>
      <c r="B1194" s="10"/>
      <c r="F1194" s="3"/>
      <c r="K1194" s="148" t="s">
        <v>1811</v>
      </c>
      <c r="L1194" t="s">
        <v>2104</v>
      </c>
      <c r="N1194" t="s">
        <v>2104</v>
      </c>
      <c r="X1194" t="s">
        <v>2934</v>
      </c>
    </row>
    <row r="1195" spans="1:24" x14ac:dyDescent="0.2">
      <c r="A1195" s="130"/>
      <c r="B1195" s="10"/>
      <c r="F1195" s="3"/>
      <c r="J1195" t="s">
        <v>2766</v>
      </c>
      <c r="K1195" s="332" t="s">
        <v>6748</v>
      </c>
      <c r="L1195" t="s">
        <v>2766</v>
      </c>
      <c r="M1195" s="2" t="s">
        <v>5560</v>
      </c>
      <c r="N1195" t="s">
        <v>2766</v>
      </c>
      <c r="O1195" s="232" t="s">
        <v>3887</v>
      </c>
      <c r="P1195" t="s">
        <v>2766</v>
      </c>
      <c r="Q1195" s="201" t="s">
        <v>5880</v>
      </c>
      <c r="R1195" t="s">
        <v>2766</v>
      </c>
      <c r="S1195" s="193" t="s">
        <v>1579</v>
      </c>
      <c r="X1195" t="s">
        <v>2934</v>
      </c>
    </row>
    <row r="1196" spans="1:24" x14ac:dyDescent="0.2">
      <c r="A1196" s="130"/>
      <c r="B1196" s="10"/>
      <c r="F1196" s="3"/>
      <c r="J1196" s="1">
        <v>1</v>
      </c>
      <c r="K1196" s="333" t="s">
        <v>6749</v>
      </c>
      <c r="L1196" s="1">
        <v>1</v>
      </c>
      <c r="M1196" s="2" t="s">
        <v>738</v>
      </c>
      <c r="N1196" s="1">
        <v>1</v>
      </c>
      <c r="O1196" s="30" t="s">
        <v>683</v>
      </c>
      <c r="P1196" s="1">
        <v>1</v>
      </c>
      <c r="Q1196" s="69" t="s">
        <v>1727</v>
      </c>
      <c r="R1196" s="1">
        <v>1</v>
      </c>
      <c r="S1196" s="200" t="s">
        <v>1580</v>
      </c>
      <c r="X1196" t="s">
        <v>2934</v>
      </c>
    </row>
    <row r="1197" spans="1:24" x14ac:dyDescent="0.2">
      <c r="A1197" s="130"/>
      <c r="B1197" s="10"/>
      <c r="F1197" s="3"/>
      <c r="J1197" t="s">
        <v>2104</v>
      </c>
      <c r="K1197" s="140" t="s">
        <v>1384</v>
      </c>
      <c r="L1197" t="s">
        <v>2104</v>
      </c>
      <c r="M1197" s="2" t="s">
        <v>739</v>
      </c>
      <c r="N1197" s="1">
        <v>1</v>
      </c>
      <c r="O1197" s="325" t="s">
        <v>6457</v>
      </c>
      <c r="P1197" t="s">
        <v>2104</v>
      </c>
      <c r="Q1197" s="201" t="s">
        <v>3336</v>
      </c>
      <c r="X1197" t="s">
        <v>2934</v>
      </c>
    </row>
    <row r="1198" spans="1:24" x14ac:dyDescent="0.2">
      <c r="A1198" s="130"/>
      <c r="B1198" s="10"/>
      <c r="F1198" s="3"/>
      <c r="J1198" t="s">
        <v>2104</v>
      </c>
      <c r="K1198" s="161" t="s">
        <v>4690</v>
      </c>
      <c r="L1198" s="1">
        <v>1</v>
      </c>
      <c r="M1198" s="194" t="s">
        <v>1524</v>
      </c>
      <c r="N1198" t="s">
        <v>2104</v>
      </c>
      <c r="O1198" s="30" t="s">
        <v>5745</v>
      </c>
      <c r="P1198" s="1">
        <v>1</v>
      </c>
      <c r="Q1198" s="69" t="s">
        <v>3382</v>
      </c>
      <c r="X1198" t="s">
        <v>2934</v>
      </c>
    </row>
    <row r="1199" spans="1:24" x14ac:dyDescent="0.2">
      <c r="A1199" s="130"/>
      <c r="B1199" s="10"/>
      <c r="F1199" s="3"/>
      <c r="J1199" s="1">
        <v>1</v>
      </c>
      <c r="K1199" s="332" t="s">
        <v>6553</v>
      </c>
      <c r="L1199" s="201"/>
      <c r="N1199" t="s">
        <v>2104</v>
      </c>
      <c r="P1199" t="s">
        <v>2104</v>
      </c>
      <c r="Q1199" s="123" t="s">
        <v>5879</v>
      </c>
      <c r="X1199" t="s">
        <v>2934</v>
      </c>
    </row>
    <row r="1200" spans="1:24" x14ac:dyDescent="0.2">
      <c r="A1200" s="130"/>
      <c r="B1200" s="10"/>
      <c r="F1200" s="3"/>
      <c r="J1200" t="s">
        <v>2104</v>
      </c>
      <c r="K1200" s="262" t="s">
        <v>4857</v>
      </c>
      <c r="L1200" s="201"/>
      <c r="N1200" t="s">
        <v>2104</v>
      </c>
      <c r="P1200" t="s">
        <v>2104</v>
      </c>
      <c r="Q1200" s="301" t="s">
        <v>5881</v>
      </c>
      <c r="X1200" t="s">
        <v>2934</v>
      </c>
    </row>
    <row r="1201" spans="1:24" x14ac:dyDescent="0.2">
      <c r="A1201" s="130"/>
      <c r="B1201" s="10"/>
      <c r="F1201" s="3"/>
      <c r="J1201" t="s">
        <v>2104</v>
      </c>
      <c r="N1201" t="s">
        <v>2104</v>
      </c>
      <c r="P1201" t="s">
        <v>3294</v>
      </c>
      <c r="X1201" t="s">
        <v>2934</v>
      </c>
    </row>
    <row r="1202" spans="1:24" x14ac:dyDescent="0.2">
      <c r="A1202" s="130"/>
      <c r="B1202" s="10"/>
      <c r="F1202" s="3"/>
      <c r="J1202" t="s">
        <v>2104</v>
      </c>
      <c r="K1202" s="201" t="s">
        <v>1476</v>
      </c>
      <c r="N1202" t="s">
        <v>2104</v>
      </c>
      <c r="P1202" t="s">
        <v>2766</v>
      </c>
      <c r="Q1202" s="30" t="s">
        <v>682</v>
      </c>
      <c r="X1202" t="s">
        <v>2934</v>
      </c>
    </row>
    <row r="1203" spans="1:24" x14ac:dyDescent="0.2">
      <c r="A1203" s="130"/>
      <c r="B1203" s="10"/>
      <c r="F1203" s="3"/>
      <c r="J1203" t="s">
        <v>2104</v>
      </c>
      <c r="K1203" s="201" t="s">
        <v>1477</v>
      </c>
      <c r="N1203" t="s">
        <v>2104</v>
      </c>
      <c r="P1203" s="1">
        <v>1</v>
      </c>
      <c r="Q1203" s="30" t="s">
        <v>1791</v>
      </c>
      <c r="X1203" t="s">
        <v>2934</v>
      </c>
    </row>
    <row r="1204" spans="1:24" x14ac:dyDescent="0.2">
      <c r="A1204" s="130"/>
      <c r="B1204" s="10"/>
      <c r="F1204" s="3"/>
      <c r="J1204" t="s">
        <v>2104</v>
      </c>
      <c r="K1204" s="70"/>
      <c r="N1204" t="s">
        <v>2104</v>
      </c>
      <c r="P1204" t="s">
        <v>2104</v>
      </c>
      <c r="Q1204" s="27" t="s">
        <v>2925</v>
      </c>
      <c r="X1204" t="s">
        <v>2934</v>
      </c>
    </row>
    <row r="1205" spans="1:24" x14ac:dyDescent="0.2">
      <c r="A1205" s="130"/>
      <c r="B1205" s="10"/>
      <c r="F1205" s="3"/>
      <c r="J1205" t="s">
        <v>2104</v>
      </c>
      <c r="K1205" s="70"/>
      <c r="N1205" t="s">
        <v>2766</v>
      </c>
      <c r="O1205" t="s">
        <v>1127</v>
      </c>
      <c r="P1205" t="s">
        <v>2104</v>
      </c>
      <c r="Q1205" s="248" t="s">
        <v>4145</v>
      </c>
      <c r="X1205" t="s">
        <v>2934</v>
      </c>
    </row>
    <row r="1206" spans="1:24" x14ac:dyDescent="0.2">
      <c r="A1206" s="130"/>
      <c r="B1206" s="10"/>
      <c r="F1206" s="3"/>
      <c r="J1206" t="s">
        <v>2104</v>
      </c>
      <c r="K1206" s="42"/>
      <c r="N1206" s="1">
        <v>1</v>
      </c>
      <c r="O1206" s="120" t="s">
        <v>5767</v>
      </c>
      <c r="P1206" t="s">
        <v>2104</v>
      </c>
      <c r="Q1206" s="207" t="s">
        <v>3337</v>
      </c>
      <c r="X1206" t="s">
        <v>2934</v>
      </c>
    </row>
    <row r="1207" spans="1:24" x14ac:dyDescent="0.2">
      <c r="A1207" s="130"/>
      <c r="B1207" s="10"/>
      <c r="F1207" s="3"/>
      <c r="J1207" t="s">
        <v>2104</v>
      </c>
      <c r="K1207" s="70"/>
      <c r="M1207" s="1"/>
      <c r="N1207" t="s">
        <v>2104</v>
      </c>
      <c r="X1207" t="s">
        <v>2934</v>
      </c>
    </row>
    <row r="1208" spans="1:24" x14ac:dyDescent="0.2">
      <c r="A1208" s="130"/>
      <c r="B1208" s="10"/>
      <c r="F1208" s="3"/>
      <c r="J1208" t="s">
        <v>2104</v>
      </c>
      <c r="K1208" s="70"/>
      <c r="M1208" s="4"/>
      <c r="N1208" t="s">
        <v>2766</v>
      </c>
      <c r="O1208" s="108" t="s">
        <v>1003</v>
      </c>
      <c r="P1208" t="s">
        <v>2766</v>
      </c>
      <c r="Q1208" s="118" t="s">
        <v>2466</v>
      </c>
      <c r="X1208" t="s">
        <v>2934</v>
      </c>
    </row>
    <row r="1209" spans="1:24" x14ac:dyDescent="0.2">
      <c r="A1209" s="130"/>
      <c r="B1209" s="10"/>
      <c r="F1209" s="3"/>
      <c r="J1209" t="s">
        <v>2104</v>
      </c>
      <c r="K1209" s="70"/>
      <c r="M1209" s="140"/>
      <c r="N1209" s="1">
        <v>1</v>
      </c>
      <c r="O1209" s="69" t="s">
        <v>2611</v>
      </c>
      <c r="X1209" t="s">
        <v>2934</v>
      </c>
    </row>
    <row r="1210" spans="1:24" x14ac:dyDescent="0.2">
      <c r="A1210" s="130"/>
      <c r="B1210" s="10"/>
      <c r="F1210" s="3"/>
      <c r="J1210" t="s">
        <v>2104</v>
      </c>
      <c r="K1210" s="70"/>
      <c r="M1210" s="157"/>
      <c r="N1210" s="1">
        <v>1</v>
      </c>
      <c r="O1210" s="1" t="s">
        <v>2442</v>
      </c>
      <c r="X1210" t="s">
        <v>2934</v>
      </c>
    </row>
    <row r="1211" spans="1:24" x14ac:dyDescent="0.2">
      <c r="A1211" s="130"/>
      <c r="B1211" s="10"/>
      <c r="F1211" s="3"/>
      <c r="J1211" t="s">
        <v>2104</v>
      </c>
      <c r="K1211" s="70"/>
      <c r="N1211" t="s">
        <v>2104</v>
      </c>
      <c r="O1211" s="122" t="s">
        <v>6339</v>
      </c>
      <c r="Q1211" s="201"/>
      <c r="X1211" t="s">
        <v>2934</v>
      </c>
    </row>
    <row r="1212" spans="1:24" x14ac:dyDescent="0.2">
      <c r="A1212" s="130"/>
      <c r="B1212" s="10"/>
      <c r="F1212" s="3"/>
      <c r="J1212" t="s">
        <v>2104</v>
      </c>
      <c r="K1212" s="70"/>
      <c r="N1212" t="s">
        <v>2104</v>
      </c>
      <c r="O1212" s="122" t="s">
        <v>4364</v>
      </c>
      <c r="Q1212" s="224"/>
      <c r="X1212" t="s">
        <v>2934</v>
      </c>
    </row>
    <row r="1213" spans="1:24" x14ac:dyDescent="0.2">
      <c r="A1213" s="130"/>
      <c r="B1213" s="10"/>
      <c r="F1213" s="3"/>
      <c r="J1213" t="s">
        <v>2104</v>
      </c>
      <c r="K1213" s="70"/>
      <c r="N1213" t="s">
        <v>2104</v>
      </c>
      <c r="P1213" t="s">
        <v>2766</v>
      </c>
      <c r="Q1213" s="201" t="s">
        <v>4259</v>
      </c>
      <c r="X1213" t="s">
        <v>2934</v>
      </c>
    </row>
    <row r="1214" spans="1:24" x14ac:dyDescent="0.2">
      <c r="A1214" s="130"/>
      <c r="B1214" s="10"/>
      <c r="F1214" s="3"/>
      <c r="J1214" t="s">
        <v>2104</v>
      </c>
      <c r="K1214" s="70"/>
      <c r="N1214" t="s">
        <v>2766</v>
      </c>
      <c r="O1214" s="2" t="s">
        <v>3479</v>
      </c>
      <c r="P1214" s="1">
        <v>1</v>
      </c>
      <c r="Q1214" s="224" t="s">
        <v>4328</v>
      </c>
      <c r="X1214" t="s">
        <v>2934</v>
      </c>
    </row>
    <row r="1215" spans="1:24" x14ac:dyDescent="0.2">
      <c r="A1215" s="130"/>
      <c r="B1215" s="10"/>
      <c r="F1215" s="3"/>
      <c r="J1215" t="s">
        <v>2104</v>
      </c>
      <c r="K1215" s="70"/>
      <c r="N1215" s="1">
        <v>1</v>
      </c>
      <c r="O1215" s="4" t="s">
        <v>5858</v>
      </c>
      <c r="P1215" t="s">
        <v>2104</v>
      </c>
      <c r="Q1215" s="238" t="s">
        <v>4327</v>
      </c>
      <c r="X1215" t="s">
        <v>2934</v>
      </c>
    </row>
    <row r="1216" spans="1:24" x14ac:dyDescent="0.2">
      <c r="A1216" s="130"/>
      <c r="B1216" s="10"/>
      <c r="F1216" s="3"/>
      <c r="J1216" t="s">
        <v>2104</v>
      </c>
      <c r="K1216" s="70"/>
      <c r="N1216" s="1">
        <v>1</v>
      </c>
      <c r="O1216" s="327" t="s">
        <v>6840</v>
      </c>
      <c r="P1216" t="s">
        <v>2104</v>
      </c>
      <c r="Q1216" s="201" t="s">
        <v>4260</v>
      </c>
      <c r="X1216" t="s">
        <v>2934</v>
      </c>
    </row>
    <row r="1217" spans="1:24" x14ac:dyDescent="0.2">
      <c r="A1217" s="130"/>
      <c r="B1217" s="10"/>
      <c r="F1217" s="3"/>
      <c r="J1217" t="s">
        <v>2104</v>
      </c>
      <c r="K1217" s="70"/>
      <c r="N1217" t="s">
        <v>2104</v>
      </c>
      <c r="X1217" t="s">
        <v>2934</v>
      </c>
    </row>
    <row r="1218" spans="1:24" x14ac:dyDescent="0.2">
      <c r="A1218" s="130"/>
      <c r="B1218" s="10"/>
      <c r="D1218" s="36" t="s">
        <v>5262</v>
      </c>
      <c r="E1218" s="16"/>
      <c r="F1218" s="16"/>
      <c r="G1218" s="16"/>
      <c r="H1218" s="16"/>
      <c r="J1218" t="s">
        <v>2104</v>
      </c>
      <c r="K1218" s="70"/>
      <c r="N1218" t="s">
        <v>2104</v>
      </c>
      <c r="O1218" s="124" t="s">
        <v>4377</v>
      </c>
      <c r="X1218" t="s">
        <v>2934</v>
      </c>
    </row>
    <row r="1219" spans="1:24" x14ac:dyDescent="0.2">
      <c r="A1219" s="130"/>
      <c r="B1219" s="10"/>
      <c r="D1219" s="16" t="s">
        <v>2766</v>
      </c>
      <c r="E1219" s="42" t="s">
        <v>3557</v>
      </c>
      <c r="F1219" t="s">
        <v>2766</v>
      </c>
      <c r="G1219" s="262" t="s">
        <v>5259</v>
      </c>
      <c r="H1219" s="16"/>
      <c r="J1219" t="s">
        <v>2104</v>
      </c>
      <c r="K1219" s="70"/>
      <c r="M1219" s="157"/>
      <c r="N1219" s="16"/>
      <c r="O1219" s="16"/>
      <c r="P1219" s="16"/>
      <c r="X1219" t="s">
        <v>2934</v>
      </c>
    </row>
    <row r="1220" spans="1:24" x14ac:dyDescent="0.2">
      <c r="D1220" s="16" t="s">
        <v>2104</v>
      </c>
      <c r="E1220" s="262" t="s">
        <v>6108</v>
      </c>
      <c r="F1220" t="s">
        <v>2104</v>
      </c>
      <c r="G1220" s="43" t="s">
        <v>5258</v>
      </c>
      <c r="H1220" s="16"/>
      <c r="J1220" t="s">
        <v>2104</v>
      </c>
      <c r="N1220" s="16" t="s">
        <v>2766</v>
      </c>
      <c r="O1220" s="149" t="s">
        <v>1816</v>
      </c>
      <c r="P1220" s="16"/>
      <c r="R1220" t="s">
        <v>2766</v>
      </c>
      <c r="S1220" s="99" t="s">
        <v>2392</v>
      </c>
      <c r="X1220" t="s">
        <v>2934</v>
      </c>
    </row>
    <row r="1221" spans="1:24" x14ac:dyDescent="0.2">
      <c r="D1221" s="16" t="s">
        <v>2104</v>
      </c>
      <c r="E1221" s="43" t="s">
        <v>3977</v>
      </c>
      <c r="F1221" t="s">
        <v>2104</v>
      </c>
      <c r="G1221" s="250" t="s">
        <v>5261</v>
      </c>
      <c r="H1221" s="16"/>
      <c r="J1221" t="s">
        <v>2104</v>
      </c>
      <c r="N1221" s="16" t="s">
        <v>2104</v>
      </c>
      <c r="O1221" s="2" t="s">
        <v>826</v>
      </c>
      <c r="P1221" s="16"/>
      <c r="R1221" s="1">
        <v>1</v>
      </c>
      <c r="S1221" s="99" t="s">
        <v>2393</v>
      </c>
      <c r="X1221" t="s">
        <v>2934</v>
      </c>
    </row>
    <row r="1222" spans="1:24" x14ac:dyDescent="0.2">
      <c r="D1222" s="16" t="s">
        <v>2104</v>
      </c>
      <c r="E1222" s="42" t="s">
        <v>3349</v>
      </c>
      <c r="F1222" t="s">
        <v>2104</v>
      </c>
      <c r="G1222" s="144" t="s">
        <v>5263</v>
      </c>
      <c r="H1222" s="16"/>
      <c r="J1222" t="s">
        <v>2104</v>
      </c>
      <c r="N1222" s="16" t="s">
        <v>2104</v>
      </c>
      <c r="O1222" s="2" t="s">
        <v>1306</v>
      </c>
      <c r="P1222" s="16"/>
      <c r="X1222" t="s">
        <v>2934</v>
      </c>
    </row>
    <row r="1223" spans="1:24" x14ac:dyDescent="0.2">
      <c r="D1223" s="16" t="s">
        <v>2104</v>
      </c>
      <c r="E1223" s="144" t="s">
        <v>5263</v>
      </c>
      <c r="F1223" t="s">
        <v>2104</v>
      </c>
      <c r="G1223" s="262" t="s">
        <v>5260</v>
      </c>
      <c r="H1223" s="16"/>
      <c r="J1223" t="s">
        <v>2104</v>
      </c>
      <c r="N1223" s="16" t="s">
        <v>2104</v>
      </c>
      <c r="O1223" t="s">
        <v>2688</v>
      </c>
      <c r="P1223" s="16"/>
      <c r="R1223" s="20" t="s">
        <v>71</v>
      </c>
      <c r="S1223" s="16"/>
      <c r="T1223" s="16"/>
      <c r="X1223" t="s">
        <v>2934</v>
      </c>
    </row>
    <row r="1224" spans="1:24" x14ac:dyDescent="0.2">
      <c r="D1224" s="16"/>
      <c r="E1224" s="16"/>
      <c r="F1224" s="16"/>
      <c r="G1224" s="16"/>
      <c r="H1224" s="16"/>
      <c r="J1224" t="s">
        <v>2104</v>
      </c>
      <c r="N1224" s="16" t="s">
        <v>2104</v>
      </c>
      <c r="P1224" s="16"/>
      <c r="R1224" s="16" t="s">
        <v>2766</v>
      </c>
      <c r="S1224" s="238" t="s">
        <v>4373</v>
      </c>
      <c r="T1224" s="16"/>
      <c r="X1224" t="s">
        <v>2934</v>
      </c>
    </row>
    <row r="1225" spans="1:24" x14ac:dyDescent="0.2">
      <c r="J1225" t="s">
        <v>2104</v>
      </c>
      <c r="N1225" s="16" t="s">
        <v>2766</v>
      </c>
      <c r="O1225" t="s">
        <v>1127</v>
      </c>
      <c r="P1225" s="16"/>
      <c r="R1225" s="16" t="s">
        <v>2104</v>
      </c>
      <c r="S1225" s="238" t="s">
        <v>4313</v>
      </c>
      <c r="T1225" s="16"/>
      <c r="X1225" t="s">
        <v>2934</v>
      </c>
    </row>
    <row r="1226" spans="1:24" x14ac:dyDescent="0.2">
      <c r="H1226" s="16"/>
      <c r="I1226" s="37" t="s">
        <v>2348</v>
      </c>
      <c r="J1226" s="16" t="s">
        <v>2766</v>
      </c>
      <c r="K1226" s="107" t="s">
        <v>2389</v>
      </c>
      <c r="N1226" s="16" t="s">
        <v>2104</v>
      </c>
      <c r="O1226" t="s">
        <v>1128</v>
      </c>
      <c r="P1226" s="16"/>
      <c r="R1226" s="16" t="s">
        <v>2104</v>
      </c>
      <c r="S1226" s="224" t="s">
        <v>4252</v>
      </c>
      <c r="T1226" s="16"/>
      <c r="X1226" t="s">
        <v>2934</v>
      </c>
    </row>
    <row r="1227" spans="1:24" x14ac:dyDescent="0.2">
      <c r="H1227" s="16" t="s">
        <v>2766</v>
      </c>
      <c r="I1227" s="149" t="s">
        <v>1818</v>
      </c>
      <c r="J1227" s="1">
        <v>1</v>
      </c>
      <c r="K1227" s="112" t="s">
        <v>1764</v>
      </c>
      <c r="N1227" s="16" t="s">
        <v>2104</v>
      </c>
      <c r="P1227" s="16"/>
      <c r="R1227" s="16"/>
      <c r="S1227" s="16"/>
      <c r="T1227" s="16"/>
      <c r="X1227" t="s">
        <v>2934</v>
      </c>
    </row>
    <row r="1228" spans="1:24" x14ac:dyDescent="0.2">
      <c r="H1228" s="16" t="s">
        <v>2104</v>
      </c>
      <c r="I1228" s="2" t="s">
        <v>3698</v>
      </c>
      <c r="J1228" s="16" t="s">
        <v>2104</v>
      </c>
      <c r="K1228" s="88" t="s">
        <v>3047</v>
      </c>
      <c r="N1228" s="16" t="s">
        <v>2766</v>
      </c>
      <c r="O1228" s="2" t="s">
        <v>2069</v>
      </c>
      <c r="P1228" s="16"/>
      <c r="X1228" t="s">
        <v>2934</v>
      </c>
    </row>
    <row r="1229" spans="1:24" x14ac:dyDescent="0.2">
      <c r="H1229" s="16" t="s">
        <v>2104</v>
      </c>
      <c r="I1229" t="s">
        <v>2229</v>
      </c>
      <c r="J1229" s="16" t="s">
        <v>2104</v>
      </c>
      <c r="K1229" s="107" t="s">
        <v>6572</v>
      </c>
      <c r="N1229" s="16" t="s">
        <v>2104</v>
      </c>
      <c r="O1229" s="2" t="s">
        <v>2045</v>
      </c>
      <c r="P1229" s="16"/>
      <c r="X1229" t="s">
        <v>2934</v>
      </c>
    </row>
    <row r="1230" spans="1:24" x14ac:dyDescent="0.2">
      <c r="F1230" t="s">
        <v>2766</v>
      </c>
      <c r="G1230" s="224" t="s">
        <v>624</v>
      </c>
      <c r="H1230" s="16" t="s">
        <v>2104</v>
      </c>
      <c r="I1230" s="46" t="s">
        <v>1054</v>
      </c>
      <c r="J1230" s="16" t="s">
        <v>2104</v>
      </c>
      <c r="N1230" s="16" t="s">
        <v>2104</v>
      </c>
      <c r="O1230" s="2" t="s">
        <v>948</v>
      </c>
      <c r="P1230" s="16"/>
      <c r="X1230" t="s">
        <v>2934</v>
      </c>
    </row>
    <row r="1231" spans="1:24" x14ac:dyDescent="0.2">
      <c r="F1231" s="1">
        <v>1</v>
      </c>
      <c r="G1231" s="224" t="s">
        <v>3978</v>
      </c>
      <c r="H1231" s="16" t="s">
        <v>2104</v>
      </c>
      <c r="I1231" s="112" t="s">
        <v>6552</v>
      </c>
      <c r="J1231" s="16" t="s">
        <v>2766</v>
      </c>
      <c r="K1231" s="1" t="s">
        <v>1271</v>
      </c>
      <c r="N1231" s="16" t="s">
        <v>2104</v>
      </c>
      <c r="O1231" s="4" t="s">
        <v>6087</v>
      </c>
      <c r="P1231" s="16"/>
      <c r="X1231" t="s">
        <v>2934</v>
      </c>
    </row>
    <row r="1232" spans="1:24" x14ac:dyDescent="0.2">
      <c r="F1232" t="s">
        <v>2104</v>
      </c>
      <c r="G1232" s="224" t="s">
        <v>3979</v>
      </c>
      <c r="H1232" s="16" t="s">
        <v>2104</v>
      </c>
      <c r="I1232" s="110" t="s">
        <v>6551</v>
      </c>
      <c r="J1232" s="1">
        <v>1</v>
      </c>
      <c r="K1232" s="69" t="s">
        <v>3223</v>
      </c>
      <c r="N1232" s="16" t="s">
        <v>2104</v>
      </c>
      <c r="P1232" s="16"/>
      <c r="Q1232" s="16"/>
      <c r="R1232" s="16"/>
      <c r="X1232" t="s">
        <v>2934</v>
      </c>
    </row>
    <row r="1233" spans="8:24" x14ac:dyDescent="0.2">
      <c r="H1233" s="16" t="s">
        <v>2104</v>
      </c>
      <c r="I1233" s="112" t="s">
        <v>920</v>
      </c>
      <c r="J1233" s="16"/>
      <c r="L1233" s="37" t="s">
        <v>2071</v>
      </c>
      <c r="M1233" s="16"/>
      <c r="N1233" s="16" t="s">
        <v>2766</v>
      </c>
      <c r="O1233" t="s">
        <v>3481</v>
      </c>
      <c r="P1233" t="s">
        <v>2766</v>
      </c>
      <c r="Q1233" s="153" t="s">
        <v>1817</v>
      </c>
      <c r="R1233" s="16"/>
      <c r="X1233" t="s">
        <v>2934</v>
      </c>
    </row>
    <row r="1234" spans="8:24" x14ac:dyDescent="0.2">
      <c r="H1234" s="16" t="s">
        <v>2104</v>
      </c>
      <c r="J1234" s="16" t="s">
        <v>2766</v>
      </c>
      <c r="K1234" t="s">
        <v>612</v>
      </c>
      <c r="L1234" s="16" t="s">
        <v>2766</v>
      </c>
      <c r="M1234" s="148" t="s">
        <v>1815</v>
      </c>
      <c r="N1234" t="s">
        <v>2104</v>
      </c>
      <c r="O1234" t="s">
        <v>3431</v>
      </c>
      <c r="P1234" t="s">
        <v>2104</v>
      </c>
      <c r="Q1234" s="17" t="s">
        <v>2230</v>
      </c>
      <c r="R1234" s="16"/>
      <c r="X1234" t="s">
        <v>2934</v>
      </c>
    </row>
    <row r="1235" spans="8:24" x14ac:dyDescent="0.2">
      <c r="H1235" s="16" t="s">
        <v>2766</v>
      </c>
      <c r="I1235" s="2" t="s">
        <v>232</v>
      </c>
      <c r="J1235" s="16" t="s">
        <v>2104</v>
      </c>
      <c r="K1235" t="s">
        <v>1540</v>
      </c>
      <c r="L1235" s="16" t="s">
        <v>2104</v>
      </c>
      <c r="M1235" t="s">
        <v>1573</v>
      </c>
      <c r="N1235" t="s">
        <v>2104</v>
      </c>
      <c r="O1235" s="2" t="s">
        <v>2652</v>
      </c>
      <c r="P1235" t="s">
        <v>2104</v>
      </c>
      <c r="Q1235" s="17"/>
      <c r="R1235" s="16"/>
      <c r="X1235" t="s">
        <v>2934</v>
      </c>
    </row>
    <row r="1236" spans="8:24" x14ac:dyDescent="0.2">
      <c r="H1236" s="16" t="s">
        <v>2104</v>
      </c>
      <c r="I1236" s="4" t="s">
        <v>4692</v>
      </c>
      <c r="J1236" s="16" t="s">
        <v>2104</v>
      </c>
      <c r="K1236" t="s">
        <v>5595</v>
      </c>
      <c r="L1236" s="16" t="s">
        <v>2104</v>
      </c>
      <c r="M1236" s="2" t="s">
        <v>3159</v>
      </c>
      <c r="N1236" t="s">
        <v>2104</v>
      </c>
      <c r="O1236" s="4" t="s">
        <v>6338</v>
      </c>
      <c r="P1236" t="s">
        <v>2766</v>
      </c>
      <c r="Q1236" s="17" t="s">
        <v>2653</v>
      </c>
      <c r="R1236" s="16"/>
      <c r="X1236" t="s">
        <v>2934</v>
      </c>
    </row>
    <row r="1237" spans="8:24" x14ac:dyDescent="0.2">
      <c r="H1237" s="16" t="s">
        <v>2104</v>
      </c>
      <c r="I1237" t="s">
        <v>1646</v>
      </c>
      <c r="J1237" s="16" t="s">
        <v>2104</v>
      </c>
      <c r="L1237" s="16" t="s">
        <v>2104</v>
      </c>
      <c r="M1237" t="s">
        <v>3160</v>
      </c>
      <c r="N1237" t="s">
        <v>2104</v>
      </c>
      <c r="O1237" s="99" t="s">
        <v>3324</v>
      </c>
      <c r="P1237" t="s">
        <v>2104</v>
      </c>
      <c r="Q1237" s="17" t="s">
        <v>349</v>
      </c>
      <c r="R1237" s="16"/>
      <c r="X1237" t="s">
        <v>2934</v>
      </c>
    </row>
    <row r="1238" spans="8:24" x14ac:dyDescent="0.2">
      <c r="H1238" s="16" t="s">
        <v>2104</v>
      </c>
      <c r="I1238" s="90" t="s">
        <v>3105</v>
      </c>
      <c r="J1238" s="16" t="s">
        <v>2766</v>
      </c>
      <c r="K1238" t="s">
        <v>3537</v>
      </c>
      <c r="L1238" s="16" t="s">
        <v>2104</v>
      </c>
      <c r="M1238" s="218" t="s">
        <v>5743</v>
      </c>
      <c r="N1238" t="s">
        <v>2104</v>
      </c>
      <c r="P1238" t="s">
        <v>2104</v>
      </c>
      <c r="Q1238" s="17"/>
      <c r="R1238" s="16"/>
      <c r="X1238" t="s">
        <v>2934</v>
      </c>
    </row>
    <row r="1239" spans="8:24" x14ac:dyDescent="0.2">
      <c r="H1239" s="16" t="s">
        <v>2104</v>
      </c>
      <c r="I1239" s="2" t="s">
        <v>2283</v>
      </c>
      <c r="J1239" s="1">
        <v>1</v>
      </c>
      <c r="K1239" s="118" t="s">
        <v>2284</v>
      </c>
      <c r="L1239" s="16" t="s">
        <v>2104</v>
      </c>
      <c r="M1239" s="27" t="s">
        <v>880</v>
      </c>
      <c r="N1239" t="s">
        <v>2766</v>
      </c>
      <c r="O1239" t="s">
        <v>2642</v>
      </c>
      <c r="P1239" t="s">
        <v>2766</v>
      </c>
      <c r="Q1239" s="17" t="s">
        <v>1641</v>
      </c>
      <c r="R1239" s="16"/>
      <c r="X1239" t="s">
        <v>2934</v>
      </c>
    </row>
    <row r="1240" spans="8:24" x14ac:dyDescent="0.2">
      <c r="H1240" s="16" t="s">
        <v>2104</v>
      </c>
      <c r="I1240" s="218" t="s">
        <v>4359</v>
      </c>
      <c r="J1240" s="16" t="s">
        <v>2104</v>
      </c>
      <c r="K1240" t="s">
        <v>982</v>
      </c>
      <c r="L1240" s="16" t="s">
        <v>2104</v>
      </c>
      <c r="N1240" t="s">
        <v>2104</v>
      </c>
      <c r="O1240" s="2" t="s">
        <v>1272</v>
      </c>
      <c r="P1240" t="s">
        <v>2104</v>
      </c>
      <c r="Q1240" s="17" t="s">
        <v>1642</v>
      </c>
      <c r="R1240" s="16"/>
      <c r="X1240" t="s">
        <v>2934</v>
      </c>
    </row>
    <row r="1241" spans="8:24" x14ac:dyDescent="0.2">
      <c r="H1241" s="16" t="s">
        <v>2104</v>
      </c>
      <c r="I1241" s="74" t="s">
        <v>846</v>
      </c>
      <c r="J1241" s="16" t="s">
        <v>2104</v>
      </c>
      <c r="K1241" t="s">
        <v>5595</v>
      </c>
      <c r="L1241" s="16" t="s">
        <v>2766</v>
      </c>
      <c r="M1241" t="s">
        <v>2193</v>
      </c>
      <c r="N1241" t="s">
        <v>2104</v>
      </c>
      <c r="R1241" s="16"/>
      <c r="X1241" t="s">
        <v>2934</v>
      </c>
    </row>
    <row r="1242" spans="8:24" x14ac:dyDescent="0.2">
      <c r="H1242" s="16" t="s">
        <v>2104</v>
      </c>
      <c r="J1242" s="16" t="s">
        <v>2104</v>
      </c>
      <c r="L1242" s="16" t="s">
        <v>2104</v>
      </c>
      <c r="M1242" s="2" t="s">
        <v>3858</v>
      </c>
      <c r="N1242" t="s">
        <v>2766</v>
      </c>
      <c r="O1242" s="2" t="s">
        <v>2926</v>
      </c>
      <c r="R1242" s="16"/>
      <c r="X1242" t="s">
        <v>2934</v>
      </c>
    </row>
    <row r="1243" spans="8:24" x14ac:dyDescent="0.2">
      <c r="H1243" s="16" t="s">
        <v>2766</v>
      </c>
      <c r="I1243" s="43" t="s">
        <v>531</v>
      </c>
      <c r="J1243" s="16" t="s">
        <v>2766</v>
      </c>
      <c r="K1243" s="2" t="s">
        <v>2541</v>
      </c>
      <c r="L1243" s="16" t="s">
        <v>2104</v>
      </c>
      <c r="M1243" s="1" t="s">
        <v>2044</v>
      </c>
      <c r="N1243" t="s">
        <v>2104</v>
      </c>
      <c r="O1243" s="2" t="s">
        <v>3555</v>
      </c>
      <c r="R1243" s="16"/>
      <c r="X1243" t="s">
        <v>2934</v>
      </c>
    </row>
    <row r="1244" spans="8:24" x14ac:dyDescent="0.2">
      <c r="H1244" s="16" t="s">
        <v>2104</v>
      </c>
      <c r="I1244" s="2" t="s">
        <v>2542</v>
      </c>
      <c r="J1244" s="1">
        <v>1</v>
      </c>
      <c r="K1244" s="2" t="s">
        <v>1033</v>
      </c>
      <c r="L1244" s="16" t="s">
        <v>2104</v>
      </c>
      <c r="N1244" t="s">
        <v>2104</v>
      </c>
      <c r="R1244" s="16"/>
      <c r="X1244" t="s">
        <v>2934</v>
      </c>
    </row>
    <row r="1245" spans="8:24" x14ac:dyDescent="0.2">
      <c r="H1245" s="16" t="s">
        <v>2104</v>
      </c>
      <c r="I1245" t="s">
        <v>1035</v>
      </c>
      <c r="J1245" s="16" t="s">
        <v>2104</v>
      </c>
      <c r="K1245" s="74" t="s">
        <v>3106</v>
      </c>
      <c r="L1245" s="16" t="s">
        <v>2766</v>
      </c>
      <c r="M1245" s="4" t="s">
        <v>6441</v>
      </c>
      <c r="N1245" t="s">
        <v>2766</v>
      </c>
      <c r="O1245" s="2" t="s">
        <v>303</v>
      </c>
      <c r="R1245" s="16"/>
      <c r="X1245" t="s">
        <v>2934</v>
      </c>
    </row>
    <row r="1246" spans="8:24" x14ac:dyDescent="0.2">
      <c r="H1246" s="16" t="s">
        <v>2104</v>
      </c>
      <c r="I1246" s="111" t="s">
        <v>803</v>
      </c>
      <c r="J1246" s="16" t="s">
        <v>2104</v>
      </c>
      <c r="L1246" s="16" t="s">
        <v>2104</v>
      </c>
      <c r="M1246" s="70" t="s">
        <v>1394</v>
      </c>
      <c r="P1246" s="5" t="s">
        <v>3321</v>
      </c>
      <c r="Q1246" s="5"/>
      <c r="R1246" s="16"/>
      <c r="X1246" t="s">
        <v>2934</v>
      </c>
    </row>
    <row r="1247" spans="8:24" x14ac:dyDescent="0.2">
      <c r="H1247" s="16" t="s">
        <v>2104</v>
      </c>
      <c r="I1247" s="73" t="s">
        <v>3220</v>
      </c>
      <c r="J1247" s="16" t="s">
        <v>2766</v>
      </c>
      <c r="K1247" s="4" t="s">
        <v>4371</v>
      </c>
      <c r="L1247" s="16" t="s">
        <v>2104</v>
      </c>
      <c r="M1247" s="43" t="s">
        <v>1123</v>
      </c>
      <c r="N1247" t="s">
        <v>2766</v>
      </c>
      <c r="O1247" t="s">
        <v>2097</v>
      </c>
      <c r="P1247" s="5" t="s">
        <v>983</v>
      </c>
      <c r="Q1247" s="5"/>
      <c r="R1247" s="16"/>
      <c r="X1247" t="s">
        <v>2934</v>
      </c>
    </row>
    <row r="1248" spans="8:24" x14ac:dyDescent="0.2">
      <c r="H1248" s="16" t="s">
        <v>2104</v>
      </c>
      <c r="I1248" s="88" t="s">
        <v>2682</v>
      </c>
      <c r="J1248" s="1">
        <v>1</v>
      </c>
      <c r="K1248" s="2" t="s">
        <v>136</v>
      </c>
      <c r="L1248" s="16" t="s">
        <v>2104</v>
      </c>
      <c r="M1248" s="42" t="s">
        <v>3588</v>
      </c>
      <c r="N1248" t="s">
        <v>2104</v>
      </c>
      <c r="O1248" s="2" t="s">
        <v>3659</v>
      </c>
      <c r="P1248" s="5" t="s">
        <v>1881</v>
      </c>
      <c r="Q1248" s="5"/>
      <c r="R1248" s="16"/>
      <c r="X1248" t="s">
        <v>2934</v>
      </c>
    </row>
    <row r="1249" spans="8:24" x14ac:dyDescent="0.2">
      <c r="H1249" s="16" t="s">
        <v>2104</v>
      </c>
      <c r="I1249" s="43" t="s">
        <v>801</v>
      </c>
      <c r="J1249" s="16" t="s">
        <v>2104</v>
      </c>
      <c r="K1249" t="s">
        <v>3714</v>
      </c>
      <c r="L1249" s="16" t="s">
        <v>2104</v>
      </c>
      <c r="M1249" s="4" t="s">
        <v>5744</v>
      </c>
      <c r="N1249" t="s">
        <v>2104</v>
      </c>
      <c r="O1249" t="s">
        <v>247</v>
      </c>
      <c r="R1249" s="16"/>
      <c r="X1249" t="s">
        <v>2934</v>
      </c>
    </row>
    <row r="1250" spans="8:24" x14ac:dyDescent="0.2">
      <c r="H1250" s="16" t="s">
        <v>2104</v>
      </c>
      <c r="I1250" s="45" t="s">
        <v>802</v>
      </c>
      <c r="J1250" s="16" t="s">
        <v>2104</v>
      </c>
      <c r="K1250" s="73" t="s">
        <v>1235</v>
      </c>
      <c r="L1250" s="16" t="s">
        <v>2104</v>
      </c>
      <c r="N1250" t="s">
        <v>2104</v>
      </c>
      <c r="R1250" s="16"/>
      <c r="X1250" t="s">
        <v>2934</v>
      </c>
    </row>
    <row r="1251" spans="8:24" x14ac:dyDescent="0.2">
      <c r="H1251" s="16" t="s">
        <v>2104</v>
      </c>
      <c r="I1251" s="74" t="s">
        <v>3221</v>
      </c>
      <c r="J1251" s="16" t="s">
        <v>2104</v>
      </c>
      <c r="K1251" s="140" t="s">
        <v>1381</v>
      </c>
      <c r="L1251" s="16" t="s">
        <v>2766</v>
      </c>
      <c r="M1251" s="4" t="s">
        <v>6442</v>
      </c>
      <c r="N1251" t="s">
        <v>2766</v>
      </c>
      <c r="O1251" t="s">
        <v>2001</v>
      </c>
      <c r="R1251" s="16"/>
      <c r="X1251" t="s">
        <v>2934</v>
      </c>
    </row>
    <row r="1252" spans="8:24" x14ac:dyDescent="0.2">
      <c r="H1252" s="16" t="s">
        <v>2104</v>
      </c>
      <c r="I1252" s="332" t="s">
        <v>6571</v>
      </c>
      <c r="J1252" s="16" t="s">
        <v>2104</v>
      </c>
      <c r="K1252" s="161" t="s">
        <v>4690</v>
      </c>
      <c r="L1252" s="16" t="s">
        <v>2104</v>
      </c>
      <c r="M1252" t="s">
        <v>458</v>
      </c>
      <c r="N1252" t="s">
        <v>2104</v>
      </c>
      <c r="O1252" s="2" t="s">
        <v>1885</v>
      </c>
      <c r="R1252" s="16"/>
      <c r="X1252" t="s">
        <v>2934</v>
      </c>
    </row>
    <row r="1253" spans="8:24" x14ac:dyDescent="0.2">
      <c r="H1253" s="16" t="s">
        <v>2104</v>
      </c>
      <c r="I1253" s="107" t="s">
        <v>791</v>
      </c>
      <c r="J1253" t="s">
        <v>2104</v>
      </c>
      <c r="K1253" s="301" t="s">
        <v>6017</v>
      </c>
      <c r="L1253" s="16" t="s">
        <v>2104</v>
      </c>
      <c r="M1253" s="2" t="s">
        <v>1278</v>
      </c>
      <c r="N1253" t="s">
        <v>2104</v>
      </c>
      <c r="O1253" s="43" t="s">
        <v>1232</v>
      </c>
      <c r="R1253" s="16"/>
      <c r="X1253" t="s">
        <v>2934</v>
      </c>
    </row>
    <row r="1254" spans="8:24" x14ac:dyDescent="0.2">
      <c r="H1254" s="16"/>
      <c r="I1254" s="16"/>
      <c r="J1254" s="1">
        <v>1</v>
      </c>
      <c r="K1254" s="301" t="s">
        <v>6016</v>
      </c>
      <c r="L1254" s="16" t="s">
        <v>2104</v>
      </c>
      <c r="M1254" t="s">
        <v>459</v>
      </c>
      <c r="N1254" t="s">
        <v>2104</v>
      </c>
      <c r="O1254" s="69" t="s">
        <v>1233</v>
      </c>
      <c r="R1254" s="16"/>
      <c r="X1254" t="s">
        <v>2934</v>
      </c>
    </row>
    <row r="1255" spans="8:24" x14ac:dyDescent="0.2">
      <c r="J1255" s="1">
        <v>1</v>
      </c>
      <c r="K1255" s="2" t="s">
        <v>3713</v>
      </c>
      <c r="L1255" s="16" t="s">
        <v>2104</v>
      </c>
      <c r="M1255" s="43" t="s">
        <v>460</v>
      </c>
      <c r="N1255" t="s">
        <v>2104</v>
      </c>
      <c r="O1255" t="s">
        <v>5764</v>
      </c>
      <c r="R1255" s="16"/>
      <c r="X1255" t="s">
        <v>2934</v>
      </c>
    </row>
    <row r="1256" spans="8:24" x14ac:dyDescent="0.2">
      <c r="J1256" t="s">
        <v>2104</v>
      </c>
      <c r="K1256" s="301" t="s">
        <v>6013</v>
      </c>
      <c r="L1256" s="16" t="s">
        <v>2104</v>
      </c>
      <c r="M1256" s="43" t="s">
        <v>461</v>
      </c>
      <c r="N1256" s="16" t="s">
        <v>2104</v>
      </c>
      <c r="O1256" t="s">
        <v>5765</v>
      </c>
      <c r="R1256" s="16"/>
      <c r="X1256" t="s">
        <v>2934</v>
      </c>
    </row>
    <row r="1257" spans="8:24" x14ac:dyDescent="0.2">
      <c r="J1257" t="s">
        <v>2104</v>
      </c>
      <c r="K1257" s="301" t="s">
        <v>6014</v>
      </c>
      <c r="L1257" s="16"/>
      <c r="M1257" s="16"/>
      <c r="N1257" s="16" t="s">
        <v>2104</v>
      </c>
      <c r="O1257" s="2" t="s">
        <v>5766</v>
      </c>
      <c r="R1257" s="16"/>
      <c r="X1257" t="s">
        <v>2934</v>
      </c>
    </row>
    <row r="1258" spans="8:24" x14ac:dyDescent="0.2">
      <c r="J1258" t="s">
        <v>2104</v>
      </c>
      <c r="K1258" s="301" t="s">
        <v>6015</v>
      </c>
      <c r="L1258" t="s">
        <v>2766</v>
      </c>
      <c r="M1258" s="70" t="s">
        <v>1236</v>
      </c>
      <c r="N1258" s="16"/>
      <c r="O1258" s="16"/>
      <c r="P1258" s="16"/>
      <c r="Q1258" s="16"/>
      <c r="R1258" s="16"/>
      <c r="X1258" t="s">
        <v>2934</v>
      </c>
    </row>
    <row r="1259" spans="8:24" x14ac:dyDescent="0.2">
      <c r="J1259" t="s">
        <v>2104</v>
      </c>
      <c r="L1259" s="1">
        <v>1</v>
      </c>
      <c r="M1259" s="2" t="s">
        <v>2818</v>
      </c>
      <c r="N1259" t="s">
        <v>2766</v>
      </c>
      <c r="O1259" s="2" t="s">
        <v>1051</v>
      </c>
      <c r="X1259" t="s">
        <v>2934</v>
      </c>
    </row>
    <row r="1260" spans="8:24" x14ac:dyDescent="0.2">
      <c r="J1260" t="s">
        <v>2766</v>
      </c>
      <c r="K1260" t="s">
        <v>2823</v>
      </c>
      <c r="L1260" t="s">
        <v>2104</v>
      </c>
      <c r="M1260" t="s">
        <v>2819</v>
      </c>
      <c r="N1260" s="1">
        <v>1</v>
      </c>
      <c r="O1260" t="s">
        <v>2824</v>
      </c>
      <c r="Q1260" s="17"/>
      <c r="X1260" t="s">
        <v>2934</v>
      </c>
    </row>
    <row r="1261" spans="8:24" x14ac:dyDescent="0.2">
      <c r="I1261" s="2"/>
      <c r="J1261" s="1">
        <v>1</v>
      </c>
      <c r="K1261" t="s">
        <v>674</v>
      </c>
      <c r="L1261" t="s">
        <v>2104</v>
      </c>
      <c r="M1261" s="166" t="s">
        <v>2820</v>
      </c>
      <c r="N1261" t="s">
        <v>2104</v>
      </c>
      <c r="O1261" s="322" t="s">
        <v>6451</v>
      </c>
      <c r="Q1261" s="17"/>
      <c r="X1261" t="s">
        <v>2934</v>
      </c>
    </row>
    <row r="1262" spans="8:24" x14ac:dyDescent="0.2">
      <c r="J1262" t="s">
        <v>2104</v>
      </c>
      <c r="K1262" s="233" t="s">
        <v>4248</v>
      </c>
      <c r="L1262" t="s">
        <v>2104</v>
      </c>
      <c r="N1262" t="s">
        <v>2104</v>
      </c>
      <c r="O1262" s="322" t="s">
        <v>6444</v>
      </c>
      <c r="Q1262" s="17"/>
      <c r="X1262" t="s">
        <v>2934</v>
      </c>
    </row>
    <row r="1263" spans="8:24" x14ac:dyDescent="0.2">
      <c r="I1263" s="2"/>
      <c r="J1263" t="s">
        <v>2104</v>
      </c>
      <c r="K1263" s="7" t="s">
        <v>4249</v>
      </c>
      <c r="L1263" t="s">
        <v>2104</v>
      </c>
      <c r="N1263" s="1">
        <v>1</v>
      </c>
      <c r="O1263" s="322" t="s">
        <v>6443</v>
      </c>
      <c r="X1263" t="s">
        <v>2934</v>
      </c>
    </row>
    <row r="1264" spans="8:24" x14ac:dyDescent="0.2">
      <c r="I1264" s="2"/>
      <c r="J1264" t="s">
        <v>2104</v>
      </c>
      <c r="K1264" t="s">
        <v>2049</v>
      </c>
      <c r="L1264" t="s">
        <v>2766</v>
      </c>
      <c r="M1264" s="17" t="s">
        <v>2301</v>
      </c>
      <c r="N1264" t="s">
        <v>2104</v>
      </c>
      <c r="O1264" s="316" t="s">
        <v>6445</v>
      </c>
      <c r="X1264" t="s">
        <v>2934</v>
      </c>
    </row>
    <row r="1265" spans="9:24" x14ac:dyDescent="0.2">
      <c r="I1265" s="2"/>
      <c r="J1265" t="s">
        <v>2104</v>
      </c>
      <c r="L1265" s="1">
        <v>1</v>
      </c>
      <c r="M1265" s="19" t="s">
        <v>1342</v>
      </c>
      <c r="N1265" t="s">
        <v>2104</v>
      </c>
      <c r="O1265" s="7" t="s">
        <v>6446</v>
      </c>
      <c r="X1265" t="s">
        <v>2934</v>
      </c>
    </row>
    <row r="1266" spans="9:24" x14ac:dyDescent="0.2">
      <c r="I1266" s="2"/>
      <c r="J1266" t="s">
        <v>2766</v>
      </c>
      <c r="K1266" t="s">
        <v>562</v>
      </c>
      <c r="L1266" t="s">
        <v>2104</v>
      </c>
      <c r="M1266" s="21" t="s">
        <v>2027</v>
      </c>
      <c r="N1266" t="s">
        <v>2104</v>
      </c>
      <c r="O1266" s="316" t="s">
        <v>6447</v>
      </c>
      <c r="X1266" t="s">
        <v>2934</v>
      </c>
    </row>
    <row r="1267" spans="9:24" x14ac:dyDescent="0.2">
      <c r="I1267" s="2"/>
      <c r="J1267" s="1">
        <v>1</v>
      </c>
      <c r="K1267" t="s">
        <v>673</v>
      </c>
      <c r="L1267" t="s">
        <v>2104</v>
      </c>
      <c r="M1267" t="s">
        <v>1829</v>
      </c>
      <c r="N1267" t="s">
        <v>2104</v>
      </c>
      <c r="O1267" s="262" t="s">
        <v>6448</v>
      </c>
      <c r="X1267" t="s">
        <v>2934</v>
      </c>
    </row>
    <row r="1268" spans="9:24" x14ac:dyDescent="0.2">
      <c r="I1268" s="2"/>
      <c r="J1268" t="s">
        <v>2104</v>
      </c>
      <c r="K1268" s="233" t="s">
        <v>4250</v>
      </c>
      <c r="L1268" t="s">
        <v>2104</v>
      </c>
      <c r="M1268" s="17"/>
      <c r="N1268" t="s">
        <v>2104</v>
      </c>
      <c r="O1268" s="316" t="s">
        <v>6449</v>
      </c>
      <c r="X1268" t="s">
        <v>2934</v>
      </c>
    </row>
    <row r="1269" spans="9:24" x14ac:dyDescent="0.2">
      <c r="I1269" s="2"/>
      <c r="J1269" t="s">
        <v>2104</v>
      </c>
      <c r="K1269" s="7" t="s">
        <v>4251</v>
      </c>
      <c r="L1269" t="s">
        <v>2766</v>
      </c>
      <c r="M1269" s="17" t="s">
        <v>1535</v>
      </c>
      <c r="N1269" t="s">
        <v>2104</v>
      </c>
      <c r="O1269" s="316" t="s">
        <v>6450</v>
      </c>
      <c r="X1269" t="s">
        <v>2934</v>
      </c>
    </row>
    <row r="1270" spans="9:24" x14ac:dyDescent="0.2">
      <c r="J1270" t="s">
        <v>2104</v>
      </c>
      <c r="L1270" s="1">
        <v>1</v>
      </c>
      <c r="M1270" s="17" t="s">
        <v>3612</v>
      </c>
      <c r="N1270" s="1">
        <v>1</v>
      </c>
      <c r="O1270" s="227" t="s">
        <v>4040</v>
      </c>
      <c r="Q1270" s="17"/>
      <c r="X1270" t="s">
        <v>2934</v>
      </c>
    </row>
    <row r="1271" spans="9:24" x14ac:dyDescent="0.2">
      <c r="J1271" t="s">
        <v>2766</v>
      </c>
      <c r="K1271" s="4" t="s">
        <v>3868</v>
      </c>
      <c r="L1271" t="s">
        <v>2104</v>
      </c>
      <c r="M1271" s="103" t="s">
        <v>3869</v>
      </c>
      <c r="N1271" t="s">
        <v>2104</v>
      </c>
      <c r="O1271" s="211" t="s">
        <v>1635</v>
      </c>
      <c r="Q1271" s="17"/>
      <c r="X1271" t="s">
        <v>2934</v>
      </c>
    </row>
    <row r="1272" spans="9:24" x14ac:dyDescent="0.2">
      <c r="J1272" s="1">
        <v>1</v>
      </c>
      <c r="K1272" t="s">
        <v>1034</v>
      </c>
      <c r="L1272" s="1">
        <v>1</v>
      </c>
      <c r="M1272" t="s">
        <v>2886</v>
      </c>
      <c r="N1272" t="s">
        <v>2104</v>
      </c>
      <c r="P1272" t="s">
        <v>2766</v>
      </c>
      <c r="Q1272" s="345" t="s">
        <v>6816</v>
      </c>
      <c r="X1272" t="s">
        <v>2934</v>
      </c>
    </row>
    <row r="1273" spans="9:24" x14ac:dyDescent="0.2">
      <c r="I1273" s="2"/>
      <c r="J1273" t="s">
        <v>2104</v>
      </c>
      <c r="K1273" s="90" t="s">
        <v>3017</v>
      </c>
      <c r="L1273" t="s">
        <v>2104</v>
      </c>
      <c r="M1273" s="228" t="s">
        <v>4288</v>
      </c>
      <c r="N1273" t="s">
        <v>2766</v>
      </c>
      <c r="O1273" s="2" t="s">
        <v>1343</v>
      </c>
      <c r="P1273" s="1">
        <v>1</v>
      </c>
      <c r="Q1273" s="201" t="s">
        <v>3653</v>
      </c>
      <c r="X1273" t="s">
        <v>2934</v>
      </c>
    </row>
    <row r="1274" spans="9:24" x14ac:dyDescent="0.2">
      <c r="J1274" t="s">
        <v>2104</v>
      </c>
      <c r="K1274" s="161" t="s">
        <v>4690</v>
      </c>
      <c r="N1274" s="1">
        <v>1</v>
      </c>
      <c r="O1274" t="s">
        <v>1634</v>
      </c>
      <c r="P1274" t="s">
        <v>2104</v>
      </c>
      <c r="Q1274" s="17"/>
      <c r="X1274" t="s">
        <v>2934</v>
      </c>
    </row>
    <row r="1275" spans="9:24" x14ac:dyDescent="0.2">
      <c r="J1275" t="s">
        <v>2104</v>
      </c>
      <c r="K1275" s="70" t="s">
        <v>2060</v>
      </c>
      <c r="N1275" t="s">
        <v>2104</v>
      </c>
      <c r="P1275" t="s">
        <v>2766</v>
      </c>
      <c r="Q1275" s="345" t="s">
        <v>6821</v>
      </c>
      <c r="X1275" t="s">
        <v>2934</v>
      </c>
    </row>
    <row r="1276" spans="9:24" x14ac:dyDescent="0.2">
      <c r="J1276" s="1">
        <v>1</v>
      </c>
      <c r="K1276" t="s">
        <v>197</v>
      </c>
      <c r="N1276" t="s">
        <v>2766</v>
      </c>
      <c r="O1276" s="224" t="s">
        <v>3864</v>
      </c>
      <c r="P1276" s="1">
        <v>1</v>
      </c>
      <c r="Q1276" s="345" t="s">
        <v>6026</v>
      </c>
      <c r="X1276" t="s">
        <v>2934</v>
      </c>
    </row>
    <row r="1277" spans="9:24" x14ac:dyDescent="0.2">
      <c r="N1277" s="1">
        <v>1</v>
      </c>
      <c r="O1277" s="184" t="s">
        <v>1364</v>
      </c>
      <c r="P1277" t="s">
        <v>2104</v>
      </c>
      <c r="X1277" t="s">
        <v>2934</v>
      </c>
    </row>
    <row r="1278" spans="9:24" x14ac:dyDescent="0.2">
      <c r="N1278" t="s">
        <v>2104</v>
      </c>
      <c r="O1278" s="238" t="s">
        <v>4497</v>
      </c>
      <c r="P1278" t="s">
        <v>2766</v>
      </c>
      <c r="Q1278" s="345" t="s">
        <v>6822</v>
      </c>
      <c r="X1278" t="s">
        <v>2934</v>
      </c>
    </row>
    <row r="1279" spans="9:24" x14ac:dyDescent="0.2">
      <c r="N1279" t="s">
        <v>2104</v>
      </c>
      <c r="O1279" s="201" t="s">
        <v>3652</v>
      </c>
      <c r="P1279" s="1">
        <v>1</v>
      </c>
      <c r="Q1279" s="345" t="s">
        <v>6823</v>
      </c>
      <c r="X1279" t="s">
        <v>2934</v>
      </c>
    </row>
    <row r="1280" spans="9:24" x14ac:dyDescent="0.2">
      <c r="N1280" t="s">
        <v>2104</v>
      </c>
      <c r="O1280" s="201" t="s">
        <v>2695</v>
      </c>
      <c r="X1280" t="s">
        <v>2934</v>
      </c>
    </row>
    <row r="1281" spans="8:24" x14ac:dyDescent="0.2">
      <c r="N1281" s="1">
        <v>1</v>
      </c>
      <c r="O1281" s="201" t="s">
        <v>2469</v>
      </c>
      <c r="X1281" t="s">
        <v>2934</v>
      </c>
    </row>
    <row r="1282" spans="8:24" x14ac:dyDescent="0.2">
      <c r="N1282" t="s">
        <v>2104</v>
      </c>
      <c r="O1282" s="345" t="s">
        <v>6968</v>
      </c>
      <c r="X1282" t="s">
        <v>2934</v>
      </c>
    </row>
    <row r="1283" spans="8:24" x14ac:dyDescent="0.2">
      <c r="N1283" s="16" t="s">
        <v>2104</v>
      </c>
      <c r="O1283" s="20" t="s">
        <v>6820</v>
      </c>
      <c r="P1283" s="16"/>
      <c r="X1283" t="s">
        <v>2934</v>
      </c>
    </row>
    <row r="1284" spans="8:24" x14ac:dyDescent="0.2">
      <c r="N1284" s="16" t="s">
        <v>2104</v>
      </c>
      <c r="O1284" s="224" t="s">
        <v>6817</v>
      </c>
      <c r="P1284" s="16"/>
      <c r="X1284" t="s">
        <v>2934</v>
      </c>
    </row>
    <row r="1285" spans="8:24" x14ac:dyDescent="0.2">
      <c r="N1285" s="16" t="s">
        <v>2104</v>
      </c>
      <c r="O1285" s="224" t="s">
        <v>6818</v>
      </c>
      <c r="P1285" s="16"/>
      <c r="X1285" t="s">
        <v>2934</v>
      </c>
    </row>
    <row r="1286" spans="8:24" x14ac:dyDescent="0.2">
      <c r="N1286" s="16" t="s">
        <v>2104</v>
      </c>
      <c r="O1286" s="216" t="s">
        <v>6819</v>
      </c>
      <c r="P1286" s="16"/>
      <c r="X1286" t="s">
        <v>2934</v>
      </c>
    </row>
    <row r="1287" spans="8:24" x14ac:dyDescent="0.2">
      <c r="N1287" t="s">
        <v>2104</v>
      </c>
      <c r="O1287" s="16"/>
      <c r="P1287" s="16"/>
      <c r="X1287" t="s">
        <v>2934</v>
      </c>
    </row>
    <row r="1288" spans="8:24" x14ac:dyDescent="0.2">
      <c r="N1288" t="s">
        <v>2766</v>
      </c>
      <c r="O1288" s="19" t="s">
        <v>1065</v>
      </c>
      <c r="P1288" t="s">
        <v>2766</v>
      </c>
      <c r="Q1288" s="83" t="s">
        <v>1804</v>
      </c>
      <c r="X1288" t="s">
        <v>2934</v>
      </c>
    </row>
    <row r="1289" spans="8:24" x14ac:dyDescent="0.2">
      <c r="N1289" s="1">
        <v>1</v>
      </c>
      <c r="O1289" s="191" t="s">
        <v>3478</v>
      </c>
      <c r="P1289" s="1">
        <v>1</v>
      </c>
      <c r="Q1289" s="148" t="s">
        <v>1906</v>
      </c>
      <c r="X1289" t="s">
        <v>2934</v>
      </c>
    </row>
    <row r="1290" spans="8:24" x14ac:dyDescent="0.2">
      <c r="N1290" t="s">
        <v>2104</v>
      </c>
      <c r="O1290" s="249" t="s">
        <v>4498</v>
      </c>
      <c r="P1290" t="s">
        <v>2104</v>
      </c>
      <c r="Q1290" s="224" t="s">
        <v>3859</v>
      </c>
      <c r="X1290" t="s">
        <v>2934</v>
      </c>
    </row>
    <row r="1291" spans="8:24" x14ac:dyDescent="0.2">
      <c r="M1291" s="224"/>
      <c r="P1291" t="s">
        <v>2104</v>
      </c>
      <c r="X1291" t="s">
        <v>2934</v>
      </c>
    </row>
    <row r="1292" spans="8:24" x14ac:dyDescent="0.2">
      <c r="H1292" t="s">
        <v>2766</v>
      </c>
      <c r="I1292" s="262" t="s">
        <v>4997</v>
      </c>
      <c r="J1292" t="s">
        <v>2766</v>
      </c>
      <c r="K1292" s="262" t="s">
        <v>4998</v>
      </c>
      <c r="L1292" t="s">
        <v>2766</v>
      </c>
      <c r="M1292" s="224" t="s">
        <v>4088</v>
      </c>
      <c r="N1292" t="s">
        <v>2766</v>
      </c>
      <c r="O1292" s="333" t="s">
        <v>6463</v>
      </c>
      <c r="P1292" t="s">
        <v>2766</v>
      </c>
      <c r="Q1292" s="2" t="s">
        <v>3861</v>
      </c>
      <c r="X1292" t="s">
        <v>2934</v>
      </c>
    </row>
    <row r="1293" spans="8:24" x14ac:dyDescent="0.2">
      <c r="H1293" s="1">
        <v>1</v>
      </c>
      <c r="I1293" s="262" t="s">
        <v>4995</v>
      </c>
      <c r="J1293" s="1">
        <v>1</v>
      </c>
      <c r="K1293" s="262" t="s">
        <v>4999</v>
      </c>
      <c r="L1293" s="1">
        <v>1</v>
      </c>
      <c r="M1293" s="224" t="s">
        <v>4089</v>
      </c>
      <c r="N1293" s="1">
        <v>1</v>
      </c>
      <c r="O1293" s="345" t="s">
        <v>6832</v>
      </c>
      <c r="P1293" s="1">
        <v>1</v>
      </c>
      <c r="Q1293" s="2" t="s">
        <v>3862</v>
      </c>
      <c r="X1293" t="s">
        <v>2934</v>
      </c>
    </row>
    <row r="1294" spans="8:24" x14ac:dyDescent="0.2">
      <c r="H1294" t="s">
        <v>2104</v>
      </c>
      <c r="I1294" s="262" t="s">
        <v>4996</v>
      </c>
      <c r="J1294" t="s">
        <v>2104</v>
      </c>
      <c r="K1294" s="262" t="s">
        <v>4996</v>
      </c>
      <c r="L1294" s="17" t="s">
        <v>2104</v>
      </c>
      <c r="M1294" s="224" t="s">
        <v>4090</v>
      </c>
      <c r="N1294" t="s">
        <v>2104</v>
      </c>
      <c r="O1294" s="224" t="s">
        <v>6462</v>
      </c>
      <c r="P1294" t="s">
        <v>2104</v>
      </c>
      <c r="Q1294" s="224" t="s">
        <v>3860</v>
      </c>
      <c r="S1294" s="201"/>
      <c r="X1294" t="s">
        <v>2934</v>
      </c>
    </row>
    <row r="1295" spans="8:24" x14ac:dyDescent="0.2">
      <c r="N1295" t="s">
        <v>2104</v>
      </c>
      <c r="O1295" s="242" t="s">
        <v>4704</v>
      </c>
      <c r="P1295" t="s">
        <v>2104</v>
      </c>
      <c r="Q1295" s="224" t="s">
        <v>3900</v>
      </c>
      <c r="R1295" s="1"/>
      <c r="S1295" s="149"/>
      <c r="X1295" t="s">
        <v>2934</v>
      </c>
    </row>
    <row r="1296" spans="8:24" x14ac:dyDescent="0.2">
      <c r="J1296" s="16"/>
      <c r="K1296" s="37" t="s">
        <v>2348</v>
      </c>
      <c r="L1296" s="16" t="s">
        <v>2766</v>
      </c>
      <c r="M1296" s="226" t="s">
        <v>3855</v>
      </c>
      <c r="N1296" t="s">
        <v>2104</v>
      </c>
      <c r="O1296" s="347" t="s">
        <v>6833</v>
      </c>
      <c r="P1296" s="1">
        <v>1</v>
      </c>
      <c r="Q1296" s="224" t="s">
        <v>3863</v>
      </c>
      <c r="S1296" s="7"/>
      <c r="X1296" t="s">
        <v>2934</v>
      </c>
    </row>
    <row r="1297" spans="7:24" x14ac:dyDescent="0.2">
      <c r="J1297" s="16" t="s">
        <v>2766</v>
      </c>
      <c r="K1297" s="149" t="s">
        <v>1812</v>
      </c>
      <c r="L1297" s="1">
        <v>1</v>
      </c>
      <c r="M1297" s="120" t="s">
        <v>1669</v>
      </c>
      <c r="N1297" s="1">
        <v>1</v>
      </c>
      <c r="O1297" s="85" t="s">
        <v>168</v>
      </c>
      <c r="P1297" t="s">
        <v>2104</v>
      </c>
      <c r="S1297" s="2"/>
      <c r="X1297" t="s">
        <v>2934</v>
      </c>
    </row>
    <row r="1298" spans="7:24" x14ac:dyDescent="0.2">
      <c r="J1298" s="16" t="s">
        <v>2104</v>
      </c>
      <c r="K1298" s="332" t="s">
        <v>6627</v>
      </c>
      <c r="L1298" s="16" t="s">
        <v>2104</v>
      </c>
      <c r="M1298" s="260" t="s">
        <v>4825</v>
      </c>
      <c r="N1298" t="s">
        <v>2104</v>
      </c>
      <c r="O1298" s="122" t="s">
        <v>5760</v>
      </c>
      <c r="P1298" t="s">
        <v>2766</v>
      </c>
      <c r="Q1298" s="10" t="s">
        <v>712</v>
      </c>
      <c r="S1298" s="86"/>
      <c r="X1298" t="s">
        <v>2934</v>
      </c>
    </row>
    <row r="1299" spans="7:24" x14ac:dyDescent="0.2">
      <c r="J1299" s="16" t="s">
        <v>2104</v>
      </c>
      <c r="K1299" s="118" t="s">
        <v>3684</v>
      </c>
      <c r="L1299" s="16" t="s">
        <v>2104</v>
      </c>
      <c r="M1299" s="339" t="s">
        <v>6633</v>
      </c>
      <c r="N1299" t="s">
        <v>2104</v>
      </c>
      <c r="P1299" s="1">
        <v>1</v>
      </c>
      <c r="Q1299" t="s">
        <v>1839</v>
      </c>
      <c r="S1299" s="83"/>
      <c r="X1299" t="s">
        <v>2934</v>
      </c>
    </row>
    <row r="1300" spans="7:24" x14ac:dyDescent="0.2">
      <c r="J1300" s="16" t="s">
        <v>2104</v>
      </c>
      <c r="K1300" s="218" t="s">
        <v>3750</v>
      </c>
      <c r="L1300" s="1">
        <v>1</v>
      </c>
      <c r="M1300" s="48" t="s">
        <v>2638</v>
      </c>
      <c r="N1300" t="s">
        <v>2766</v>
      </c>
      <c r="O1300" s="118" t="s">
        <v>1649</v>
      </c>
      <c r="P1300" t="s">
        <v>2104</v>
      </c>
      <c r="Q1300" s="2" t="s">
        <v>29</v>
      </c>
      <c r="S1300" s="201"/>
      <c r="X1300" t="s">
        <v>2934</v>
      </c>
    </row>
    <row r="1301" spans="7:24" x14ac:dyDescent="0.2">
      <c r="J1301" s="16" t="s">
        <v>2104</v>
      </c>
      <c r="K1301" s="74" t="s">
        <v>607</v>
      </c>
      <c r="L1301" s="16" t="s">
        <v>2104</v>
      </c>
      <c r="M1301" s="89" t="s">
        <v>5742</v>
      </c>
      <c r="N1301" t="s">
        <v>2104</v>
      </c>
      <c r="O1301" s="332" t="s">
        <v>6653</v>
      </c>
      <c r="P1301" s="1">
        <v>1</v>
      </c>
      <c r="Q1301" s="194" t="s">
        <v>4656</v>
      </c>
      <c r="X1301" t="s">
        <v>2934</v>
      </c>
    </row>
    <row r="1302" spans="7:24" x14ac:dyDescent="0.2">
      <c r="J1302" s="16" t="s">
        <v>2104</v>
      </c>
      <c r="K1302" s="88" t="s">
        <v>121</v>
      </c>
      <c r="L1302" s="16" t="s">
        <v>2104</v>
      </c>
      <c r="N1302" s="1">
        <v>1</v>
      </c>
      <c r="O1302" s="118" t="s">
        <v>578</v>
      </c>
      <c r="P1302" s="1">
        <v>1</v>
      </c>
      <c r="Q1302" s="224" t="s">
        <v>4087</v>
      </c>
      <c r="S1302" s="83"/>
      <c r="X1302" t="s">
        <v>2934</v>
      </c>
    </row>
    <row r="1303" spans="7:24" x14ac:dyDescent="0.2">
      <c r="J1303" s="16" t="s">
        <v>2104</v>
      </c>
      <c r="K1303" t="s">
        <v>1427</v>
      </c>
      <c r="L1303" s="16" t="s">
        <v>2766</v>
      </c>
      <c r="M1303" s="42" t="s">
        <v>3460</v>
      </c>
      <c r="N1303" t="s">
        <v>2104</v>
      </c>
      <c r="O1303" s="280" t="s">
        <v>978</v>
      </c>
      <c r="P1303" t="s">
        <v>2104</v>
      </c>
      <c r="Q1303" t="s">
        <v>5620</v>
      </c>
      <c r="R1303" s="1"/>
      <c r="S1303" s="83"/>
      <c r="X1303" t="s">
        <v>2934</v>
      </c>
    </row>
    <row r="1304" spans="7:24" x14ac:dyDescent="0.2">
      <c r="G1304" s="2"/>
      <c r="J1304" s="16" t="s">
        <v>2104</v>
      </c>
      <c r="K1304" s="2" t="s">
        <v>1099</v>
      </c>
      <c r="L1304" s="1">
        <v>1</v>
      </c>
      <c r="M1304" s="43" t="s">
        <v>2815</v>
      </c>
      <c r="N1304" t="s">
        <v>2104</v>
      </c>
      <c r="O1304" s="165" t="s">
        <v>2316</v>
      </c>
      <c r="P1304" s="1">
        <v>1</v>
      </c>
      <c r="Q1304" s="224" t="s">
        <v>3894</v>
      </c>
      <c r="S1304" s="224"/>
      <c r="X1304" t="s">
        <v>2934</v>
      </c>
    </row>
    <row r="1305" spans="7:24" x14ac:dyDescent="0.2">
      <c r="G1305" s="2"/>
      <c r="J1305" s="16" t="s">
        <v>2104</v>
      </c>
      <c r="K1305" s="218" t="s">
        <v>4705</v>
      </c>
      <c r="L1305" s="16" t="s">
        <v>2104</v>
      </c>
      <c r="M1305" s="137" t="s">
        <v>2279</v>
      </c>
      <c r="N1305" t="s">
        <v>2104</v>
      </c>
      <c r="P1305" t="s">
        <v>2104</v>
      </c>
      <c r="Q1305" s="224" t="s">
        <v>3895</v>
      </c>
      <c r="S1305" s="224"/>
      <c r="X1305" t="s">
        <v>2934</v>
      </c>
    </row>
    <row r="1306" spans="7:24" x14ac:dyDescent="0.2">
      <c r="G1306" s="2"/>
      <c r="J1306" s="16" t="s">
        <v>2104</v>
      </c>
      <c r="L1306" s="16" t="s">
        <v>2104</v>
      </c>
      <c r="M1306" s="88" t="s">
        <v>779</v>
      </c>
      <c r="N1306" t="s">
        <v>2766</v>
      </c>
      <c r="O1306" s="305" t="s">
        <v>5631</v>
      </c>
      <c r="P1306" t="s">
        <v>2104</v>
      </c>
      <c r="Q1306" s="262" t="s">
        <v>4844</v>
      </c>
      <c r="X1306" t="s">
        <v>2934</v>
      </c>
    </row>
    <row r="1307" spans="7:24" x14ac:dyDescent="0.2">
      <c r="G1307" s="2"/>
      <c r="J1307" s="16" t="s">
        <v>2104</v>
      </c>
      <c r="L1307" s="16" t="s">
        <v>2104</v>
      </c>
      <c r="N1307" s="218" t="s">
        <v>2104</v>
      </c>
      <c r="O1307" s="332" t="s">
        <v>6654</v>
      </c>
      <c r="P1307" t="s">
        <v>2104</v>
      </c>
      <c r="Q1307" s="238" t="s">
        <v>4842</v>
      </c>
      <c r="S1307" s="83"/>
      <c r="X1307" t="s">
        <v>2934</v>
      </c>
    </row>
    <row r="1308" spans="7:24" x14ac:dyDescent="0.2">
      <c r="G1308" s="2"/>
      <c r="J1308" s="16" t="s">
        <v>2104</v>
      </c>
      <c r="L1308" s="16" t="s">
        <v>2104</v>
      </c>
      <c r="N1308" s="1">
        <v>1</v>
      </c>
      <c r="O1308" s="84" t="s">
        <v>1041</v>
      </c>
      <c r="P1308" t="s">
        <v>2104</v>
      </c>
      <c r="Q1308" s="262" t="s">
        <v>4843</v>
      </c>
      <c r="R1308" s="1"/>
      <c r="S1308" s="216"/>
      <c r="X1308" t="s">
        <v>2934</v>
      </c>
    </row>
    <row r="1309" spans="7:24" x14ac:dyDescent="0.2">
      <c r="G1309" s="2"/>
      <c r="J1309" s="16" t="s">
        <v>2104</v>
      </c>
      <c r="L1309" s="16" t="s">
        <v>2104</v>
      </c>
      <c r="N1309" t="s">
        <v>2104</v>
      </c>
      <c r="O1309" s="84" t="s">
        <v>5745</v>
      </c>
      <c r="Q1309" s="262"/>
      <c r="R1309" s="1"/>
      <c r="S1309" s="216"/>
      <c r="X1309" t="s">
        <v>2934</v>
      </c>
    </row>
    <row r="1310" spans="7:24" x14ac:dyDescent="0.2">
      <c r="G1310" s="2"/>
      <c r="J1310" s="16" t="s">
        <v>2104</v>
      </c>
      <c r="L1310" s="16" t="s">
        <v>2104</v>
      </c>
      <c r="N1310" t="s">
        <v>2104</v>
      </c>
      <c r="O1310" s="165" t="s">
        <v>2316</v>
      </c>
      <c r="Q1310" s="262"/>
      <c r="R1310" s="1"/>
      <c r="S1310" s="216"/>
      <c r="X1310" t="s">
        <v>2934</v>
      </c>
    </row>
    <row r="1311" spans="7:24" x14ac:dyDescent="0.2">
      <c r="G1311" s="2"/>
      <c r="J1311" s="16" t="s">
        <v>2104</v>
      </c>
      <c r="L1311" s="16" t="s">
        <v>2104</v>
      </c>
      <c r="Q1311" s="262"/>
      <c r="R1311" s="1"/>
      <c r="S1311" s="216"/>
      <c r="X1311" t="s">
        <v>2934</v>
      </c>
    </row>
    <row r="1312" spans="7:24" x14ac:dyDescent="0.2">
      <c r="G1312" s="2"/>
      <c r="J1312" s="16" t="s">
        <v>2104</v>
      </c>
      <c r="L1312" s="16" t="s">
        <v>2104</v>
      </c>
      <c r="N1312" s="16"/>
      <c r="O1312" s="37" t="s">
        <v>628</v>
      </c>
      <c r="Q1312" s="224"/>
      <c r="X1312" t="s">
        <v>2934</v>
      </c>
    </row>
    <row r="1313" spans="7:24" x14ac:dyDescent="0.2">
      <c r="G1313" s="2"/>
      <c r="J1313" s="16" t="s">
        <v>2104</v>
      </c>
      <c r="L1313" s="16" t="s">
        <v>2766</v>
      </c>
      <c r="M1313" s="43" t="s">
        <v>4719</v>
      </c>
      <c r="N1313" s="16" t="s">
        <v>2766</v>
      </c>
      <c r="O1313" s="113" t="s">
        <v>2169</v>
      </c>
      <c r="X1313" t="s">
        <v>2934</v>
      </c>
    </row>
    <row r="1314" spans="7:24" x14ac:dyDescent="0.2">
      <c r="G1314" s="2"/>
      <c r="J1314" s="16" t="s">
        <v>2104</v>
      </c>
      <c r="L1314" s="1">
        <v>1</v>
      </c>
      <c r="M1314" s="120" t="s">
        <v>99</v>
      </c>
      <c r="N1314" s="16" t="s">
        <v>2104</v>
      </c>
      <c r="O1314" s="281" t="s">
        <v>5602</v>
      </c>
      <c r="X1314" t="s">
        <v>2934</v>
      </c>
    </row>
    <row r="1315" spans="7:24" x14ac:dyDescent="0.2">
      <c r="G1315" s="2"/>
      <c r="J1315" s="16" t="s">
        <v>2104</v>
      </c>
      <c r="L1315" s="16" t="s">
        <v>2104</v>
      </c>
      <c r="M1315" s="88" t="s">
        <v>779</v>
      </c>
      <c r="N1315" s="16" t="s">
        <v>2104</v>
      </c>
      <c r="O1315" s="110" t="s">
        <v>1792</v>
      </c>
      <c r="X1315" t="s">
        <v>2934</v>
      </c>
    </row>
    <row r="1316" spans="7:24" x14ac:dyDescent="0.2">
      <c r="G1316" s="2"/>
      <c r="J1316" s="16" t="s">
        <v>2104</v>
      </c>
      <c r="L1316" s="16" t="s">
        <v>2104</v>
      </c>
      <c r="M1316" s="271" t="s">
        <v>4825</v>
      </c>
      <c r="N1316" s="16" t="s">
        <v>2104</v>
      </c>
      <c r="O1316" s="281" t="s">
        <v>5603</v>
      </c>
      <c r="X1316" t="s">
        <v>2934</v>
      </c>
    </row>
    <row r="1317" spans="7:24" x14ac:dyDescent="0.2">
      <c r="G1317" s="2"/>
      <c r="J1317" s="16" t="s">
        <v>2104</v>
      </c>
      <c r="L1317" s="1">
        <v>1</v>
      </c>
      <c r="M1317" s="315" t="s">
        <v>4720</v>
      </c>
      <c r="N1317" s="16"/>
      <c r="O1317" s="16"/>
      <c r="X1317" t="s">
        <v>2934</v>
      </c>
    </row>
    <row r="1318" spans="7:24" x14ac:dyDescent="0.2">
      <c r="G1318" s="2"/>
      <c r="J1318" s="16" t="s">
        <v>2104</v>
      </c>
      <c r="L1318" s="16" t="s">
        <v>2104</v>
      </c>
      <c r="M1318" s="118" t="s">
        <v>629</v>
      </c>
      <c r="X1318" t="s">
        <v>2934</v>
      </c>
    </row>
    <row r="1319" spans="7:24" x14ac:dyDescent="0.2">
      <c r="G1319" s="2"/>
      <c r="J1319" s="16" t="s">
        <v>2104</v>
      </c>
      <c r="L1319" s="16" t="s">
        <v>2104</v>
      </c>
      <c r="M1319" s="271" t="s">
        <v>4825</v>
      </c>
      <c r="X1319" t="s">
        <v>2934</v>
      </c>
    </row>
    <row r="1320" spans="7:24" x14ac:dyDescent="0.2">
      <c r="G1320" s="2"/>
      <c r="J1320" s="16" t="s">
        <v>2104</v>
      </c>
      <c r="L1320" s="16" t="s">
        <v>2104</v>
      </c>
      <c r="M1320" s="248" t="s">
        <v>5745</v>
      </c>
      <c r="X1320" t="s">
        <v>2934</v>
      </c>
    </row>
    <row r="1321" spans="7:24" x14ac:dyDescent="0.2">
      <c r="G1321" s="2"/>
      <c r="J1321" s="16" t="s">
        <v>2104</v>
      </c>
      <c r="L1321" s="16" t="s">
        <v>2104</v>
      </c>
      <c r="N1321" t="s">
        <v>2766</v>
      </c>
      <c r="O1321" t="s">
        <v>2361</v>
      </c>
      <c r="X1321" t="s">
        <v>2934</v>
      </c>
    </row>
    <row r="1322" spans="7:24" x14ac:dyDescent="0.2">
      <c r="G1322" s="2"/>
      <c r="J1322" s="16" t="s">
        <v>2104</v>
      </c>
      <c r="L1322" s="16" t="s">
        <v>2766</v>
      </c>
      <c r="M1322" s="2" t="s">
        <v>2168</v>
      </c>
      <c r="N1322" s="1">
        <v>1</v>
      </c>
      <c r="O1322" t="s">
        <v>2363</v>
      </c>
      <c r="X1322" t="s">
        <v>2934</v>
      </c>
    </row>
    <row r="1323" spans="7:24" x14ac:dyDescent="0.2">
      <c r="G1323" s="2"/>
      <c r="J1323" s="16" t="s">
        <v>2104</v>
      </c>
      <c r="L1323" s="1">
        <v>1</v>
      </c>
      <c r="M1323" s="120" t="s">
        <v>6914</v>
      </c>
      <c r="N1323" t="s">
        <v>2104</v>
      </c>
      <c r="O1323" t="s">
        <v>1166</v>
      </c>
      <c r="X1323" t="s">
        <v>2934</v>
      </c>
    </row>
    <row r="1324" spans="7:24" x14ac:dyDescent="0.2">
      <c r="G1324" s="2"/>
      <c r="J1324" s="16" t="s">
        <v>2104</v>
      </c>
      <c r="L1324" s="16" t="s">
        <v>2104</v>
      </c>
      <c r="M1324" s="131" t="s">
        <v>82</v>
      </c>
      <c r="N1324" t="s">
        <v>2104</v>
      </c>
      <c r="O1324" t="s">
        <v>1167</v>
      </c>
      <c r="X1324" t="s">
        <v>2934</v>
      </c>
    </row>
    <row r="1325" spans="7:24" x14ac:dyDescent="0.2">
      <c r="G1325" s="2"/>
      <c r="J1325" s="16" t="s">
        <v>2104</v>
      </c>
      <c r="L1325" s="16" t="s">
        <v>2104</v>
      </c>
      <c r="M1325" s="333" t="s">
        <v>6545</v>
      </c>
      <c r="N1325" t="s">
        <v>2104</v>
      </c>
      <c r="X1325" t="s">
        <v>2934</v>
      </c>
    </row>
    <row r="1326" spans="7:24" x14ac:dyDescent="0.2">
      <c r="G1326" s="2"/>
      <c r="J1326" s="16" t="s">
        <v>2104</v>
      </c>
      <c r="L1326" s="1">
        <v>1</v>
      </c>
      <c r="M1326" s="272" t="s">
        <v>5002</v>
      </c>
      <c r="N1326" t="s">
        <v>2766</v>
      </c>
      <c r="O1326" s="118" t="s">
        <v>612</v>
      </c>
      <c r="X1326" t="s">
        <v>2934</v>
      </c>
    </row>
    <row r="1327" spans="7:24" x14ac:dyDescent="0.2">
      <c r="J1327" s="16" t="s">
        <v>2104</v>
      </c>
      <c r="L1327" s="16" t="s">
        <v>2104</v>
      </c>
      <c r="M1327" s="120" t="s">
        <v>1139</v>
      </c>
      <c r="N1327" s="17" t="s">
        <v>2104</v>
      </c>
      <c r="O1327" s="118" t="s">
        <v>307</v>
      </c>
      <c r="X1327" t="s">
        <v>2934</v>
      </c>
    </row>
    <row r="1328" spans="7:24" x14ac:dyDescent="0.2">
      <c r="G1328" s="2"/>
      <c r="J1328" s="16" t="s">
        <v>2104</v>
      </c>
      <c r="L1328" s="16" t="s">
        <v>2104</v>
      </c>
      <c r="M1328" s="122" t="s">
        <v>2559</v>
      </c>
      <c r="N1328" s="17" t="s">
        <v>3294</v>
      </c>
      <c r="X1328" t="s">
        <v>2934</v>
      </c>
    </row>
    <row r="1329" spans="7:24" x14ac:dyDescent="0.2">
      <c r="G1329" s="2"/>
      <c r="J1329" s="16" t="s">
        <v>2104</v>
      </c>
      <c r="L1329" s="16" t="s">
        <v>2104</v>
      </c>
      <c r="M1329" s="2" t="s">
        <v>3707</v>
      </c>
      <c r="N1329" t="s">
        <v>2766</v>
      </c>
      <c r="O1329" s="118" t="s">
        <v>3295</v>
      </c>
      <c r="X1329" t="s">
        <v>2934</v>
      </c>
    </row>
    <row r="1330" spans="7:24" x14ac:dyDescent="0.2">
      <c r="G1330" s="2"/>
      <c r="J1330" s="16" t="s">
        <v>2104</v>
      </c>
      <c r="L1330" s="16" t="s">
        <v>2104</v>
      </c>
      <c r="N1330" s="1">
        <v>1</v>
      </c>
      <c r="O1330" s="118" t="s">
        <v>2494</v>
      </c>
      <c r="X1330" t="s">
        <v>2934</v>
      </c>
    </row>
    <row r="1331" spans="7:24" x14ac:dyDescent="0.2">
      <c r="G1331" s="2"/>
      <c r="J1331" s="16" t="s">
        <v>2104</v>
      </c>
      <c r="L1331" s="16" t="s">
        <v>2766</v>
      </c>
      <c r="M1331" s="42" t="s">
        <v>1100</v>
      </c>
      <c r="N1331" t="s">
        <v>2104</v>
      </c>
      <c r="O1331" s="118" t="s">
        <v>2263</v>
      </c>
      <c r="X1331" t="s">
        <v>2934</v>
      </c>
    </row>
    <row r="1332" spans="7:24" x14ac:dyDescent="0.2">
      <c r="G1332" s="2"/>
      <c r="J1332" s="16" t="s">
        <v>2104</v>
      </c>
      <c r="L1332" s="1">
        <v>1</v>
      </c>
      <c r="M1332" s="193" t="s">
        <v>1523</v>
      </c>
      <c r="N1332" t="s">
        <v>3294</v>
      </c>
      <c r="X1332" t="s">
        <v>2934</v>
      </c>
    </row>
    <row r="1333" spans="7:24" x14ac:dyDescent="0.2">
      <c r="G1333" s="2"/>
      <c r="J1333" s="16" t="s">
        <v>2104</v>
      </c>
      <c r="L1333" s="16" t="s">
        <v>2104</v>
      </c>
      <c r="N1333" t="s">
        <v>2766</v>
      </c>
      <c r="O1333" s="19" t="s">
        <v>369</v>
      </c>
      <c r="P1333" t="s">
        <v>2766</v>
      </c>
      <c r="Q1333" s="99" t="s">
        <v>2308</v>
      </c>
      <c r="R1333" t="s">
        <v>2766</v>
      </c>
      <c r="S1333" s="201" t="s">
        <v>1055</v>
      </c>
      <c r="X1333" t="s">
        <v>2934</v>
      </c>
    </row>
    <row r="1334" spans="7:24" x14ac:dyDescent="0.2">
      <c r="G1334" s="2"/>
      <c r="J1334" s="16" t="s">
        <v>2104</v>
      </c>
      <c r="L1334" s="16" t="s">
        <v>2766</v>
      </c>
      <c r="M1334" s="42" t="s">
        <v>2825</v>
      </c>
      <c r="N1334" s="1">
        <v>1</v>
      </c>
      <c r="O1334" s="101" t="s">
        <v>227</v>
      </c>
      <c r="P1334" s="1">
        <v>1</v>
      </c>
      <c r="Q1334" s="226" t="s">
        <v>4268</v>
      </c>
      <c r="R1334" s="1">
        <v>1</v>
      </c>
      <c r="S1334" s="149" t="s">
        <v>1907</v>
      </c>
      <c r="X1334" t="s">
        <v>2934</v>
      </c>
    </row>
    <row r="1335" spans="7:24" x14ac:dyDescent="0.2">
      <c r="G1335" s="2"/>
      <c r="J1335" s="16" t="s">
        <v>2104</v>
      </c>
      <c r="L1335" s="1">
        <v>1</v>
      </c>
      <c r="M1335" s="118" t="s">
        <v>44</v>
      </c>
      <c r="N1335" s="17" t="s">
        <v>2104</v>
      </c>
      <c r="O1335" s="184" t="s">
        <v>3558</v>
      </c>
      <c r="P1335" s="17" t="s">
        <v>2104</v>
      </c>
      <c r="R1335" t="s">
        <v>2104</v>
      </c>
      <c r="S1335" s="7" t="s">
        <v>5541</v>
      </c>
      <c r="X1335" t="s">
        <v>2934</v>
      </c>
    </row>
    <row r="1336" spans="7:24" x14ac:dyDescent="0.2">
      <c r="G1336" s="2"/>
      <c r="J1336" s="16" t="s">
        <v>2104</v>
      </c>
      <c r="L1336" s="16" t="s">
        <v>2104</v>
      </c>
      <c r="N1336" s="17" t="s">
        <v>2104</v>
      </c>
      <c r="O1336" s="28" t="s">
        <v>3378</v>
      </c>
      <c r="P1336" t="s">
        <v>2766</v>
      </c>
      <c r="Q1336" s="99" t="s">
        <v>2309</v>
      </c>
      <c r="R1336" t="s">
        <v>2104</v>
      </c>
      <c r="S1336" s="2" t="s">
        <v>293</v>
      </c>
      <c r="X1336" t="s">
        <v>2934</v>
      </c>
    </row>
    <row r="1337" spans="7:24" x14ac:dyDescent="0.2">
      <c r="G1337" s="2"/>
      <c r="J1337" s="16" t="s">
        <v>2104</v>
      </c>
      <c r="L1337" s="16" t="s">
        <v>2104</v>
      </c>
      <c r="N1337" t="s">
        <v>2104</v>
      </c>
      <c r="O1337" s="103" t="s">
        <v>428</v>
      </c>
      <c r="P1337" s="1">
        <v>1</v>
      </c>
      <c r="Q1337" s="333" t="s">
        <v>6709</v>
      </c>
      <c r="R1337" t="s">
        <v>2104</v>
      </c>
      <c r="S1337" s="86" t="s">
        <v>863</v>
      </c>
      <c r="X1337" t="s">
        <v>2934</v>
      </c>
    </row>
    <row r="1338" spans="7:24" x14ac:dyDescent="0.2">
      <c r="G1338" s="2"/>
      <c r="J1338" s="16" t="s">
        <v>2104</v>
      </c>
      <c r="L1338" s="16" t="s">
        <v>2104</v>
      </c>
      <c r="N1338" s="1">
        <v>1</v>
      </c>
      <c r="O1338" t="s">
        <v>1122</v>
      </c>
      <c r="P1338" s="17" t="s">
        <v>2104</v>
      </c>
      <c r="R1338" t="s">
        <v>2104</v>
      </c>
      <c r="S1338" s="83" t="s">
        <v>926</v>
      </c>
      <c r="X1338" t="s">
        <v>2934</v>
      </c>
    </row>
    <row r="1339" spans="7:24" x14ac:dyDescent="0.2">
      <c r="G1339" s="2"/>
      <c r="J1339" s="16" t="s">
        <v>2104</v>
      </c>
      <c r="L1339" s="16" t="s">
        <v>2104</v>
      </c>
      <c r="N1339" s="17" t="s">
        <v>2104</v>
      </c>
      <c r="O1339" s="237" t="s">
        <v>5745</v>
      </c>
      <c r="P1339" t="s">
        <v>2766</v>
      </c>
      <c r="Q1339" s="99" t="s">
        <v>6913</v>
      </c>
      <c r="R1339" t="s">
        <v>2104</v>
      </c>
      <c r="S1339" s="201" t="s">
        <v>3205</v>
      </c>
      <c r="X1339" t="s">
        <v>2934</v>
      </c>
    </row>
    <row r="1340" spans="7:24" x14ac:dyDescent="0.2">
      <c r="G1340" s="2"/>
      <c r="J1340" s="16" t="s">
        <v>2104</v>
      </c>
      <c r="L1340" s="16" t="s">
        <v>2104</v>
      </c>
      <c r="N1340" t="s">
        <v>2104</v>
      </c>
      <c r="P1340" s="1">
        <v>1</v>
      </c>
      <c r="Q1340" s="226" t="s">
        <v>4269</v>
      </c>
      <c r="R1340" t="s">
        <v>2104</v>
      </c>
      <c r="X1340" t="s">
        <v>2934</v>
      </c>
    </row>
    <row r="1341" spans="7:24" x14ac:dyDescent="0.2">
      <c r="G1341" s="2"/>
      <c r="J1341" s="16" t="s">
        <v>2104</v>
      </c>
      <c r="L1341" s="16" t="s">
        <v>2104</v>
      </c>
      <c r="M1341" s="118"/>
      <c r="N1341" t="s">
        <v>2766</v>
      </c>
      <c r="O1341" s="118" t="s">
        <v>612</v>
      </c>
      <c r="P1341" s="17" t="s">
        <v>2104</v>
      </c>
      <c r="R1341" t="s">
        <v>2766</v>
      </c>
      <c r="S1341" s="83" t="s">
        <v>238</v>
      </c>
      <c r="X1341" t="s">
        <v>2934</v>
      </c>
    </row>
    <row r="1342" spans="7:24" x14ac:dyDescent="0.2">
      <c r="G1342" s="2"/>
      <c r="J1342" s="16" t="s">
        <v>2104</v>
      </c>
      <c r="L1342" s="16" t="s">
        <v>2104</v>
      </c>
      <c r="N1342" s="17" t="s">
        <v>2104</v>
      </c>
      <c r="O1342" s="118"/>
      <c r="P1342" t="s">
        <v>2766</v>
      </c>
      <c r="Q1342" s="201" t="s">
        <v>3293</v>
      </c>
      <c r="R1342" s="1">
        <v>1</v>
      </c>
      <c r="S1342" s="83" t="s">
        <v>1320</v>
      </c>
      <c r="X1342" t="s">
        <v>2934</v>
      </c>
    </row>
    <row r="1343" spans="7:24" x14ac:dyDescent="0.2">
      <c r="G1343" s="2"/>
      <c r="J1343" s="16" t="s">
        <v>2104</v>
      </c>
      <c r="L1343" s="16" t="s">
        <v>2104</v>
      </c>
      <c r="N1343" t="s">
        <v>2766</v>
      </c>
      <c r="O1343" s="224" t="s">
        <v>4128</v>
      </c>
      <c r="P1343" s="1">
        <v>1</v>
      </c>
      <c r="Q1343" s="201" t="s">
        <v>697</v>
      </c>
      <c r="R1343" t="s">
        <v>2104</v>
      </c>
      <c r="S1343" s="224" t="s">
        <v>3851</v>
      </c>
      <c r="X1343" t="s">
        <v>2934</v>
      </c>
    </row>
    <row r="1344" spans="7:24" x14ac:dyDescent="0.2">
      <c r="G1344" s="2"/>
      <c r="J1344" s="16" t="s">
        <v>2104</v>
      </c>
      <c r="L1344" s="16" t="s">
        <v>2104</v>
      </c>
      <c r="N1344" s="1">
        <v>1</v>
      </c>
      <c r="O1344" s="224" t="s">
        <v>5861</v>
      </c>
      <c r="R1344" t="s">
        <v>2104</v>
      </c>
      <c r="S1344" s="224" t="s">
        <v>5763</v>
      </c>
      <c r="X1344" t="s">
        <v>2934</v>
      </c>
    </row>
    <row r="1345" spans="7:24" x14ac:dyDescent="0.2">
      <c r="G1345" s="2"/>
      <c r="J1345" s="16" t="s">
        <v>2104</v>
      </c>
      <c r="L1345" s="16" t="s">
        <v>2104</v>
      </c>
      <c r="N1345" s="17" t="s">
        <v>2104</v>
      </c>
      <c r="O1345" s="262" t="s">
        <v>5144</v>
      </c>
      <c r="R1345" t="s">
        <v>2104</v>
      </c>
      <c r="X1345" t="s">
        <v>2934</v>
      </c>
    </row>
    <row r="1346" spans="7:24" x14ac:dyDescent="0.2">
      <c r="G1346" s="2"/>
      <c r="J1346" s="16" t="s">
        <v>2104</v>
      </c>
      <c r="L1346" s="7" t="s">
        <v>3294</v>
      </c>
      <c r="M1346" s="118"/>
      <c r="R1346" t="s">
        <v>2766</v>
      </c>
      <c r="S1346" s="83" t="s">
        <v>1277</v>
      </c>
      <c r="X1346" t="s">
        <v>2934</v>
      </c>
    </row>
    <row r="1347" spans="7:24" x14ac:dyDescent="0.2">
      <c r="G1347" s="2"/>
      <c r="J1347" s="16" t="s">
        <v>2104</v>
      </c>
      <c r="L1347" t="s">
        <v>2766</v>
      </c>
      <c r="M1347" s="301" t="s">
        <v>5941</v>
      </c>
      <c r="N1347" t="s">
        <v>2766</v>
      </c>
      <c r="O1347" s="226" t="s">
        <v>3856</v>
      </c>
      <c r="P1347" t="s">
        <v>2766</v>
      </c>
      <c r="Q1347" s="226" t="s">
        <v>3857</v>
      </c>
      <c r="R1347" s="1">
        <v>1</v>
      </c>
      <c r="S1347" s="216" t="s">
        <v>5898</v>
      </c>
      <c r="X1347" t="s">
        <v>2934</v>
      </c>
    </row>
    <row r="1348" spans="7:24" x14ac:dyDescent="0.2">
      <c r="G1348" s="2"/>
      <c r="J1348" s="16" t="s">
        <v>2104</v>
      </c>
      <c r="L1348" s="1">
        <v>1</v>
      </c>
      <c r="M1348" s="301" t="s">
        <v>5936</v>
      </c>
      <c r="N1348" s="1">
        <v>1</v>
      </c>
      <c r="O1348" s="145" t="s">
        <v>3466</v>
      </c>
      <c r="P1348" s="1">
        <v>1</v>
      </c>
      <c r="Q1348" s="43" t="s">
        <v>80</v>
      </c>
      <c r="R1348" t="s">
        <v>2104</v>
      </c>
      <c r="S1348" s="332" t="s">
        <v>6764</v>
      </c>
      <c r="X1348" t="s">
        <v>2934</v>
      </c>
    </row>
    <row r="1349" spans="7:24" x14ac:dyDescent="0.2">
      <c r="G1349" s="2"/>
      <c r="J1349" s="16" t="s">
        <v>2104</v>
      </c>
      <c r="L1349" t="s">
        <v>2104</v>
      </c>
      <c r="M1349" s="301" t="s">
        <v>5935</v>
      </c>
      <c r="N1349" t="s">
        <v>2104</v>
      </c>
      <c r="O1349" s="213" t="s">
        <v>3465</v>
      </c>
      <c r="P1349" t="s">
        <v>2104</v>
      </c>
      <c r="Q1349" s="88" t="s">
        <v>1102</v>
      </c>
      <c r="R1349" t="s">
        <v>2104</v>
      </c>
      <c r="S1349" s="70" t="s">
        <v>5873</v>
      </c>
      <c r="X1349" t="s">
        <v>2934</v>
      </c>
    </row>
    <row r="1350" spans="7:24" x14ac:dyDescent="0.2">
      <c r="G1350" s="2"/>
      <c r="J1350" s="16" t="s">
        <v>2104</v>
      </c>
      <c r="L1350" t="s">
        <v>2104</v>
      </c>
      <c r="M1350" s="280" t="s">
        <v>978</v>
      </c>
      <c r="N1350" t="s">
        <v>2104</v>
      </c>
      <c r="O1350" s="86" t="s">
        <v>3471</v>
      </c>
      <c r="P1350" t="s">
        <v>2104</v>
      </c>
      <c r="Q1350" s="202" t="s">
        <v>1222</v>
      </c>
      <c r="R1350" t="s">
        <v>2104</v>
      </c>
      <c r="S1350" s="224" t="s">
        <v>5874</v>
      </c>
      <c r="X1350" t="s">
        <v>2934</v>
      </c>
    </row>
    <row r="1351" spans="7:24" x14ac:dyDescent="0.2">
      <c r="G1351" s="2"/>
      <c r="J1351" s="16" t="s">
        <v>2104</v>
      </c>
      <c r="L1351" t="s">
        <v>2104</v>
      </c>
      <c r="M1351" s="301" t="s">
        <v>5934</v>
      </c>
      <c r="N1351" t="s">
        <v>2104</v>
      </c>
      <c r="O1351" s="42" t="s">
        <v>622</v>
      </c>
      <c r="P1351" s="1">
        <v>1</v>
      </c>
      <c r="Q1351" s="1" t="s">
        <v>764</v>
      </c>
      <c r="R1351" t="s">
        <v>2104</v>
      </c>
      <c r="X1351" t="s">
        <v>2934</v>
      </c>
    </row>
    <row r="1352" spans="7:24" x14ac:dyDescent="0.2">
      <c r="G1352" s="2"/>
      <c r="J1352" s="16" t="s">
        <v>2104</v>
      </c>
      <c r="L1352" s="16"/>
      <c r="N1352" t="s">
        <v>2104</v>
      </c>
      <c r="O1352" s="1" t="s">
        <v>3472</v>
      </c>
      <c r="P1352" t="s">
        <v>2104</v>
      </c>
      <c r="Q1352" s="224" t="s">
        <v>5761</v>
      </c>
      <c r="R1352" t="s">
        <v>2766</v>
      </c>
      <c r="S1352" s="224" t="s">
        <v>3850</v>
      </c>
      <c r="X1352" t="s">
        <v>2934</v>
      </c>
    </row>
    <row r="1353" spans="7:24" x14ac:dyDescent="0.2">
      <c r="G1353" s="2"/>
      <c r="J1353" s="16" t="s">
        <v>2104</v>
      </c>
      <c r="L1353" s="16"/>
      <c r="N1353" s="1">
        <v>1</v>
      </c>
      <c r="O1353" s="224" t="s">
        <v>4091</v>
      </c>
      <c r="P1353" t="s">
        <v>2104</v>
      </c>
      <c r="Q1353" s="2"/>
      <c r="R1353" s="1">
        <v>1</v>
      </c>
      <c r="S1353" s="272" t="s">
        <v>5275</v>
      </c>
      <c r="X1353" t="s">
        <v>2934</v>
      </c>
    </row>
    <row r="1354" spans="7:24" x14ac:dyDescent="0.2">
      <c r="G1354" s="2"/>
      <c r="J1354" s="16" t="s">
        <v>2104</v>
      </c>
      <c r="L1354" s="16"/>
      <c r="N1354" s="1">
        <v>1</v>
      </c>
      <c r="O1354" s="83" t="s">
        <v>3352</v>
      </c>
      <c r="P1354" t="s">
        <v>2104</v>
      </c>
      <c r="Q1354" s="2"/>
      <c r="R1354" t="s">
        <v>2104</v>
      </c>
      <c r="S1354" s="43" t="s">
        <v>1053</v>
      </c>
      <c r="X1354" t="s">
        <v>2934</v>
      </c>
    </row>
    <row r="1355" spans="7:24" x14ac:dyDescent="0.2">
      <c r="G1355" s="2"/>
      <c r="J1355" s="16" t="s">
        <v>2104</v>
      </c>
      <c r="L1355" s="16"/>
      <c r="N1355" s="1">
        <v>1</v>
      </c>
      <c r="O1355" s="143" t="s">
        <v>3473</v>
      </c>
      <c r="P1355" t="s">
        <v>2104</v>
      </c>
      <c r="Q1355" s="2"/>
      <c r="R1355" t="s">
        <v>2104</v>
      </c>
      <c r="S1355" s="316" t="s">
        <v>6619</v>
      </c>
      <c r="X1355" t="s">
        <v>2934</v>
      </c>
    </row>
    <row r="1356" spans="7:24" x14ac:dyDescent="0.2">
      <c r="G1356" s="2"/>
      <c r="J1356" s="16" t="s">
        <v>2104</v>
      </c>
      <c r="L1356" s="16"/>
      <c r="P1356" t="s">
        <v>2104</v>
      </c>
      <c r="R1356" t="s">
        <v>2104</v>
      </c>
      <c r="S1356" s="262" t="s">
        <v>5151</v>
      </c>
      <c r="X1356" t="s">
        <v>2934</v>
      </c>
    </row>
    <row r="1357" spans="7:24" x14ac:dyDescent="0.2">
      <c r="J1357" s="16" t="s">
        <v>2104</v>
      </c>
      <c r="L1357" s="16"/>
      <c r="P1357" t="s">
        <v>2104</v>
      </c>
      <c r="R1357" s="1">
        <v>1</v>
      </c>
      <c r="S1357" s="262" t="s">
        <v>5150</v>
      </c>
      <c r="X1357" t="s">
        <v>2934</v>
      </c>
    </row>
    <row r="1358" spans="7:24" x14ac:dyDescent="0.2">
      <c r="J1358" s="16" t="s">
        <v>2104</v>
      </c>
      <c r="L1358" s="16"/>
      <c r="P1358" t="s">
        <v>2104</v>
      </c>
      <c r="R1358" t="s">
        <v>2104</v>
      </c>
      <c r="S1358" s="345" t="s">
        <v>6894</v>
      </c>
      <c r="X1358" t="s">
        <v>2934</v>
      </c>
    </row>
    <row r="1359" spans="7:24" x14ac:dyDescent="0.2">
      <c r="J1359" s="16" t="s">
        <v>2104</v>
      </c>
      <c r="L1359" s="16"/>
      <c r="P1359" t="s">
        <v>2104</v>
      </c>
      <c r="R1359" s="1">
        <v>1</v>
      </c>
      <c r="S1359" s="345" t="s">
        <v>3926</v>
      </c>
      <c r="X1359" t="s">
        <v>2934</v>
      </c>
    </row>
    <row r="1360" spans="7:24" x14ac:dyDescent="0.2">
      <c r="J1360" s="16" t="s">
        <v>2104</v>
      </c>
      <c r="L1360" s="16"/>
      <c r="P1360" t="s">
        <v>2104</v>
      </c>
      <c r="X1360" t="s">
        <v>2934</v>
      </c>
    </row>
    <row r="1361" spans="7:24" x14ac:dyDescent="0.2">
      <c r="J1361" s="16" t="s">
        <v>2104</v>
      </c>
      <c r="L1361" s="16"/>
      <c r="P1361" t="s">
        <v>2766</v>
      </c>
      <c r="Q1361" s="345" t="s">
        <v>6943</v>
      </c>
      <c r="R1361" t="s">
        <v>2766</v>
      </c>
      <c r="S1361" s="201" t="s">
        <v>1957</v>
      </c>
      <c r="T1361" t="s">
        <v>2766</v>
      </c>
      <c r="U1361" s="224" t="s">
        <v>3971</v>
      </c>
      <c r="X1361" t="s">
        <v>2934</v>
      </c>
    </row>
    <row r="1362" spans="7:24" x14ac:dyDescent="0.2">
      <c r="J1362" s="16" t="s">
        <v>2104</v>
      </c>
      <c r="L1362" s="16"/>
      <c r="P1362" s="1">
        <v>1</v>
      </c>
      <c r="Q1362" s="87" t="s">
        <v>2727</v>
      </c>
      <c r="R1362" s="1">
        <v>1</v>
      </c>
      <c r="S1362" s="118" t="s">
        <v>3631</v>
      </c>
      <c r="T1362" s="1">
        <v>1</v>
      </c>
      <c r="U1362" s="224" t="s">
        <v>3854</v>
      </c>
      <c r="X1362" t="s">
        <v>2934</v>
      </c>
    </row>
    <row r="1363" spans="7:24" x14ac:dyDescent="0.2">
      <c r="J1363" s="16" t="s">
        <v>2104</v>
      </c>
      <c r="L1363" s="16"/>
      <c r="P1363" t="s">
        <v>2104</v>
      </c>
      <c r="Q1363" s="131" t="s">
        <v>3630</v>
      </c>
      <c r="R1363" t="s">
        <v>2104</v>
      </c>
      <c r="T1363" t="s">
        <v>2104</v>
      </c>
      <c r="X1363" t="s">
        <v>2934</v>
      </c>
    </row>
    <row r="1364" spans="7:24" x14ac:dyDescent="0.2">
      <c r="J1364" s="16" t="s">
        <v>2104</v>
      </c>
      <c r="L1364" s="16"/>
      <c r="P1364" t="s">
        <v>2104</v>
      </c>
      <c r="Q1364" s="156" t="s">
        <v>561</v>
      </c>
      <c r="R1364" t="s">
        <v>2766</v>
      </c>
      <c r="S1364" s="218" t="s">
        <v>3853</v>
      </c>
      <c r="T1364" t="s">
        <v>2766</v>
      </c>
      <c r="U1364" s="224" t="s">
        <v>3970</v>
      </c>
      <c r="X1364" t="s">
        <v>2934</v>
      </c>
    </row>
    <row r="1365" spans="7:24" x14ac:dyDescent="0.2">
      <c r="I1365" s="262"/>
      <c r="J1365" s="16" t="s">
        <v>2766</v>
      </c>
      <c r="K1365" s="43" t="s">
        <v>3712</v>
      </c>
      <c r="L1365" s="16" t="s">
        <v>2766</v>
      </c>
      <c r="M1365" s="83" t="s">
        <v>2536</v>
      </c>
      <c r="P1365" s="1">
        <v>1</v>
      </c>
      <c r="Q1365" s="1" t="s">
        <v>3467</v>
      </c>
      <c r="R1365" s="1">
        <v>1</v>
      </c>
      <c r="S1365" s="72" t="s">
        <v>5871</v>
      </c>
      <c r="T1365" s="1">
        <v>1</v>
      </c>
      <c r="U1365" s="224" t="s">
        <v>3972</v>
      </c>
      <c r="X1365" t="s">
        <v>2934</v>
      </c>
    </row>
    <row r="1366" spans="7:24" x14ac:dyDescent="0.2">
      <c r="H1366" s="1"/>
      <c r="I1366" s="316"/>
      <c r="J1366" s="16" t="s">
        <v>2104</v>
      </c>
      <c r="K1366" s="238" t="s">
        <v>4708</v>
      </c>
      <c r="L1366" s="1">
        <v>1</v>
      </c>
      <c r="M1366" s="316" t="s">
        <v>6294</v>
      </c>
      <c r="P1366" t="s">
        <v>2104</v>
      </c>
      <c r="Q1366" s="137" t="s">
        <v>560</v>
      </c>
      <c r="R1366" s="1">
        <v>1</v>
      </c>
      <c r="S1366" s="224" t="s">
        <v>5277</v>
      </c>
      <c r="T1366" t="s">
        <v>2104</v>
      </c>
      <c r="X1366" t="s">
        <v>2934</v>
      </c>
    </row>
    <row r="1367" spans="7:24" x14ac:dyDescent="0.2">
      <c r="I1367" s="262"/>
      <c r="J1367" s="16" t="s">
        <v>2104</v>
      </c>
      <c r="K1367" t="s">
        <v>2067</v>
      </c>
      <c r="L1367" s="16" t="s">
        <v>2104</v>
      </c>
      <c r="M1367" s="42"/>
      <c r="P1367" t="s">
        <v>2104</v>
      </c>
      <c r="Q1367" s="226" t="s">
        <v>5762</v>
      </c>
      <c r="R1367" t="s">
        <v>2104</v>
      </c>
      <c r="S1367" s="262" t="s">
        <v>5276</v>
      </c>
      <c r="T1367" t="s">
        <v>2766</v>
      </c>
      <c r="U1367" s="281" t="s">
        <v>5521</v>
      </c>
      <c r="X1367" t="s">
        <v>2934</v>
      </c>
    </row>
    <row r="1368" spans="7:24" x14ac:dyDescent="0.2">
      <c r="G1368" s="2"/>
      <c r="H1368" s="1"/>
      <c r="I1368" s="272"/>
      <c r="J1368" s="16" t="s">
        <v>2104</v>
      </c>
      <c r="K1368" s="88" t="s">
        <v>2842</v>
      </c>
      <c r="L1368" s="16" t="s">
        <v>2766</v>
      </c>
      <c r="M1368" s="119" t="s">
        <v>4709</v>
      </c>
      <c r="P1368" s="237"/>
      <c r="R1368" t="s">
        <v>2104</v>
      </c>
      <c r="S1368" s="224" t="s">
        <v>3974</v>
      </c>
      <c r="X1368" t="s">
        <v>2934</v>
      </c>
    </row>
    <row r="1369" spans="7:24" x14ac:dyDescent="0.2">
      <c r="G1369" s="2"/>
      <c r="I1369" s="262"/>
      <c r="J1369" s="16" t="s">
        <v>2104</v>
      </c>
      <c r="K1369" s="161" t="s">
        <v>4690</v>
      </c>
      <c r="L1369" s="1">
        <v>1</v>
      </c>
      <c r="M1369" s="356" t="s">
        <v>4298</v>
      </c>
      <c r="R1369" t="s">
        <v>2104</v>
      </c>
      <c r="X1369" t="s">
        <v>2934</v>
      </c>
    </row>
    <row r="1370" spans="7:24" x14ac:dyDescent="0.2">
      <c r="G1370" s="2"/>
      <c r="I1370" s="332"/>
      <c r="J1370" s="16" t="s">
        <v>2104</v>
      </c>
      <c r="K1370" s="107" t="s">
        <v>119</v>
      </c>
      <c r="L1370" s="1">
        <v>1</v>
      </c>
      <c r="M1370" s="126" t="s">
        <v>3370</v>
      </c>
      <c r="R1370" t="s">
        <v>2766</v>
      </c>
      <c r="S1370" s="201" t="s">
        <v>3866</v>
      </c>
      <c r="X1370" t="s">
        <v>2934</v>
      </c>
    </row>
    <row r="1371" spans="7:24" x14ac:dyDescent="0.2">
      <c r="G1371" s="2"/>
      <c r="J1371" s="16" t="s">
        <v>2104</v>
      </c>
      <c r="K1371" t="s">
        <v>2068</v>
      </c>
      <c r="L1371" s="16" t="s">
        <v>2104</v>
      </c>
      <c r="M1371" s="338" t="s">
        <v>6656</v>
      </c>
      <c r="R1371" s="1">
        <v>1</v>
      </c>
      <c r="S1371" s="227" t="s">
        <v>6618</v>
      </c>
      <c r="X1371" t="s">
        <v>2934</v>
      </c>
    </row>
    <row r="1372" spans="7:24" x14ac:dyDescent="0.2">
      <c r="G1372" s="2"/>
      <c r="J1372" s="16" t="s">
        <v>2104</v>
      </c>
      <c r="K1372" s="43"/>
      <c r="L1372" s="16" t="s">
        <v>2104</v>
      </c>
      <c r="M1372" s="42"/>
      <c r="R1372" t="s">
        <v>2104</v>
      </c>
      <c r="S1372" s="336" t="s">
        <v>5547</v>
      </c>
      <c r="X1372" t="s">
        <v>2934</v>
      </c>
    </row>
    <row r="1373" spans="7:24" x14ac:dyDescent="0.2">
      <c r="G1373" s="2"/>
      <c r="J1373" s="16" t="s">
        <v>2104</v>
      </c>
      <c r="K1373" s="43"/>
      <c r="L1373" s="16" t="s">
        <v>2766</v>
      </c>
      <c r="M1373" s="332" t="s">
        <v>6576</v>
      </c>
      <c r="R1373" t="s">
        <v>2104</v>
      </c>
      <c r="S1373" s="224" t="s">
        <v>3852</v>
      </c>
      <c r="X1373" t="s">
        <v>2934</v>
      </c>
    </row>
    <row r="1374" spans="7:24" x14ac:dyDescent="0.2">
      <c r="G1374" s="2"/>
      <c r="J1374" s="16" t="s">
        <v>2104</v>
      </c>
      <c r="K1374" s="43"/>
      <c r="L1374" s="1">
        <v>1</v>
      </c>
      <c r="M1374" s="332" t="s">
        <v>6577</v>
      </c>
      <c r="N1374" s="20" t="s">
        <v>3916</v>
      </c>
      <c r="O1374" s="16"/>
      <c r="P1374" s="16"/>
      <c r="R1374" t="s">
        <v>2104</v>
      </c>
      <c r="X1374" t="s">
        <v>2934</v>
      </c>
    </row>
    <row r="1375" spans="7:24" x14ac:dyDescent="0.2">
      <c r="G1375" s="2"/>
      <c r="J1375" s="16" t="s">
        <v>2104</v>
      </c>
      <c r="K1375" s="43"/>
      <c r="L1375" s="16" t="s">
        <v>2104</v>
      </c>
      <c r="M1375" s="83"/>
      <c r="N1375" s="16" t="s">
        <v>2766</v>
      </c>
      <c r="O1375" s="224" t="s">
        <v>4697</v>
      </c>
      <c r="P1375" s="16"/>
      <c r="R1375" t="s">
        <v>2766</v>
      </c>
      <c r="S1375" s="201" t="s">
        <v>1958</v>
      </c>
      <c r="X1375" t="s">
        <v>2934</v>
      </c>
    </row>
    <row r="1376" spans="7:24" x14ac:dyDescent="0.2">
      <c r="G1376" s="2"/>
      <c r="J1376" s="16" t="s">
        <v>2104</v>
      </c>
      <c r="K1376" s="43"/>
      <c r="L1376" s="16" t="s">
        <v>2766</v>
      </c>
      <c r="M1376" s="83" t="s">
        <v>4715</v>
      </c>
      <c r="N1376" s="16" t="s">
        <v>2104</v>
      </c>
      <c r="O1376" s="224" t="s">
        <v>4716</v>
      </c>
      <c r="P1376" s="16"/>
      <c r="R1376" s="1">
        <v>1</v>
      </c>
      <c r="S1376" s="250" t="s">
        <v>4499</v>
      </c>
      <c r="X1376" t="s">
        <v>2934</v>
      </c>
    </row>
    <row r="1377" spans="7:24" x14ac:dyDescent="0.2">
      <c r="G1377" s="2"/>
      <c r="J1377" s="16" t="s">
        <v>2104</v>
      </c>
      <c r="K1377" s="43"/>
      <c r="L1377" s="1">
        <v>1</v>
      </c>
      <c r="M1377" s="50" t="s">
        <v>794</v>
      </c>
      <c r="N1377" s="16" t="s">
        <v>2104</v>
      </c>
      <c r="O1377" s="111" t="s">
        <v>3892</v>
      </c>
      <c r="P1377" s="16"/>
      <c r="R1377" t="s">
        <v>2104</v>
      </c>
      <c r="S1377" s="224" t="s">
        <v>3901</v>
      </c>
      <c r="X1377" t="s">
        <v>2934</v>
      </c>
    </row>
    <row r="1378" spans="7:24" x14ac:dyDescent="0.2">
      <c r="G1378" s="2"/>
      <c r="J1378" s="16" t="s">
        <v>2104</v>
      </c>
      <c r="K1378" s="43"/>
      <c r="L1378" s="1">
        <v>1</v>
      </c>
      <c r="M1378" s="122" t="s">
        <v>1670</v>
      </c>
      <c r="N1378" s="16"/>
      <c r="O1378" s="16"/>
      <c r="P1378" s="16"/>
      <c r="R1378" t="s">
        <v>2104</v>
      </c>
      <c r="S1378" s="262" t="s">
        <v>5001</v>
      </c>
      <c r="X1378" t="s">
        <v>2934</v>
      </c>
    </row>
    <row r="1379" spans="7:24" x14ac:dyDescent="0.2">
      <c r="J1379" s="16" t="s">
        <v>2104</v>
      </c>
      <c r="L1379" s="16" t="s">
        <v>2104</v>
      </c>
      <c r="M1379" s="262" t="s">
        <v>5220</v>
      </c>
      <c r="N1379" t="s">
        <v>2766</v>
      </c>
      <c r="O1379" s="193" t="s">
        <v>1874</v>
      </c>
      <c r="R1379" t="s">
        <v>2104</v>
      </c>
      <c r="S1379" s="262" t="s">
        <v>5000</v>
      </c>
      <c r="X1379" t="s">
        <v>2934</v>
      </c>
    </row>
    <row r="1380" spans="7:24" x14ac:dyDescent="0.2">
      <c r="J1380" s="16" t="s">
        <v>2104</v>
      </c>
      <c r="L1380" s="16" t="s">
        <v>2104</v>
      </c>
      <c r="M1380" s="83"/>
      <c r="N1380" s="1">
        <v>1</v>
      </c>
      <c r="O1380" s="345" t="s">
        <v>6991</v>
      </c>
      <c r="P1380" t="s">
        <v>2766</v>
      </c>
      <c r="Q1380" s="148" t="s">
        <v>4335</v>
      </c>
      <c r="R1380" t="s">
        <v>2104</v>
      </c>
      <c r="S1380" s="332" t="s">
        <v>6762</v>
      </c>
      <c r="X1380" t="s">
        <v>2934</v>
      </c>
    </row>
    <row r="1381" spans="7:24" x14ac:dyDescent="0.2">
      <c r="G1381" s="2"/>
      <c r="J1381" s="16" t="s">
        <v>2104</v>
      </c>
      <c r="L1381" s="16" t="s">
        <v>2104</v>
      </c>
      <c r="M1381" s="50"/>
      <c r="N1381" s="17" t="s">
        <v>2104</v>
      </c>
      <c r="O1381" s="193" t="s">
        <v>91</v>
      </c>
      <c r="P1381" s="1">
        <v>1</v>
      </c>
      <c r="Q1381" s="120" t="s">
        <v>5545</v>
      </c>
      <c r="X1381" t="s">
        <v>2934</v>
      </c>
    </row>
    <row r="1382" spans="7:24" x14ac:dyDescent="0.2">
      <c r="G1382" s="2"/>
      <c r="J1382" s="16" t="s">
        <v>2104</v>
      </c>
      <c r="L1382" s="16" t="s">
        <v>2104</v>
      </c>
      <c r="M1382" s="122"/>
      <c r="N1382" s="17" t="s">
        <v>2104</v>
      </c>
      <c r="O1382" s="224" t="s">
        <v>6992</v>
      </c>
      <c r="P1382" s="17" t="s">
        <v>2104</v>
      </c>
      <c r="Q1382" s="120" t="s">
        <v>5546</v>
      </c>
      <c r="X1382" t="s">
        <v>2934</v>
      </c>
    </row>
    <row r="1383" spans="7:24" x14ac:dyDescent="0.2">
      <c r="G1383" s="2"/>
      <c r="J1383" s="16" t="s">
        <v>2104</v>
      </c>
      <c r="L1383" s="16" t="s">
        <v>2104</v>
      </c>
      <c r="M1383" s="42"/>
      <c r="N1383" s="17" t="s">
        <v>2104</v>
      </c>
      <c r="P1383" s="17" t="s">
        <v>2104</v>
      </c>
      <c r="Q1383" s="72" t="s">
        <v>4336</v>
      </c>
      <c r="X1383" t="s">
        <v>2934</v>
      </c>
    </row>
    <row r="1384" spans="7:24" x14ac:dyDescent="0.2">
      <c r="G1384" s="2"/>
      <c r="J1384" s="16" t="s">
        <v>2104</v>
      </c>
      <c r="L1384" s="16" t="s">
        <v>2766</v>
      </c>
      <c r="M1384" s="42" t="s">
        <v>563</v>
      </c>
      <c r="N1384" t="s">
        <v>2766</v>
      </c>
      <c r="O1384" s="227" t="s">
        <v>4294</v>
      </c>
      <c r="P1384" s="17" t="s">
        <v>2104</v>
      </c>
      <c r="Q1384" s="170" t="s">
        <v>2932</v>
      </c>
      <c r="X1384" t="s">
        <v>2934</v>
      </c>
    </row>
    <row r="1385" spans="7:24" x14ac:dyDescent="0.2">
      <c r="G1385" s="2"/>
      <c r="J1385" s="16" t="s">
        <v>2104</v>
      </c>
      <c r="L1385" s="1">
        <v>1</v>
      </c>
      <c r="M1385" s="238" t="s">
        <v>4717</v>
      </c>
      <c r="N1385" s="1">
        <v>1</v>
      </c>
      <c r="O1385" s="224" t="s">
        <v>4292</v>
      </c>
      <c r="P1385" s="20" t="s">
        <v>71</v>
      </c>
      <c r="Q1385" s="16"/>
      <c r="R1385" s="16"/>
      <c r="X1385" t="s">
        <v>2934</v>
      </c>
    </row>
    <row r="1386" spans="7:24" x14ac:dyDescent="0.2">
      <c r="G1386" s="2"/>
      <c r="J1386" s="16" t="s">
        <v>2104</v>
      </c>
      <c r="L1386" s="16" t="s">
        <v>2104</v>
      </c>
      <c r="N1386" s="17" t="s">
        <v>2104</v>
      </c>
      <c r="P1386" s="16" t="s">
        <v>2766</v>
      </c>
      <c r="Q1386" t="s">
        <v>2462</v>
      </c>
      <c r="R1386" s="16"/>
      <c r="X1386" t="s">
        <v>2934</v>
      </c>
    </row>
    <row r="1387" spans="7:24" x14ac:dyDescent="0.2">
      <c r="G1387" s="2"/>
      <c r="J1387" s="16" t="s">
        <v>2104</v>
      </c>
      <c r="L1387" s="16" t="s">
        <v>2766</v>
      </c>
      <c r="M1387" s="83" t="s">
        <v>2360</v>
      </c>
      <c r="N1387" t="s">
        <v>2766</v>
      </c>
      <c r="O1387" s="4" t="s">
        <v>4291</v>
      </c>
      <c r="P1387" s="16" t="s">
        <v>2104</v>
      </c>
      <c r="Q1387" s="300" t="s">
        <v>5520</v>
      </c>
      <c r="R1387" s="16"/>
      <c r="X1387" t="s">
        <v>2934</v>
      </c>
    </row>
    <row r="1388" spans="7:24" x14ac:dyDescent="0.2">
      <c r="G1388" s="2"/>
      <c r="J1388" s="16" t="s">
        <v>2104</v>
      </c>
      <c r="L1388" s="1">
        <v>1</v>
      </c>
      <c r="M1388" s="262" t="s">
        <v>4886</v>
      </c>
      <c r="N1388" s="1">
        <v>1</v>
      </c>
      <c r="O1388" s="226" t="s">
        <v>4108</v>
      </c>
      <c r="P1388" s="16" t="s">
        <v>2104</v>
      </c>
      <c r="Q1388" s="262" t="s">
        <v>5071</v>
      </c>
      <c r="R1388" s="16"/>
      <c r="X1388" t="s">
        <v>2934</v>
      </c>
    </row>
    <row r="1389" spans="7:24" x14ac:dyDescent="0.2">
      <c r="G1389" s="2"/>
      <c r="J1389" s="16" t="s">
        <v>2104</v>
      </c>
      <c r="L1389" s="16" t="s">
        <v>2104</v>
      </c>
      <c r="N1389" t="s">
        <v>2104</v>
      </c>
      <c r="O1389" s="218" t="s">
        <v>4110</v>
      </c>
      <c r="P1389" s="16" t="s">
        <v>2104</v>
      </c>
      <c r="Q1389" s="332" t="s">
        <v>6620</v>
      </c>
      <c r="R1389" s="16"/>
      <c r="X1389" t="s">
        <v>2934</v>
      </c>
    </row>
    <row r="1390" spans="7:24" x14ac:dyDescent="0.2">
      <c r="G1390" s="2"/>
      <c r="J1390" s="16" t="s">
        <v>2104</v>
      </c>
      <c r="L1390" s="16" t="s">
        <v>2766</v>
      </c>
      <c r="M1390" s="272" t="s">
        <v>4887</v>
      </c>
      <c r="N1390" s="1">
        <v>1</v>
      </c>
      <c r="O1390" s="224" t="s">
        <v>4109</v>
      </c>
      <c r="P1390" s="16" t="s">
        <v>2104</v>
      </c>
      <c r="Q1390" s="332" t="s">
        <v>2415</v>
      </c>
      <c r="R1390" s="16"/>
      <c r="X1390" t="s">
        <v>2934</v>
      </c>
    </row>
    <row r="1391" spans="7:24" x14ac:dyDescent="0.2">
      <c r="G1391" s="2"/>
      <c r="J1391" s="16" t="s">
        <v>2104</v>
      </c>
      <c r="L1391" s="1">
        <v>1</v>
      </c>
      <c r="M1391" s="4" t="s">
        <v>4297</v>
      </c>
      <c r="N1391" t="s">
        <v>2104</v>
      </c>
      <c r="O1391" t="s">
        <v>5666</v>
      </c>
      <c r="P1391" s="16" t="s">
        <v>2104</v>
      </c>
      <c r="Q1391" s="16"/>
      <c r="R1391" s="16"/>
      <c r="X1391" t="s">
        <v>2934</v>
      </c>
    </row>
    <row r="1392" spans="7:24" x14ac:dyDescent="0.2">
      <c r="G1392" s="2"/>
      <c r="J1392" s="16" t="s">
        <v>2104</v>
      </c>
      <c r="L1392" s="16" t="s">
        <v>2104</v>
      </c>
      <c r="M1392" s="157" t="s">
        <v>346</v>
      </c>
      <c r="N1392" t="s">
        <v>2104</v>
      </c>
      <c r="P1392" t="s">
        <v>2766</v>
      </c>
      <c r="Q1392" t="s">
        <v>2989</v>
      </c>
      <c r="T1392" s="17"/>
      <c r="U1392" s="224"/>
      <c r="X1392" t="s">
        <v>2934</v>
      </c>
    </row>
    <row r="1393" spans="7:24" x14ac:dyDescent="0.2">
      <c r="G1393" s="2"/>
      <c r="J1393" s="16" t="s">
        <v>2104</v>
      </c>
      <c r="L1393" s="16" t="s">
        <v>2104</v>
      </c>
      <c r="M1393" s="4" t="s">
        <v>4295</v>
      </c>
      <c r="N1393" t="s">
        <v>2766</v>
      </c>
      <c r="O1393" s="193" t="s">
        <v>3491</v>
      </c>
      <c r="T1393" s="17"/>
      <c r="U1393" s="224"/>
      <c r="X1393" t="s">
        <v>2934</v>
      </c>
    </row>
    <row r="1394" spans="7:24" x14ac:dyDescent="0.2">
      <c r="G1394" s="2"/>
      <c r="J1394" s="16" t="s">
        <v>2104</v>
      </c>
      <c r="L1394" s="1">
        <v>1</v>
      </c>
      <c r="M1394" s="7" t="s">
        <v>4296</v>
      </c>
      <c r="N1394" s="1">
        <v>1</v>
      </c>
      <c r="O1394" s="193" t="s">
        <v>3492</v>
      </c>
      <c r="P1394" t="s">
        <v>2766</v>
      </c>
      <c r="Q1394" s="193" t="s">
        <v>3488</v>
      </c>
      <c r="T1394" s="17"/>
      <c r="U1394" s="224"/>
      <c r="X1394" t="s">
        <v>2934</v>
      </c>
    </row>
    <row r="1395" spans="7:24" x14ac:dyDescent="0.2">
      <c r="G1395" s="2"/>
      <c r="J1395" s="16" t="s">
        <v>2104</v>
      </c>
      <c r="L1395" s="16" t="s">
        <v>2104</v>
      </c>
      <c r="M1395" s="280" t="s">
        <v>978</v>
      </c>
      <c r="N1395" s="17" t="s">
        <v>2104</v>
      </c>
      <c r="O1395" s="193" t="s">
        <v>3493</v>
      </c>
      <c r="P1395" s="1">
        <v>1</v>
      </c>
      <c r="Q1395" s="193" t="s">
        <v>3489</v>
      </c>
      <c r="T1395" s="17"/>
      <c r="U1395" s="224"/>
      <c r="X1395" t="s">
        <v>2934</v>
      </c>
    </row>
    <row r="1396" spans="7:24" x14ac:dyDescent="0.2">
      <c r="G1396" s="2"/>
      <c r="J1396" s="16" t="s">
        <v>2104</v>
      </c>
      <c r="L1396" s="16" t="s">
        <v>2104</v>
      </c>
      <c r="M1396" s="262" t="s">
        <v>4888</v>
      </c>
      <c r="N1396" s="17" t="s">
        <v>2104</v>
      </c>
      <c r="O1396" s="301" t="s">
        <v>5668</v>
      </c>
      <c r="P1396" s="17" t="s">
        <v>2104</v>
      </c>
      <c r="Q1396" s="193" t="s">
        <v>3490</v>
      </c>
      <c r="T1396" s="17"/>
      <c r="U1396" s="224"/>
      <c r="X1396" t="s">
        <v>2934</v>
      </c>
    </row>
    <row r="1397" spans="7:24" x14ac:dyDescent="0.2">
      <c r="G1397" s="2"/>
      <c r="J1397" s="16" t="s">
        <v>2104</v>
      </c>
      <c r="L1397" s="16" t="s">
        <v>2104</v>
      </c>
      <c r="M1397" s="262"/>
      <c r="N1397" s="17" t="s">
        <v>2104</v>
      </c>
      <c r="O1397" s="301" t="s">
        <v>5667</v>
      </c>
      <c r="R1397" t="s">
        <v>2766</v>
      </c>
      <c r="S1397" s="193" t="s">
        <v>96</v>
      </c>
      <c r="T1397" s="17"/>
      <c r="U1397" s="224"/>
      <c r="X1397" t="s">
        <v>2934</v>
      </c>
    </row>
    <row r="1398" spans="7:24" x14ac:dyDescent="0.2">
      <c r="G1398" s="2"/>
      <c r="J1398" s="16" t="s">
        <v>2104</v>
      </c>
      <c r="L1398" s="16" t="s">
        <v>2104</v>
      </c>
      <c r="N1398" s="16"/>
      <c r="O1398" s="20" t="s">
        <v>2894</v>
      </c>
      <c r="P1398" t="s">
        <v>2766</v>
      </c>
      <c r="Q1398" s="101" t="s">
        <v>1983</v>
      </c>
      <c r="R1398" s="1">
        <v>1</v>
      </c>
      <c r="S1398" s="200" t="s">
        <v>97</v>
      </c>
      <c r="T1398" s="17"/>
      <c r="U1398" s="224"/>
      <c r="X1398" t="s">
        <v>2934</v>
      </c>
    </row>
    <row r="1399" spans="7:24" x14ac:dyDescent="0.2">
      <c r="G1399" s="2"/>
      <c r="J1399" s="16" t="s">
        <v>2104</v>
      </c>
      <c r="L1399" s="16" t="s">
        <v>2766</v>
      </c>
      <c r="M1399" s="313" t="s">
        <v>4714</v>
      </c>
      <c r="N1399" s="16" t="s">
        <v>2766</v>
      </c>
      <c r="O1399" s="241" t="s">
        <v>4703</v>
      </c>
      <c r="P1399" s="1">
        <v>1</v>
      </c>
      <c r="Q1399" s="101" t="s">
        <v>2031</v>
      </c>
      <c r="T1399" s="17"/>
      <c r="U1399" s="224"/>
      <c r="X1399" t="s">
        <v>2934</v>
      </c>
    </row>
    <row r="1400" spans="7:24" x14ac:dyDescent="0.2">
      <c r="G1400" s="2"/>
      <c r="J1400" s="16" t="s">
        <v>2104</v>
      </c>
      <c r="L1400" s="1">
        <v>1</v>
      </c>
      <c r="M1400" s="262" t="s">
        <v>5196</v>
      </c>
      <c r="N1400" s="16" t="s">
        <v>2104</v>
      </c>
      <c r="O1400" s="241" t="s">
        <v>4496</v>
      </c>
      <c r="P1400" s="17" t="s">
        <v>2104</v>
      </c>
      <c r="Q1400" s="101" t="s">
        <v>1984</v>
      </c>
      <c r="R1400" t="s">
        <v>2766</v>
      </c>
      <c r="S1400" s="193" t="s">
        <v>98</v>
      </c>
      <c r="T1400" s="17"/>
      <c r="U1400" s="224"/>
      <c r="X1400" t="s">
        <v>2934</v>
      </c>
    </row>
    <row r="1401" spans="7:24" x14ac:dyDescent="0.2">
      <c r="G1401" s="2"/>
      <c r="J1401" s="16" t="s">
        <v>2104</v>
      </c>
      <c r="L1401" s="16" t="s">
        <v>2104</v>
      </c>
      <c r="M1401" s="271" t="s">
        <v>4825</v>
      </c>
      <c r="N1401" s="16" t="s">
        <v>2104</v>
      </c>
      <c r="O1401" s="193"/>
      <c r="P1401" s="16"/>
      <c r="R1401" s="1">
        <v>1</v>
      </c>
      <c r="S1401" s="214" t="s">
        <v>3485</v>
      </c>
      <c r="T1401" s="17"/>
      <c r="U1401" s="224"/>
      <c r="X1401" t="s">
        <v>2934</v>
      </c>
    </row>
    <row r="1402" spans="7:24" x14ac:dyDescent="0.2">
      <c r="G1402" s="2"/>
      <c r="J1402" s="16" t="s">
        <v>2104</v>
      </c>
      <c r="L1402" s="16" t="s">
        <v>2104</v>
      </c>
      <c r="M1402" s="224" t="s">
        <v>4281</v>
      </c>
      <c r="N1402" s="16" t="s">
        <v>2766</v>
      </c>
      <c r="O1402" s="224" t="s">
        <v>6622</v>
      </c>
      <c r="P1402" s="16"/>
      <c r="T1402" s="17"/>
      <c r="U1402" s="224"/>
      <c r="X1402" t="s">
        <v>2934</v>
      </c>
    </row>
    <row r="1403" spans="7:24" x14ac:dyDescent="0.2">
      <c r="G1403" s="2"/>
      <c r="J1403" s="16" t="s">
        <v>2104</v>
      </c>
      <c r="L1403" s="16" t="s">
        <v>2104</v>
      </c>
      <c r="M1403" s="262" t="s">
        <v>4872</v>
      </c>
      <c r="N1403" s="16" t="s">
        <v>2104</v>
      </c>
      <c r="O1403" s="148" t="s">
        <v>3575</v>
      </c>
      <c r="P1403" s="16"/>
      <c r="R1403" t="s">
        <v>2766</v>
      </c>
      <c r="S1403" s="193" t="s">
        <v>1577</v>
      </c>
      <c r="T1403" s="17"/>
      <c r="U1403" s="224"/>
      <c r="X1403" t="s">
        <v>2934</v>
      </c>
    </row>
    <row r="1404" spans="7:24" x14ac:dyDescent="0.2">
      <c r="G1404" s="2"/>
      <c r="J1404" s="16" t="s">
        <v>2104</v>
      </c>
      <c r="L1404" s="16" t="s">
        <v>2104</v>
      </c>
      <c r="M1404" s="224"/>
      <c r="N1404" s="16" t="s">
        <v>2104</v>
      </c>
      <c r="O1404" s="35" t="s">
        <v>81</v>
      </c>
      <c r="P1404" s="16"/>
      <c r="R1404" s="1">
        <v>1</v>
      </c>
      <c r="S1404" s="200" t="s">
        <v>1578</v>
      </c>
      <c r="T1404" s="17"/>
      <c r="U1404" s="224"/>
      <c r="X1404" t="s">
        <v>2934</v>
      </c>
    </row>
    <row r="1405" spans="7:24" x14ac:dyDescent="0.2">
      <c r="G1405" s="2"/>
      <c r="J1405" s="16" t="s">
        <v>2104</v>
      </c>
      <c r="L1405" s="16" t="s">
        <v>2104</v>
      </c>
      <c r="M1405" s="224"/>
      <c r="N1405" s="16" t="s">
        <v>2104</v>
      </c>
      <c r="P1405" s="16"/>
      <c r="T1405" s="17"/>
      <c r="U1405" s="224"/>
      <c r="X1405" t="s">
        <v>2934</v>
      </c>
    </row>
    <row r="1406" spans="7:24" x14ac:dyDescent="0.2">
      <c r="G1406" s="2"/>
      <c r="J1406" s="16" t="s">
        <v>2104</v>
      </c>
      <c r="L1406" s="16" t="s">
        <v>2104</v>
      </c>
      <c r="M1406" s="224"/>
      <c r="N1406" s="16" t="s">
        <v>2766</v>
      </c>
      <c r="O1406" t="s">
        <v>1155</v>
      </c>
      <c r="P1406" s="16"/>
      <c r="S1406" s="17"/>
      <c r="T1406" s="17"/>
      <c r="U1406" s="224"/>
      <c r="X1406" t="s">
        <v>2934</v>
      </c>
    </row>
    <row r="1407" spans="7:24" x14ac:dyDescent="0.2">
      <c r="G1407" s="2"/>
      <c r="J1407" s="16" t="s">
        <v>2104</v>
      </c>
      <c r="L1407" s="16" t="s">
        <v>2104</v>
      </c>
      <c r="M1407" s="224"/>
      <c r="N1407" s="16" t="s">
        <v>2104</v>
      </c>
      <c r="O1407" t="s">
        <v>2294</v>
      </c>
      <c r="P1407" s="16"/>
      <c r="T1407" s="17"/>
      <c r="U1407" s="224"/>
      <c r="X1407" t="s">
        <v>2934</v>
      </c>
    </row>
    <row r="1408" spans="7:24" x14ac:dyDescent="0.2">
      <c r="G1408" s="2"/>
      <c r="J1408" s="16" t="s">
        <v>2104</v>
      </c>
      <c r="L1408" s="16" t="s">
        <v>2104</v>
      </c>
      <c r="M1408" s="224"/>
      <c r="N1408" s="16" t="s">
        <v>2104</v>
      </c>
      <c r="O1408" s="70"/>
      <c r="P1408" s="16"/>
      <c r="T1408" s="17"/>
      <c r="U1408" s="224"/>
      <c r="X1408" t="s">
        <v>2934</v>
      </c>
    </row>
    <row r="1409" spans="7:24" x14ac:dyDescent="0.2">
      <c r="G1409" s="2"/>
      <c r="J1409" s="16" t="s">
        <v>2104</v>
      </c>
      <c r="L1409" s="16" t="s">
        <v>2104</v>
      </c>
      <c r="M1409" s="224"/>
      <c r="N1409" s="16" t="s">
        <v>2766</v>
      </c>
      <c r="O1409" s="145" t="s">
        <v>1194</v>
      </c>
      <c r="P1409" s="16"/>
      <c r="T1409" s="17"/>
      <c r="U1409" s="224"/>
      <c r="X1409" t="s">
        <v>2934</v>
      </c>
    </row>
    <row r="1410" spans="7:24" x14ac:dyDescent="0.2">
      <c r="G1410" s="2"/>
      <c r="J1410" s="16" t="s">
        <v>2104</v>
      </c>
      <c r="L1410" s="16" t="s">
        <v>2104</v>
      </c>
      <c r="M1410" s="224"/>
      <c r="N1410" s="16" t="s">
        <v>2104</v>
      </c>
      <c r="O1410" s="145" t="s">
        <v>2416</v>
      </c>
      <c r="P1410" s="16"/>
      <c r="T1410" s="17"/>
      <c r="U1410" s="224"/>
      <c r="X1410" t="s">
        <v>2934</v>
      </c>
    </row>
    <row r="1411" spans="7:24" x14ac:dyDescent="0.2">
      <c r="G1411" s="2"/>
      <c r="J1411" s="16" t="s">
        <v>2104</v>
      </c>
      <c r="L1411" s="16" t="s">
        <v>2104</v>
      </c>
      <c r="N1411" s="16" t="s">
        <v>2104</v>
      </c>
      <c r="O1411" s="193"/>
      <c r="P1411" s="16"/>
      <c r="R1411" t="s">
        <v>2766</v>
      </c>
      <c r="S1411" s="193" t="s">
        <v>936</v>
      </c>
      <c r="T1411" s="17"/>
      <c r="U1411" s="224"/>
      <c r="X1411" t="s">
        <v>2934</v>
      </c>
    </row>
    <row r="1412" spans="7:24" x14ac:dyDescent="0.2">
      <c r="G1412" s="2"/>
      <c r="J1412" s="16" t="s">
        <v>2104</v>
      </c>
      <c r="L1412" s="16" t="s">
        <v>2104</v>
      </c>
      <c r="N1412" s="16" t="s">
        <v>2766</v>
      </c>
      <c r="O1412" s="218" t="s">
        <v>6623</v>
      </c>
      <c r="P1412" s="16"/>
      <c r="R1412" s="1">
        <v>1</v>
      </c>
      <c r="S1412" s="200" t="s">
        <v>937</v>
      </c>
      <c r="T1412" s="17"/>
      <c r="U1412" s="224"/>
      <c r="X1412" t="s">
        <v>2934</v>
      </c>
    </row>
    <row r="1413" spans="7:24" x14ac:dyDescent="0.2">
      <c r="G1413" s="2"/>
      <c r="J1413" s="16" t="s">
        <v>2104</v>
      </c>
      <c r="L1413" s="16" t="s">
        <v>2104</v>
      </c>
      <c r="N1413" s="16" t="s">
        <v>2104</v>
      </c>
      <c r="O1413" t="s">
        <v>2293</v>
      </c>
      <c r="P1413" s="16"/>
      <c r="T1413" s="17"/>
      <c r="U1413" s="224"/>
      <c r="X1413" t="s">
        <v>2934</v>
      </c>
    </row>
    <row r="1414" spans="7:24" x14ac:dyDescent="0.2">
      <c r="G1414" s="2"/>
      <c r="J1414" s="16" t="s">
        <v>2104</v>
      </c>
      <c r="L1414" s="16" t="s">
        <v>2104</v>
      </c>
      <c r="N1414" s="16" t="s">
        <v>2104</v>
      </c>
      <c r="O1414" s="2"/>
      <c r="P1414" s="16"/>
      <c r="R1414" t="s">
        <v>2766</v>
      </c>
      <c r="S1414" s="99" t="s">
        <v>1981</v>
      </c>
      <c r="T1414" s="17"/>
      <c r="U1414" s="224"/>
      <c r="X1414" t="s">
        <v>2934</v>
      </c>
    </row>
    <row r="1415" spans="7:24" x14ac:dyDescent="0.2">
      <c r="G1415" s="2"/>
      <c r="J1415" s="16" t="s">
        <v>2104</v>
      </c>
      <c r="L1415" s="16" t="s">
        <v>2766</v>
      </c>
      <c r="M1415" s="315" t="s">
        <v>4710</v>
      </c>
      <c r="N1415" s="16" t="s">
        <v>2766</v>
      </c>
      <c r="O1415" s="1" t="s">
        <v>2713</v>
      </c>
      <c r="P1415" s="16"/>
      <c r="R1415" s="1">
        <v>1</v>
      </c>
      <c r="S1415" s="316" t="s">
        <v>1405</v>
      </c>
      <c r="T1415" s="17"/>
      <c r="U1415" s="224"/>
      <c r="X1415" t="s">
        <v>2934</v>
      </c>
    </row>
    <row r="1416" spans="7:24" x14ac:dyDescent="0.2">
      <c r="G1416" s="2"/>
      <c r="J1416" s="16" t="s">
        <v>2104</v>
      </c>
      <c r="L1416" s="1">
        <v>1</v>
      </c>
      <c r="M1416" s="194" t="s">
        <v>2909</v>
      </c>
      <c r="N1416" s="16" t="s">
        <v>2104</v>
      </c>
      <c r="O1416" s="195" t="s">
        <v>4713</v>
      </c>
      <c r="P1416" s="16"/>
      <c r="R1416" s="17" t="s">
        <v>2104</v>
      </c>
      <c r="S1416" s="224" t="s">
        <v>3969</v>
      </c>
      <c r="T1416" s="17"/>
      <c r="U1416" s="224"/>
      <c r="X1416" t="s">
        <v>2934</v>
      </c>
    </row>
    <row r="1417" spans="7:24" x14ac:dyDescent="0.2">
      <c r="G1417" s="2"/>
      <c r="J1417" s="16" t="s">
        <v>2104</v>
      </c>
      <c r="L1417" s="16" t="s">
        <v>2104</v>
      </c>
      <c r="M1417" s="263" t="s">
        <v>4872</v>
      </c>
      <c r="N1417" s="16" t="s">
        <v>2104</v>
      </c>
      <c r="O1417" s="194"/>
      <c r="P1417" s="16"/>
      <c r="T1417" s="17"/>
      <c r="U1417" s="224"/>
      <c r="X1417" t="s">
        <v>2934</v>
      </c>
    </row>
    <row r="1418" spans="7:24" x14ac:dyDescent="0.2">
      <c r="G1418" s="2"/>
      <c r="J1418" s="16" t="s">
        <v>2104</v>
      </c>
      <c r="L1418" s="16"/>
      <c r="M1418" s="194"/>
      <c r="N1418" s="16" t="s">
        <v>2766</v>
      </c>
      <c r="O1418" s="193" t="s">
        <v>1869</v>
      </c>
      <c r="P1418" s="16"/>
      <c r="T1418" s="17"/>
      <c r="U1418" s="224"/>
      <c r="X1418" t="s">
        <v>2934</v>
      </c>
    </row>
    <row r="1419" spans="7:24" x14ac:dyDescent="0.2">
      <c r="G1419" s="2"/>
      <c r="J1419" s="16" t="s">
        <v>2104</v>
      </c>
      <c r="L1419" s="16"/>
      <c r="M1419" s="194"/>
      <c r="N1419" s="16" t="s">
        <v>2104</v>
      </c>
      <c r="O1419" s="238" t="s">
        <v>4711</v>
      </c>
      <c r="P1419" s="16"/>
      <c r="R1419" t="s">
        <v>2766</v>
      </c>
      <c r="S1419" s="281" t="s">
        <v>5542</v>
      </c>
      <c r="T1419" s="17"/>
      <c r="U1419" s="224"/>
      <c r="X1419" t="s">
        <v>2934</v>
      </c>
    </row>
    <row r="1420" spans="7:24" x14ac:dyDescent="0.2">
      <c r="G1420" s="2"/>
      <c r="J1420" s="16" t="s">
        <v>2104</v>
      </c>
      <c r="L1420" s="16"/>
      <c r="M1420" s="194"/>
      <c r="N1420" s="16" t="s">
        <v>2104</v>
      </c>
      <c r="O1420" s="2"/>
      <c r="P1420" s="16"/>
      <c r="R1420" s="1">
        <v>1</v>
      </c>
      <c r="S1420" s="281" t="s">
        <v>5543</v>
      </c>
      <c r="T1420" s="17"/>
      <c r="U1420" s="224"/>
      <c r="X1420" t="s">
        <v>2934</v>
      </c>
    </row>
    <row r="1421" spans="7:24" x14ac:dyDescent="0.2">
      <c r="G1421" s="2"/>
      <c r="J1421" s="16" t="s">
        <v>2104</v>
      </c>
      <c r="L1421" s="16"/>
      <c r="M1421" s="194"/>
      <c r="N1421" s="16" t="s">
        <v>2766</v>
      </c>
      <c r="O1421" s="1" t="s">
        <v>941</v>
      </c>
      <c r="P1421" s="16"/>
      <c r="Q1421" s="156"/>
      <c r="R1421" s="17" t="s">
        <v>2104</v>
      </c>
      <c r="S1421" s="281" t="s">
        <v>5544</v>
      </c>
      <c r="T1421" s="17"/>
      <c r="U1421" s="224"/>
      <c r="X1421" t="s">
        <v>2934</v>
      </c>
    </row>
    <row r="1422" spans="7:24" x14ac:dyDescent="0.2">
      <c r="G1422" s="2"/>
      <c r="J1422" s="16" t="s">
        <v>2104</v>
      </c>
      <c r="L1422" s="16"/>
      <c r="M1422" s="194"/>
      <c r="N1422" s="16" t="s">
        <v>2104</v>
      </c>
      <c r="O1422" s="241" t="s">
        <v>4712</v>
      </c>
      <c r="P1422" t="s">
        <v>2766</v>
      </c>
      <c r="Q1422" s="99" t="s">
        <v>887</v>
      </c>
      <c r="T1422" s="17"/>
      <c r="U1422" s="224"/>
      <c r="X1422" t="s">
        <v>2934</v>
      </c>
    </row>
    <row r="1423" spans="7:24" x14ac:dyDescent="0.2">
      <c r="G1423" s="2"/>
      <c r="J1423" s="16" t="s">
        <v>2104</v>
      </c>
      <c r="L1423" s="16"/>
      <c r="M1423" s="194"/>
      <c r="N1423" s="16"/>
      <c r="O1423" s="16"/>
      <c r="P1423" s="1">
        <v>1</v>
      </c>
      <c r="Q1423" t="s">
        <v>2776</v>
      </c>
      <c r="T1423" s="17"/>
      <c r="U1423" s="224"/>
      <c r="X1423" t="s">
        <v>2934</v>
      </c>
    </row>
    <row r="1424" spans="7:24" x14ac:dyDescent="0.2">
      <c r="G1424" s="2"/>
      <c r="J1424" s="16" t="s">
        <v>2104</v>
      </c>
      <c r="L1424" s="16" t="s">
        <v>2766</v>
      </c>
      <c r="M1424" s="108" t="s">
        <v>1184</v>
      </c>
      <c r="N1424" t="s">
        <v>2766</v>
      </c>
      <c r="O1424" s="104" t="s">
        <v>1181</v>
      </c>
      <c r="P1424" t="s">
        <v>2104</v>
      </c>
      <c r="Q1424" s="118" t="s">
        <v>1096</v>
      </c>
      <c r="T1424" s="17"/>
      <c r="U1424" s="224"/>
      <c r="X1424" t="s">
        <v>2934</v>
      </c>
    </row>
    <row r="1425" spans="7:24" x14ac:dyDescent="0.2">
      <c r="G1425" s="2"/>
      <c r="J1425" s="16" t="s">
        <v>2104</v>
      </c>
      <c r="L1425" s="1">
        <v>1</v>
      </c>
      <c r="M1425" s="313" t="s">
        <v>6030</v>
      </c>
      <c r="N1425" s="1">
        <v>1</v>
      </c>
      <c r="O1425" s="195" t="s">
        <v>1870</v>
      </c>
      <c r="P1425" t="s">
        <v>2104</v>
      </c>
      <c r="Q1425" s="4" t="s">
        <v>5379</v>
      </c>
      <c r="T1425" s="17"/>
      <c r="U1425" s="224"/>
      <c r="X1425" t="s">
        <v>2934</v>
      </c>
    </row>
    <row r="1426" spans="7:24" x14ac:dyDescent="0.2">
      <c r="G1426" s="2"/>
      <c r="J1426" s="16" t="s">
        <v>2104</v>
      </c>
      <c r="L1426" t="s">
        <v>2104</v>
      </c>
      <c r="M1426" s="271" t="s">
        <v>6320</v>
      </c>
      <c r="N1426" t="s">
        <v>2104</v>
      </c>
      <c r="O1426" s="218" t="s">
        <v>5400</v>
      </c>
      <c r="P1426" t="s">
        <v>2104</v>
      </c>
      <c r="T1426" s="17"/>
      <c r="U1426" s="224"/>
      <c r="X1426" t="s">
        <v>2934</v>
      </c>
    </row>
    <row r="1427" spans="7:24" x14ac:dyDescent="0.2">
      <c r="J1427" s="16" t="s">
        <v>2766</v>
      </c>
      <c r="K1427" t="s">
        <v>45</v>
      </c>
      <c r="L1427" t="s">
        <v>2104</v>
      </c>
      <c r="M1427" s="29" t="s">
        <v>3589</v>
      </c>
      <c r="N1427" t="s">
        <v>2104</v>
      </c>
      <c r="P1427" t="s">
        <v>2766</v>
      </c>
      <c r="Q1427" s="99" t="s">
        <v>579</v>
      </c>
      <c r="X1427" t="s">
        <v>2934</v>
      </c>
    </row>
    <row r="1428" spans="7:24" x14ac:dyDescent="0.2">
      <c r="J1428" s="16" t="s">
        <v>2104</v>
      </c>
      <c r="K1428" s="4" t="s">
        <v>3754</v>
      </c>
      <c r="L1428" t="s">
        <v>2104</v>
      </c>
      <c r="M1428" s="140" t="s">
        <v>2656</v>
      </c>
      <c r="N1428" t="s">
        <v>2766</v>
      </c>
      <c r="O1428" s="108" t="s">
        <v>1182</v>
      </c>
      <c r="P1428" s="1">
        <v>1</v>
      </c>
      <c r="Q1428" t="s">
        <v>3618</v>
      </c>
      <c r="X1428" t="s">
        <v>2934</v>
      </c>
    </row>
    <row r="1429" spans="7:24" x14ac:dyDescent="0.2">
      <c r="J1429" s="16" t="s">
        <v>2104</v>
      </c>
      <c r="K1429" s="88" t="s">
        <v>3512</v>
      </c>
      <c r="L1429" t="s">
        <v>2104</v>
      </c>
      <c r="M1429" s="285" t="s">
        <v>5334</v>
      </c>
      <c r="N1429" s="1">
        <v>1</v>
      </c>
      <c r="O1429" s="4" t="s">
        <v>408</v>
      </c>
      <c r="P1429" s="17" t="s">
        <v>2104</v>
      </c>
      <c r="Q1429" s="118" t="s">
        <v>6027</v>
      </c>
      <c r="X1429" t="s">
        <v>2934</v>
      </c>
    </row>
    <row r="1430" spans="7:24" x14ac:dyDescent="0.2">
      <c r="J1430" s="16" t="s">
        <v>2104</v>
      </c>
      <c r="K1430" s="86" t="s">
        <v>2814</v>
      </c>
      <c r="L1430" t="s">
        <v>2104</v>
      </c>
      <c r="M1430" s="247" t="s">
        <v>4590</v>
      </c>
      <c r="N1430" s="17" t="s">
        <v>2104</v>
      </c>
      <c r="O1430" s="314" t="s">
        <v>6029</v>
      </c>
      <c r="P1430" s="17" t="s">
        <v>2104</v>
      </c>
      <c r="Q1430" s="118" t="s">
        <v>6028</v>
      </c>
      <c r="X1430" t="s">
        <v>2934</v>
      </c>
    </row>
    <row r="1431" spans="7:24" x14ac:dyDescent="0.2">
      <c r="J1431" s="16" t="s">
        <v>2104</v>
      </c>
      <c r="K1431" s="88" t="s">
        <v>2827</v>
      </c>
      <c r="L1431" s="1">
        <v>1</v>
      </c>
      <c r="M1431" s="32" t="s">
        <v>1595</v>
      </c>
      <c r="N1431" s="17" t="s">
        <v>2104</v>
      </c>
      <c r="O1431" s="29" t="s">
        <v>2275</v>
      </c>
      <c r="P1431" s="17" t="s">
        <v>2104</v>
      </c>
      <c r="Q1431" s="4" t="s">
        <v>5862</v>
      </c>
      <c r="X1431" t="s">
        <v>2934</v>
      </c>
    </row>
    <row r="1432" spans="7:24" x14ac:dyDescent="0.2">
      <c r="J1432" s="16" t="s">
        <v>2104</v>
      </c>
      <c r="K1432" s="178" t="s">
        <v>3710</v>
      </c>
      <c r="L1432" t="s">
        <v>2104</v>
      </c>
      <c r="M1432" s="312" t="s">
        <v>5950</v>
      </c>
      <c r="N1432" s="17" t="s">
        <v>2104</v>
      </c>
      <c r="O1432" s="29"/>
      <c r="P1432" s="17" t="s">
        <v>2104</v>
      </c>
      <c r="X1432" t="s">
        <v>2934</v>
      </c>
    </row>
    <row r="1433" spans="7:24" x14ac:dyDescent="0.2">
      <c r="J1433" s="16" t="s">
        <v>2104</v>
      </c>
      <c r="K1433" s="112" t="s">
        <v>2211</v>
      </c>
      <c r="L1433" t="s">
        <v>2104</v>
      </c>
      <c r="M1433" s="286" t="s">
        <v>6364</v>
      </c>
      <c r="N1433" t="s">
        <v>2766</v>
      </c>
      <c r="O1433" s="100" t="s">
        <v>1393</v>
      </c>
      <c r="P1433" t="s">
        <v>2766</v>
      </c>
      <c r="Q1433" s="99" t="s">
        <v>2384</v>
      </c>
      <c r="X1433" t="s">
        <v>2934</v>
      </c>
    </row>
    <row r="1434" spans="7:24" x14ac:dyDescent="0.2">
      <c r="J1434" s="16" t="s">
        <v>2104</v>
      </c>
      <c r="K1434" s="218" t="s">
        <v>3755</v>
      </c>
      <c r="L1434" s="1">
        <v>1</v>
      </c>
      <c r="M1434" s="232" t="s">
        <v>5955</v>
      </c>
      <c r="N1434" s="1">
        <v>1</v>
      </c>
      <c r="O1434" s="2" t="s">
        <v>609</v>
      </c>
      <c r="P1434" s="1">
        <v>1</v>
      </c>
      <c r="Q1434" t="s">
        <v>1731</v>
      </c>
      <c r="X1434" t="s">
        <v>2934</v>
      </c>
    </row>
    <row r="1435" spans="7:24" x14ac:dyDescent="0.2">
      <c r="J1435" s="16" t="s">
        <v>2104</v>
      </c>
      <c r="L1435" t="s">
        <v>2104</v>
      </c>
      <c r="M1435" s="345" t="s">
        <v>6834</v>
      </c>
      <c r="N1435" s="17" t="s">
        <v>2104</v>
      </c>
      <c r="O1435" s="347" t="s">
        <v>6939</v>
      </c>
      <c r="P1435" s="17" t="s">
        <v>2104</v>
      </c>
      <c r="Q1435" s="118" t="s">
        <v>379</v>
      </c>
      <c r="X1435" t="s">
        <v>2934</v>
      </c>
    </row>
    <row r="1436" spans="7:24" x14ac:dyDescent="0.2">
      <c r="J1436" s="16" t="s">
        <v>2104</v>
      </c>
      <c r="L1436" t="s">
        <v>2104</v>
      </c>
      <c r="N1436" s="17" t="s">
        <v>2104</v>
      </c>
      <c r="O1436" s="4" t="s">
        <v>4355</v>
      </c>
      <c r="P1436" s="1">
        <v>1</v>
      </c>
      <c r="Q1436" s="104" t="s">
        <v>380</v>
      </c>
      <c r="X1436" t="s">
        <v>2934</v>
      </c>
    </row>
    <row r="1437" spans="7:24" x14ac:dyDescent="0.2">
      <c r="J1437" s="16" t="s">
        <v>2104</v>
      </c>
      <c r="K1437" s="2"/>
      <c r="L1437" t="s">
        <v>2104</v>
      </c>
      <c r="N1437" s="1">
        <v>1</v>
      </c>
      <c r="O1437" s="108" t="s">
        <v>1497</v>
      </c>
      <c r="P1437" s="17" t="s">
        <v>2104</v>
      </c>
      <c r="Q1437" s="120" t="s">
        <v>5378</v>
      </c>
      <c r="X1437" t="s">
        <v>2934</v>
      </c>
    </row>
    <row r="1438" spans="7:24" x14ac:dyDescent="0.2">
      <c r="J1438" s="16" t="s">
        <v>2104</v>
      </c>
      <c r="L1438" s="16" t="s">
        <v>2766</v>
      </c>
      <c r="M1438" t="s">
        <v>1170</v>
      </c>
      <c r="N1438" s="17" t="s">
        <v>2104</v>
      </c>
      <c r="O1438" s="70" t="s">
        <v>1976</v>
      </c>
      <c r="P1438" s="17" t="s">
        <v>2104</v>
      </c>
      <c r="X1438" t="s">
        <v>2934</v>
      </c>
    </row>
    <row r="1439" spans="7:24" x14ac:dyDescent="0.2">
      <c r="J1439" s="16" t="s">
        <v>2104</v>
      </c>
      <c r="L1439" s="1">
        <v>1</v>
      </c>
      <c r="M1439" s="347" t="s">
        <v>6839</v>
      </c>
      <c r="N1439" s="17" t="s">
        <v>2104</v>
      </c>
      <c r="O1439" s="125" t="s">
        <v>5399</v>
      </c>
      <c r="P1439" t="s">
        <v>2766</v>
      </c>
      <c r="Q1439" s="193" t="s">
        <v>934</v>
      </c>
      <c r="X1439" t="s">
        <v>2934</v>
      </c>
    </row>
    <row r="1440" spans="7:24" x14ac:dyDescent="0.2">
      <c r="J1440" s="16" t="s">
        <v>2104</v>
      </c>
      <c r="L1440" s="16" t="s">
        <v>2104</v>
      </c>
      <c r="M1440" s="2" t="s">
        <v>2790</v>
      </c>
      <c r="N1440" s="17" t="s">
        <v>2104</v>
      </c>
      <c r="O1440" s="348" t="s">
        <v>6940</v>
      </c>
      <c r="P1440" s="1">
        <v>1</v>
      </c>
      <c r="Q1440" s="200" t="s">
        <v>935</v>
      </c>
      <c r="X1440" t="s">
        <v>2934</v>
      </c>
    </row>
    <row r="1441" spans="10:24" x14ac:dyDescent="0.2">
      <c r="J1441" s="16" t="s">
        <v>2104</v>
      </c>
      <c r="L1441" s="16" t="s">
        <v>2104</v>
      </c>
      <c r="N1441" s="17" t="s">
        <v>2104</v>
      </c>
      <c r="O1441" s="125"/>
      <c r="P1441" s="17" t="s">
        <v>2104</v>
      </c>
      <c r="Q1441" s="316" t="s">
        <v>6942</v>
      </c>
      <c r="X1441" t="s">
        <v>2934</v>
      </c>
    </row>
    <row r="1442" spans="10:24" x14ac:dyDescent="0.2">
      <c r="J1442" s="16" t="s">
        <v>2104</v>
      </c>
      <c r="L1442" s="16" t="s">
        <v>2104</v>
      </c>
      <c r="N1442" t="s">
        <v>2766</v>
      </c>
      <c r="O1442" s="240" t="s">
        <v>4443</v>
      </c>
      <c r="P1442" t="s">
        <v>2104</v>
      </c>
      <c r="Q1442" s="301" t="s">
        <v>6941</v>
      </c>
      <c r="X1442" t="s">
        <v>2934</v>
      </c>
    </row>
    <row r="1443" spans="10:24" x14ac:dyDescent="0.2">
      <c r="J1443" s="16" t="s">
        <v>2104</v>
      </c>
      <c r="L1443" s="16" t="s">
        <v>2766</v>
      </c>
      <c r="M1443" s="300" t="s">
        <v>5569</v>
      </c>
      <c r="N1443" s="1">
        <v>1</v>
      </c>
      <c r="O1443" s="4" t="s">
        <v>5398</v>
      </c>
      <c r="X1443" t="s">
        <v>2934</v>
      </c>
    </row>
    <row r="1444" spans="10:24" x14ac:dyDescent="0.2">
      <c r="J1444" s="16" t="s">
        <v>2104</v>
      </c>
      <c r="L1444" s="1">
        <v>1</v>
      </c>
      <c r="M1444" s="2" t="s">
        <v>1113</v>
      </c>
      <c r="N1444" s="17" t="s">
        <v>2104</v>
      </c>
      <c r="O1444" s="301" t="s">
        <v>5951</v>
      </c>
      <c r="X1444" t="s">
        <v>2934</v>
      </c>
    </row>
    <row r="1445" spans="10:24" x14ac:dyDescent="0.2">
      <c r="J1445" s="16" t="s">
        <v>2104</v>
      </c>
      <c r="L1445" s="16" t="s">
        <v>2104</v>
      </c>
      <c r="M1445" s="238" t="s">
        <v>4591</v>
      </c>
      <c r="N1445" s="17" t="s">
        <v>2104</v>
      </c>
      <c r="X1445" t="s">
        <v>2934</v>
      </c>
    </row>
    <row r="1446" spans="10:24" x14ac:dyDescent="0.2">
      <c r="J1446" s="16" t="s">
        <v>2766</v>
      </c>
      <c r="K1446" s="2" t="s">
        <v>715</v>
      </c>
      <c r="L1446" s="16" t="s">
        <v>2104</v>
      </c>
      <c r="N1446" t="s">
        <v>2766</v>
      </c>
      <c r="O1446" s="238" t="s">
        <v>4439</v>
      </c>
      <c r="S1446" s="224"/>
      <c r="X1446" t="s">
        <v>2934</v>
      </c>
    </row>
    <row r="1447" spans="10:24" x14ac:dyDescent="0.2">
      <c r="J1447" s="16" t="s">
        <v>2104</v>
      </c>
      <c r="K1447" t="s">
        <v>3758</v>
      </c>
      <c r="L1447" s="16" t="s">
        <v>2104</v>
      </c>
      <c r="N1447" s="1">
        <v>1</v>
      </c>
      <c r="O1447" s="238" t="s">
        <v>4440</v>
      </c>
      <c r="X1447" t="s">
        <v>2934</v>
      </c>
    </row>
    <row r="1448" spans="10:24" x14ac:dyDescent="0.2">
      <c r="J1448" s="16" t="s">
        <v>2104</v>
      </c>
      <c r="K1448" s="161" t="s">
        <v>4690</v>
      </c>
      <c r="L1448" s="16" t="s">
        <v>2104</v>
      </c>
      <c r="N1448" s="17" t="s">
        <v>2104</v>
      </c>
      <c r="X1448" t="s">
        <v>2934</v>
      </c>
    </row>
    <row r="1449" spans="10:24" x14ac:dyDescent="0.2">
      <c r="J1449" s="16" t="s">
        <v>2104</v>
      </c>
      <c r="K1449" s="88" t="s">
        <v>2828</v>
      </c>
      <c r="L1449" s="16" t="s">
        <v>2766</v>
      </c>
      <c r="M1449" s="262" t="s">
        <v>3295</v>
      </c>
      <c r="N1449" t="s">
        <v>2766</v>
      </c>
      <c r="O1449" s="192" t="s">
        <v>5954</v>
      </c>
      <c r="P1449" t="s">
        <v>2766</v>
      </c>
      <c r="Q1449" s="104" t="s">
        <v>1183</v>
      </c>
      <c r="X1449" t="s">
        <v>2934</v>
      </c>
    </row>
    <row r="1450" spans="10:24" x14ac:dyDescent="0.2">
      <c r="J1450" s="16" t="s">
        <v>2104</v>
      </c>
      <c r="K1450" s="300" t="s">
        <v>5568</v>
      </c>
      <c r="L1450" s="1">
        <v>1</v>
      </c>
      <c r="M1450" s="262" t="s">
        <v>4861</v>
      </c>
      <c r="N1450" s="1">
        <v>1</v>
      </c>
      <c r="O1450" s="286" t="s">
        <v>5369</v>
      </c>
      <c r="P1450" s="1">
        <v>1</v>
      </c>
      <c r="Q1450" s="75" t="s">
        <v>3319</v>
      </c>
      <c r="X1450" t="s">
        <v>2934</v>
      </c>
    </row>
    <row r="1451" spans="10:24" x14ac:dyDescent="0.2">
      <c r="J1451" s="16" t="s">
        <v>2104</v>
      </c>
      <c r="K1451" s="45" t="s">
        <v>4368</v>
      </c>
      <c r="L1451" s="16" t="s">
        <v>2104</v>
      </c>
      <c r="N1451" s="17" t="s">
        <v>2104</v>
      </c>
      <c r="O1451" s="216" t="s">
        <v>5953</v>
      </c>
      <c r="X1451" t="s">
        <v>2934</v>
      </c>
    </row>
    <row r="1452" spans="10:24" x14ac:dyDescent="0.2">
      <c r="J1452" s="16" t="s">
        <v>2104</v>
      </c>
      <c r="K1452" t="s">
        <v>1296</v>
      </c>
      <c r="L1452" s="16" t="s">
        <v>2104</v>
      </c>
      <c r="N1452" s="17" t="s">
        <v>2104</v>
      </c>
      <c r="O1452" s="30"/>
      <c r="P1452" t="s">
        <v>2766</v>
      </c>
      <c r="Q1452" s="345" t="s">
        <v>6930</v>
      </c>
      <c r="X1452" t="s">
        <v>2934</v>
      </c>
    </row>
    <row r="1453" spans="10:24" x14ac:dyDescent="0.2">
      <c r="J1453" s="16" t="s">
        <v>2104</v>
      </c>
      <c r="K1453" s="262" t="s">
        <v>4872</v>
      </c>
      <c r="L1453" s="16" t="s">
        <v>2766</v>
      </c>
      <c r="M1453" s="300" t="s">
        <v>5570</v>
      </c>
      <c r="N1453" s="218" t="s">
        <v>2766</v>
      </c>
      <c r="O1453" s="238" t="s">
        <v>4438</v>
      </c>
      <c r="P1453" s="1">
        <v>1</v>
      </c>
      <c r="Q1453" s="354" t="s">
        <v>6931</v>
      </c>
      <c r="X1453" t="s">
        <v>2934</v>
      </c>
    </row>
    <row r="1454" spans="10:24" x14ac:dyDescent="0.2">
      <c r="J1454" s="16"/>
      <c r="K1454" s="16"/>
      <c r="L1454" s="1">
        <v>1</v>
      </c>
      <c r="M1454" s="272" t="s">
        <v>1440</v>
      </c>
      <c r="N1454" s="1">
        <v>1</v>
      </c>
      <c r="O1454" s="244" t="s">
        <v>4380</v>
      </c>
      <c r="P1454" s="17" t="s">
        <v>2104</v>
      </c>
      <c r="Q1454" s="17"/>
      <c r="X1454" t="s">
        <v>2934</v>
      </c>
    </row>
    <row r="1455" spans="10:24" x14ac:dyDescent="0.2">
      <c r="L1455" t="s">
        <v>2104</v>
      </c>
      <c r="M1455" s="238" t="s">
        <v>4445</v>
      </c>
      <c r="N1455" s="17" t="s">
        <v>2104</v>
      </c>
      <c r="P1455" t="s">
        <v>2766</v>
      </c>
      <c r="Q1455" s="185" t="s">
        <v>1151</v>
      </c>
      <c r="X1455" t="s">
        <v>2934</v>
      </c>
    </row>
    <row r="1456" spans="10:24" x14ac:dyDescent="0.2">
      <c r="J1456" t="s">
        <v>2766</v>
      </c>
      <c r="K1456" s="272" t="s">
        <v>4858</v>
      </c>
      <c r="L1456" t="s">
        <v>2104</v>
      </c>
      <c r="N1456" t="s">
        <v>2766</v>
      </c>
      <c r="O1456" s="192" t="s">
        <v>829</v>
      </c>
      <c r="P1456" s="1">
        <v>1</v>
      </c>
      <c r="Q1456" s="191" t="s">
        <v>1152</v>
      </c>
      <c r="X1456" t="s">
        <v>2934</v>
      </c>
    </row>
    <row r="1457" spans="10:24" x14ac:dyDescent="0.2">
      <c r="J1457" s="1">
        <v>1</v>
      </c>
      <c r="K1457" s="272" t="s">
        <v>4859</v>
      </c>
      <c r="L1457" t="s">
        <v>2766</v>
      </c>
      <c r="M1457" t="s">
        <v>1757</v>
      </c>
      <c r="N1457" s="1">
        <v>1</v>
      </c>
      <c r="O1457" s="226" t="s">
        <v>4113</v>
      </c>
      <c r="P1457" s="17" t="s">
        <v>2104</v>
      </c>
      <c r="Q1457" s="316" t="s">
        <v>6366</v>
      </c>
      <c r="X1457" t="s">
        <v>2934</v>
      </c>
    </row>
    <row r="1458" spans="10:24" x14ac:dyDescent="0.2">
      <c r="J1458" t="s">
        <v>2104</v>
      </c>
      <c r="K1458" s="272" t="s">
        <v>4860</v>
      </c>
      <c r="L1458" s="1">
        <v>1</v>
      </c>
      <c r="M1458" s="2" t="s">
        <v>1758</v>
      </c>
      <c r="N1458" s="17" t="s">
        <v>2104</v>
      </c>
      <c r="O1458" s="193" t="s">
        <v>5396</v>
      </c>
      <c r="P1458" s="17" t="s">
        <v>2104</v>
      </c>
      <c r="X1458" t="s">
        <v>2934</v>
      </c>
    </row>
    <row r="1459" spans="10:24" x14ac:dyDescent="0.2">
      <c r="J1459" s="218" t="s">
        <v>3294</v>
      </c>
      <c r="K1459" s="70"/>
      <c r="L1459" t="s">
        <v>2104</v>
      </c>
      <c r="M1459" t="s">
        <v>308</v>
      </c>
      <c r="N1459" s="17" t="s">
        <v>2104</v>
      </c>
      <c r="P1459" t="s">
        <v>2766</v>
      </c>
      <c r="Q1459" s="42" t="s">
        <v>1708</v>
      </c>
      <c r="X1459" t="s">
        <v>2934</v>
      </c>
    </row>
    <row r="1460" spans="10:24" x14ac:dyDescent="0.2">
      <c r="J1460" t="s">
        <v>2766</v>
      </c>
      <c r="K1460" s="272" t="s">
        <v>3328</v>
      </c>
      <c r="L1460" t="s">
        <v>2104</v>
      </c>
      <c r="N1460" t="s">
        <v>2766</v>
      </c>
      <c r="O1460" s="327" t="s">
        <v>6296</v>
      </c>
      <c r="P1460" s="1">
        <v>1</v>
      </c>
      <c r="Q1460" s="42" t="s">
        <v>831</v>
      </c>
      <c r="X1460" t="s">
        <v>2934</v>
      </c>
    </row>
    <row r="1461" spans="10:24" x14ac:dyDescent="0.2">
      <c r="J1461" s="1">
        <v>1</v>
      </c>
      <c r="K1461" s="272" t="s">
        <v>4864</v>
      </c>
      <c r="L1461" t="s">
        <v>2766</v>
      </c>
      <c r="M1461" s="238" t="s">
        <v>2053</v>
      </c>
      <c r="N1461" s="1">
        <v>1</v>
      </c>
      <c r="O1461" s="32" t="s">
        <v>3648</v>
      </c>
      <c r="P1461" s="17" t="s">
        <v>2104</v>
      </c>
      <c r="X1461" t="s">
        <v>2934</v>
      </c>
    </row>
    <row r="1462" spans="10:24" x14ac:dyDescent="0.2">
      <c r="J1462" t="s">
        <v>2104</v>
      </c>
      <c r="K1462" s="70"/>
      <c r="L1462" s="1">
        <v>1</v>
      </c>
      <c r="M1462" s="272" t="s">
        <v>1647</v>
      </c>
      <c r="N1462" s="1">
        <v>1</v>
      </c>
      <c r="O1462" s="164" t="s">
        <v>54</v>
      </c>
      <c r="P1462" t="s">
        <v>2766</v>
      </c>
      <c r="Q1462" s="51" t="s">
        <v>1438</v>
      </c>
      <c r="X1462" t="s">
        <v>2934</v>
      </c>
    </row>
    <row r="1463" spans="10:24" x14ac:dyDescent="0.2">
      <c r="J1463" t="s">
        <v>2766</v>
      </c>
      <c r="K1463" s="272" t="s">
        <v>1661</v>
      </c>
      <c r="L1463" t="s">
        <v>2104</v>
      </c>
      <c r="M1463" s="238" t="s">
        <v>4444</v>
      </c>
      <c r="N1463" s="17" t="s">
        <v>2104</v>
      </c>
      <c r="O1463" s="224" t="s">
        <v>4126</v>
      </c>
      <c r="P1463" s="1">
        <v>1</v>
      </c>
      <c r="Q1463" s="51" t="s">
        <v>1439</v>
      </c>
      <c r="X1463" t="s">
        <v>2934</v>
      </c>
    </row>
    <row r="1464" spans="10:24" x14ac:dyDescent="0.2">
      <c r="J1464" s="1">
        <v>1</v>
      </c>
      <c r="K1464" s="272" t="s">
        <v>4865</v>
      </c>
      <c r="L1464" t="s">
        <v>2104</v>
      </c>
      <c r="N1464" s="17" t="s">
        <v>2104</v>
      </c>
      <c r="O1464" s="4" t="s">
        <v>5393</v>
      </c>
      <c r="Q1464" s="17"/>
      <c r="X1464" t="s">
        <v>2934</v>
      </c>
    </row>
    <row r="1465" spans="10:24" x14ac:dyDescent="0.2">
      <c r="J1465" t="s">
        <v>2104</v>
      </c>
      <c r="K1465" s="70"/>
      <c r="L1465" t="s">
        <v>2766</v>
      </c>
      <c r="M1465" t="s">
        <v>1996</v>
      </c>
      <c r="N1465" s="17" t="s">
        <v>2104</v>
      </c>
      <c r="O1465" s="81" t="s">
        <v>5392</v>
      </c>
      <c r="X1465" t="s">
        <v>2934</v>
      </c>
    </row>
    <row r="1466" spans="10:24" x14ac:dyDescent="0.2">
      <c r="J1466" t="s">
        <v>2766</v>
      </c>
      <c r="K1466" s="262" t="s">
        <v>1902</v>
      </c>
      <c r="L1466" s="1">
        <v>1</v>
      </c>
      <c r="M1466" s="2" t="s">
        <v>3505</v>
      </c>
      <c r="N1466" s="17" t="s">
        <v>2104</v>
      </c>
      <c r="O1466" s="216" t="s">
        <v>3793</v>
      </c>
      <c r="P1466" t="s">
        <v>2766</v>
      </c>
      <c r="Q1466" s="17" t="s">
        <v>272</v>
      </c>
      <c r="X1466" t="s">
        <v>2934</v>
      </c>
    </row>
    <row r="1467" spans="10:24" x14ac:dyDescent="0.2">
      <c r="J1467" s="1">
        <v>1</v>
      </c>
      <c r="K1467" s="272" t="s">
        <v>4866</v>
      </c>
      <c r="L1467" t="s">
        <v>2104</v>
      </c>
      <c r="M1467" t="s">
        <v>309</v>
      </c>
      <c r="N1467" s="17" t="s">
        <v>2104</v>
      </c>
      <c r="O1467" s="227" t="s">
        <v>5394</v>
      </c>
      <c r="P1467" s="1">
        <v>1</v>
      </c>
      <c r="Q1467" s="19" t="s">
        <v>1405</v>
      </c>
      <c r="X1467" t="s">
        <v>2934</v>
      </c>
    </row>
    <row r="1468" spans="10:24" x14ac:dyDescent="0.2">
      <c r="L1468" t="s">
        <v>2104</v>
      </c>
      <c r="N1468" s="17" t="s">
        <v>2104</v>
      </c>
      <c r="O1468" s="289" t="s">
        <v>5395</v>
      </c>
      <c r="P1468" s="17" t="s">
        <v>2104</v>
      </c>
      <c r="Q1468" s="17"/>
      <c r="X1468" t="s">
        <v>2934</v>
      </c>
    </row>
    <row r="1469" spans="10:24" x14ac:dyDescent="0.2">
      <c r="L1469" t="s">
        <v>2766</v>
      </c>
      <c r="M1469" t="s">
        <v>1630</v>
      </c>
      <c r="N1469" s="17" t="s">
        <v>2104</v>
      </c>
      <c r="P1469" s="17" t="s">
        <v>2104</v>
      </c>
      <c r="Q1469" s="20" t="s">
        <v>2324</v>
      </c>
      <c r="R1469" s="16"/>
      <c r="X1469" t="s">
        <v>2934</v>
      </c>
    </row>
    <row r="1470" spans="10:24" x14ac:dyDescent="0.2">
      <c r="L1470" s="1">
        <v>1</v>
      </c>
      <c r="M1470" s="2" t="s">
        <v>1829</v>
      </c>
      <c r="N1470" t="s">
        <v>2766</v>
      </c>
      <c r="O1470" s="132" t="s">
        <v>828</v>
      </c>
      <c r="P1470" s="16" t="s">
        <v>2766</v>
      </c>
      <c r="Q1470" s="99" t="s">
        <v>1981</v>
      </c>
      <c r="R1470" s="16"/>
      <c r="X1470" t="s">
        <v>2934</v>
      </c>
    </row>
    <row r="1471" spans="10:24" x14ac:dyDescent="0.2">
      <c r="L1471" t="s">
        <v>2104</v>
      </c>
      <c r="M1471" s="2" t="s">
        <v>1620</v>
      </c>
      <c r="N1471" s="1">
        <v>1</v>
      </c>
      <c r="O1471" s="32" t="s">
        <v>273</v>
      </c>
      <c r="P1471" s="16" t="s">
        <v>2104</v>
      </c>
      <c r="Q1471" s="316" t="s">
        <v>1405</v>
      </c>
      <c r="R1471" s="16"/>
      <c r="X1471" t="s">
        <v>2934</v>
      </c>
    </row>
    <row r="1472" spans="10:24" x14ac:dyDescent="0.2">
      <c r="L1472" s="17"/>
      <c r="N1472" s="1">
        <v>1</v>
      </c>
      <c r="O1472" s="132" t="s">
        <v>5333</v>
      </c>
      <c r="P1472" s="16" t="s">
        <v>2104</v>
      </c>
      <c r="Q1472" s="224" t="s">
        <v>3969</v>
      </c>
      <c r="R1472" s="16"/>
      <c r="X1472" t="s">
        <v>2934</v>
      </c>
    </row>
    <row r="1473" spans="12:24" x14ac:dyDescent="0.2">
      <c r="L1473" s="17"/>
      <c r="N1473" s="17" t="s">
        <v>2104</v>
      </c>
      <c r="O1473" s="316" t="s">
        <v>6362</v>
      </c>
      <c r="P1473" s="16" t="s">
        <v>2104</v>
      </c>
      <c r="Q1473" s="16"/>
      <c r="R1473" s="16"/>
      <c r="X1473" t="s">
        <v>2934</v>
      </c>
    </row>
    <row r="1474" spans="12:24" x14ac:dyDescent="0.2">
      <c r="L1474" s="17"/>
      <c r="N1474" s="1">
        <v>1</v>
      </c>
      <c r="O1474" s="289" t="s">
        <v>1997</v>
      </c>
      <c r="P1474" s="17" t="s">
        <v>2104</v>
      </c>
      <c r="Q1474" s="316" t="s">
        <v>6363</v>
      </c>
      <c r="X1474" t="s">
        <v>2934</v>
      </c>
    </row>
    <row r="1475" spans="12:24" x14ac:dyDescent="0.2">
      <c r="L1475" s="17" t="s">
        <v>2766</v>
      </c>
      <c r="M1475" s="42" t="s">
        <v>2359</v>
      </c>
      <c r="N1475" s="17" t="s">
        <v>2104</v>
      </c>
      <c r="O1475" s="289" t="s">
        <v>5421</v>
      </c>
      <c r="P1475" s="19"/>
      <c r="X1475" t="s">
        <v>2934</v>
      </c>
    </row>
    <row r="1476" spans="12:24" x14ac:dyDescent="0.2">
      <c r="L1476" s="1">
        <v>1</v>
      </c>
      <c r="M1476" s="42" t="s">
        <v>3650</v>
      </c>
      <c r="N1476" s="17" t="s">
        <v>2104</v>
      </c>
      <c r="O1476" s="289" t="s">
        <v>5422</v>
      </c>
      <c r="P1476" s="19"/>
      <c r="Q1476" s="19"/>
      <c r="X1476" t="s">
        <v>2934</v>
      </c>
    </row>
    <row r="1477" spans="12:24" x14ac:dyDescent="0.2">
      <c r="L1477" s="17" t="s">
        <v>2104</v>
      </c>
      <c r="M1477" s="42" t="s">
        <v>564</v>
      </c>
      <c r="N1477" s="17" t="s">
        <v>2104</v>
      </c>
      <c r="O1477" s="124" t="s">
        <v>5952</v>
      </c>
      <c r="P1477" s="19"/>
      <c r="Q1477" s="19"/>
      <c r="X1477" t="s">
        <v>2934</v>
      </c>
    </row>
    <row r="1478" spans="12:24" x14ac:dyDescent="0.2">
      <c r="N1478" s="17" t="s">
        <v>2104</v>
      </c>
      <c r="O1478" s="216" t="s">
        <v>5875</v>
      </c>
      <c r="X1478" t="s">
        <v>2934</v>
      </c>
    </row>
    <row r="1479" spans="12:24" x14ac:dyDescent="0.2">
      <c r="N1479" s="17" t="s">
        <v>2104</v>
      </c>
      <c r="X1479" t="s">
        <v>2934</v>
      </c>
    </row>
    <row r="1480" spans="12:24" x14ac:dyDescent="0.2">
      <c r="N1480" t="s">
        <v>2766</v>
      </c>
      <c r="O1480" s="30" t="s">
        <v>1295</v>
      </c>
      <c r="X1480" t="s">
        <v>2934</v>
      </c>
    </row>
    <row r="1481" spans="12:24" x14ac:dyDescent="0.2">
      <c r="N1481" s="1">
        <v>1</v>
      </c>
      <c r="O1481" s="2" t="s">
        <v>1629</v>
      </c>
      <c r="X1481" t="s">
        <v>2934</v>
      </c>
    </row>
    <row r="1482" spans="12:24" x14ac:dyDescent="0.2">
      <c r="N1482" s="17" t="s">
        <v>2104</v>
      </c>
      <c r="O1482" s="199" t="s">
        <v>5397</v>
      </c>
      <c r="X1482" t="s">
        <v>2934</v>
      </c>
    </row>
    <row r="1483" spans="12:24" x14ac:dyDescent="0.2">
      <c r="N1483" s="17" t="s">
        <v>2104</v>
      </c>
      <c r="O1483" s="30"/>
      <c r="X1483" t="s">
        <v>2934</v>
      </c>
    </row>
    <row r="1484" spans="12:24" x14ac:dyDescent="0.2">
      <c r="N1484" t="s">
        <v>2766</v>
      </c>
      <c r="O1484" s="77" t="s">
        <v>3479</v>
      </c>
      <c r="P1484" t="s">
        <v>2766</v>
      </c>
      <c r="Q1484" s="21" t="s">
        <v>3133</v>
      </c>
      <c r="R1484" s="17"/>
      <c r="S1484" s="216"/>
      <c r="X1484" t="s">
        <v>2934</v>
      </c>
    </row>
    <row r="1485" spans="12:24" x14ac:dyDescent="0.2">
      <c r="M1485" s="301"/>
      <c r="N1485" s="1">
        <v>1</v>
      </c>
      <c r="O1485" s="247" t="s">
        <v>5863</v>
      </c>
      <c r="P1485" s="17"/>
      <c r="Q1485" s="19"/>
      <c r="R1485" s="17"/>
      <c r="S1485" s="216"/>
      <c r="X1485" t="s">
        <v>2934</v>
      </c>
    </row>
    <row r="1486" spans="12:24" x14ac:dyDescent="0.2">
      <c r="L1486" s="1"/>
      <c r="M1486" s="301"/>
      <c r="N1486" s="1">
        <v>1</v>
      </c>
      <c r="O1486" s="281" t="s">
        <v>5438</v>
      </c>
      <c r="X1486" t="s">
        <v>2934</v>
      </c>
    </row>
    <row r="1487" spans="12:24" x14ac:dyDescent="0.2">
      <c r="L1487" s="1"/>
      <c r="M1487" s="301"/>
      <c r="N1487" s="17" t="s">
        <v>2104</v>
      </c>
      <c r="O1487" s="30"/>
      <c r="X1487" t="s">
        <v>2934</v>
      </c>
    </row>
    <row r="1488" spans="12:24" x14ac:dyDescent="0.2">
      <c r="M1488" s="301"/>
      <c r="N1488" t="s">
        <v>2766</v>
      </c>
      <c r="O1488" s="245" t="s">
        <v>4441</v>
      </c>
      <c r="X1488" t="s">
        <v>2934</v>
      </c>
    </row>
    <row r="1489" spans="10:24" x14ac:dyDescent="0.2">
      <c r="J1489" s="17"/>
      <c r="N1489" s="1">
        <v>1</v>
      </c>
      <c r="O1489" s="248" t="s">
        <v>4442</v>
      </c>
      <c r="P1489" s="16"/>
      <c r="Q1489" s="20" t="s">
        <v>4148</v>
      </c>
      <c r="R1489" s="16"/>
      <c r="X1489" t="s">
        <v>2934</v>
      </c>
    </row>
    <row r="1490" spans="10:24" x14ac:dyDescent="0.2">
      <c r="J1490" s="17"/>
      <c r="N1490" s="17" t="s">
        <v>2104</v>
      </c>
      <c r="O1490" s="325" t="s">
        <v>6170</v>
      </c>
      <c r="P1490" s="16" t="s">
        <v>2766</v>
      </c>
      <c r="Q1490" s="118" t="s">
        <v>1341</v>
      </c>
      <c r="R1490" s="16"/>
      <c r="X1490" t="s">
        <v>2934</v>
      </c>
    </row>
    <row r="1491" spans="10:24" x14ac:dyDescent="0.2">
      <c r="N1491" s="17" t="s">
        <v>2104</v>
      </c>
      <c r="O1491" s="316" t="s">
        <v>6365</v>
      </c>
      <c r="P1491" s="16" t="s">
        <v>2104</v>
      </c>
      <c r="Q1491" s="118" t="s">
        <v>4312</v>
      </c>
      <c r="R1491" s="16"/>
      <c r="X1491" t="s">
        <v>2934</v>
      </c>
    </row>
    <row r="1492" spans="10:24" x14ac:dyDescent="0.2">
      <c r="N1492" s="17" t="s">
        <v>2104</v>
      </c>
      <c r="P1492" s="16" t="s">
        <v>2104</v>
      </c>
      <c r="Q1492" s="118" t="s">
        <v>1144</v>
      </c>
      <c r="R1492" s="16"/>
      <c r="X1492" t="s">
        <v>2934</v>
      </c>
    </row>
    <row r="1493" spans="10:24" x14ac:dyDescent="0.2">
      <c r="N1493" t="s">
        <v>2766</v>
      </c>
      <c r="O1493" s="132" t="s">
        <v>3480</v>
      </c>
      <c r="P1493" s="16" t="s">
        <v>2104</v>
      </c>
      <c r="Q1493" s="262" t="s">
        <v>5375</v>
      </c>
      <c r="R1493" s="16"/>
      <c r="X1493" t="s">
        <v>2934</v>
      </c>
    </row>
    <row r="1494" spans="10:24" x14ac:dyDescent="0.2">
      <c r="N1494" s="1">
        <v>1</v>
      </c>
      <c r="O1494" s="31" t="s">
        <v>1596</v>
      </c>
      <c r="P1494" s="16" t="s">
        <v>2104</v>
      </c>
      <c r="Q1494" s="265" t="s">
        <v>5374</v>
      </c>
      <c r="R1494" s="16"/>
      <c r="X1494" t="s">
        <v>2934</v>
      </c>
    </row>
    <row r="1495" spans="10:24" x14ac:dyDescent="0.2">
      <c r="N1495" s="17" t="s">
        <v>2104</v>
      </c>
      <c r="O1495" s="81" t="s">
        <v>5373</v>
      </c>
      <c r="P1495" s="16"/>
      <c r="Q1495" s="16"/>
      <c r="R1495" s="16"/>
      <c r="X1495" t="s">
        <v>2934</v>
      </c>
    </row>
    <row r="1496" spans="10:24" x14ac:dyDescent="0.2">
      <c r="N1496" s="1">
        <v>1</v>
      </c>
      <c r="O1496" s="316" t="s">
        <v>6172</v>
      </c>
      <c r="X1496" t="s">
        <v>2934</v>
      </c>
    </row>
    <row r="1497" spans="10:24" x14ac:dyDescent="0.2">
      <c r="N1497" s="17" t="s">
        <v>2104</v>
      </c>
      <c r="O1497" s="326" t="s">
        <v>6383</v>
      </c>
      <c r="P1497" s="16"/>
      <c r="Q1497" s="20" t="s">
        <v>128</v>
      </c>
      <c r="R1497" s="16"/>
      <c r="X1497" t="s">
        <v>2934</v>
      </c>
    </row>
    <row r="1498" spans="10:24" x14ac:dyDescent="0.2">
      <c r="P1498" s="16" t="s">
        <v>2766</v>
      </c>
      <c r="Q1498" t="s">
        <v>974</v>
      </c>
      <c r="R1498" s="16"/>
      <c r="X1498" t="s">
        <v>2934</v>
      </c>
    </row>
    <row r="1499" spans="10:24" x14ac:dyDescent="0.2">
      <c r="N1499" t="s">
        <v>2766</v>
      </c>
      <c r="O1499" s="223" t="s">
        <v>3800</v>
      </c>
      <c r="P1499" s="16" t="s">
        <v>2104</v>
      </c>
      <c r="Q1499" s="332" t="s">
        <v>6752</v>
      </c>
      <c r="R1499" s="16"/>
      <c r="X1499" t="s">
        <v>2934</v>
      </c>
    </row>
    <row r="1500" spans="10:24" x14ac:dyDescent="0.2">
      <c r="N1500" s="1">
        <v>1</v>
      </c>
      <c r="O1500" s="223" t="s">
        <v>3801</v>
      </c>
      <c r="P1500" s="16"/>
      <c r="Q1500" s="16"/>
      <c r="R1500" s="16"/>
      <c r="X1500" t="s">
        <v>2934</v>
      </c>
    </row>
    <row r="1501" spans="10:24" x14ac:dyDescent="0.2">
      <c r="O1501" s="223"/>
      <c r="P1501" t="s">
        <v>2766</v>
      </c>
      <c r="Q1501" s="350" t="s">
        <v>616</v>
      </c>
      <c r="X1501" t="s">
        <v>2934</v>
      </c>
    </row>
    <row r="1502" spans="10:24" x14ac:dyDescent="0.2">
      <c r="N1502" t="s">
        <v>2766</v>
      </c>
      <c r="O1502" s="193" t="s">
        <v>94</v>
      </c>
      <c r="P1502" s="17" t="s">
        <v>2104</v>
      </c>
      <c r="Q1502" s="345" t="s">
        <v>6842</v>
      </c>
      <c r="X1502" t="s">
        <v>2934</v>
      </c>
    </row>
    <row r="1503" spans="10:24" x14ac:dyDescent="0.2">
      <c r="N1503" s="1">
        <v>1</v>
      </c>
      <c r="O1503" s="193" t="s">
        <v>1872</v>
      </c>
      <c r="P1503" s="17" t="s">
        <v>2104</v>
      </c>
      <c r="Q1503" s="345" t="s">
        <v>6843</v>
      </c>
      <c r="X1503" t="s">
        <v>2934</v>
      </c>
    </row>
    <row r="1504" spans="10:24" x14ac:dyDescent="0.2">
      <c r="N1504" s="17" t="s">
        <v>2104</v>
      </c>
      <c r="O1504" s="193" t="s">
        <v>95</v>
      </c>
      <c r="X1504" t="s">
        <v>2934</v>
      </c>
    </row>
    <row r="1505" spans="1:24" x14ac:dyDescent="0.2">
      <c r="A1505" s="130" t="s">
        <v>4011</v>
      </c>
      <c r="I1505" s="69"/>
      <c r="O1505" s="223"/>
      <c r="P1505" s="17"/>
      <c r="Q1505" s="19"/>
      <c r="X1505" t="s">
        <v>2934</v>
      </c>
    </row>
    <row r="1506" spans="1:24" x14ac:dyDescent="0.2">
      <c r="A1506" s="130"/>
      <c r="D1506" t="s">
        <v>2766</v>
      </c>
      <c r="E1506" s="316" t="s">
        <v>6135</v>
      </c>
      <c r="F1506" s="5" t="s">
        <v>605</v>
      </c>
      <c r="I1506" s="69"/>
      <c r="J1506" t="s">
        <v>2766</v>
      </c>
      <c r="K1506" s="132" t="s">
        <v>5748</v>
      </c>
      <c r="L1506" t="s">
        <v>2766</v>
      </c>
      <c r="M1506" s="267" t="s">
        <v>4794</v>
      </c>
      <c r="N1506" t="s">
        <v>2766</v>
      </c>
      <c r="O1506" s="345" t="s">
        <v>6780</v>
      </c>
      <c r="P1506" t="s">
        <v>2766</v>
      </c>
      <c r="Q1506" s="118" t="s">
        <v>1313</v>
      </c>
      <c r="R1506" t="s">
        <v>2766</v>
      </c>
      <c r="S1506" s="238" t="s">
        <v>4533</v>
      </c>
      <c r="X1506" t="s">
        <v>2934</v>
      </c>
    </row>
    <row r="1507" spans="1:24" x14ac:dyDescent="0.2">
      <c r="A1507" s="130"/>
      <c r="D1507" s="1">
        <v>1</v>
      </c>
      <c r="E1507" s="316" t="s">
        <v>6136</v>
      </c>
      <c r="F1507" t="s">
        <v>2766</v>
      </c>
      <c r="G1507" t="s">
        <v>2287</v>
      </c>
      <c r="H1507" t="s">
        <v>2766</v>
      </c>
      <c r="I1507" s="107" t="s">
        <v>2422</v>
      </c>
      <c r="J1507" s="1">
        <v>1</v>
      </c>
      <c r="K1507" s="126" t="s">
        <v>3174</v>
      </c>
      <c r="L1507" s="1">
        <v>1</v>
      </c>
      <c r="M1507" s="160" t="s">
        <v>2921</v>
      </c>
      <c r="N1507" s="1">
        <v>1</v>
      </c>
      <c r="O1507" s="345" t="s">
        <v>6781</v>
      </c>
      <c r="P1507" s="1">
        <v>1</v>
      </c>
      <c r="Q1507" s="118" t="s">
        <v>87</v>
      </c>
      <c r="R1507" s="1">
        <v>1</v>
      </c>
      <c r="S1507" s="238" t="s">
        <v>4534</v>
      </c>
      <c r="X1507" t="s">
        <v>2934</v>
      </c>
    </row>
    <row r="1508" spans="1:24" x14ac:dyDescent="0.2">
      <c r="A1508" s="130"/>
      <c r="D1508" t="s">
        <v>2104</v>
      </c>
      <c r="E1508" s="316" t="s">
        <v>6137</v>
      </c>
      <c r="F1508" s="1">
        <v>1</v>
      </c>
      <c r="G1508" s="70" t="s">
        <v>5937</v>
      </c>
      <c r="H1508" s="1">
        <v>1</v>
      </c>
      <c r="I1508" s="118" t="s">
        <v>2758</v>
      </c>
      <c r="J1508" s="17" t="s">
        <v>2104</v>
      </c>
      <c r="K1508" s="88" t="s">
        <v>1090</v>
      </c>
      <c r="L1508" s="17" t="s">
        <v>2104</v>
      </c>
      <c r="M1508" s="280" t="s">
        <v>6779</v>
      </c>
      <c r="N1508" t="s">
        <v>2104</v>
      </c>
      <c r="P1508" s="17"/>
      <c r="Q1508" s="19"/>
      <c r="X1508" t="s">
        <v>2934</v>
      </c>
    </row>
    <row r="1509" spans="1:24" x14ac:dyDescent="0.2">
      <c r="A1509" s="130"/>
      <c r="D1509" t="s">
        <v>2104</v>
      </c>
      <c r="E1509" s="316" t="s">
        <v>6138</v>
      </c>
      <c r="F1509" t="s">
        <v>2104</v>
      </c>
      <c r="G1509" s="111" t="s">
        <v>3533</v>
      </c>
      <c r="J1509" s="17" t="s">
        <v>2104</v>
      </c>
      <c r="K1509" s="88" t="s">
        <v>2661</v>
      </c>
      <c r="L1509" s="17" t="s">
        <v>2104</v>
      </c>
      <c r="M1509" s="157" t="s">
        <v>2920</v>
      </c>
      <c r="N1509" t="s">
        <v>2766</v>
      </c>
      <c r="O1509" s="2" t="s">
        <v>2864</v>
      </c>
      <c r="P1509" s="216" t="s">
        <v>2766</v>
      </c>
      <c r="Q1509" s="216" t="s">
        <v>3830</v>
      </c>
      <c r="R1509" t="s">
        <v>2766</v>
      </c>
      <c r="S1509" s="345" t="s">
        <v>6837</v>
      </c>
      <c r="X1509" t="s">
        <v>2934</v>
      </c>
    </row>
    <row r="1510" spans="1:24" x14ac:dyDescent="0.2">
      <c r="A1510" s="130"/>
      <c r="F1510" s="1">
        <v>1</v>
      </c>
      <c r="G1510" s="69" t="s">
        <v>2010</v>
      </c>
      <c r="H1510" t="s">
        <v>2766</v>
      </c>
      <c r="I1510" s="108" t="s">
        <v>1018</v>
      </c>
      <c r="J1510" s="17" t="s">
        <v>2104</v>
      </c>
      <c r="K1510" s="336" t="s">
        <v>6547</v>
      </c>
      <c r="L1510" s="17" t="s">
        <v>2104</v>
      </c>
      <c r="M1510" s="283" t="s">
        <v>5311</v>
      </c>
      <c r="N1510" s="1">
        <v>1</v>
      </c>
      <c r="O1510" s="218" t="s">
        <v>4816</v>
      </c>
      <c r="P1510" s="1">
        <v>1</v>
      </c>
      <c r="Q1510" s="216" t="s">
        <v>3804</v>
      </c>
      <c r="R1510" s="1">
        <v>1</v>
      </c>
      <c r="S1510" s="345" t="s">
        <v>6838</v>
      </c>
      <c r="X1510" t="s">
        <v>2934</v>
      </c>
    </row>
    <row r="1511" spans="1:24" x14ac:dyDescent="0.2">
      <c r="A1511" s="130"/>
      <c r="F1511" t="s">
        <v>2104</v>
      </c>
      <c r="G1511" s="144" t="s">
        <v>2239</v>
      </c>
      <c r="H1511" s="1">
        <v>1</v>
      </c>
      <c r="I1511" s="120" t="s">
        <v>2647</v>
      </c>
      <c r="J1511" s="1">
        <v>1</v>
      </c>
      <c r="K1511" s="118" t="s">
        <v>2178</v>
      </c>
      <c r="L1511" s="1">
        <v>1</v>
      </c>
      <c r="M1511" s="30" t="s">
        <v>1251</v>
      </c>
      <c r="N1511" t="s">
        <v>2104</v>
      </c>
      <c r="O1511" s="70" t="s">
        <v>3497</v>
      </c>
      <c r="Q1511" s="30"/>
      <c r="X1511" t="s">
        <v>2934</v>
      </c>
    </row>
    <row r="1512" spans="1:24" x14ac:dyDescent="0.2">
      <c r="H1512" s="17" t="s">
        <v>2104</v>
      </c>
      <c r="I1512" s="74" t="s">
        <v>257</v>
      </c>
      <c r="J1512" s="17" t="s">
        <v>2104</v>
      </c>
      <c r="K1512" s="31"/>
      <c r="L1512" s="17" t="s">
        <v>2104</v>
      </c>
      <c r="M1512" s="248" t="s">
        <v>5745</v>
      </c>
      <c r="N1512" t="s">
        <v>2104</v>
      </c>
      <c r="O1512" s="69" t="s">
        <v>1602</v>
      </c>
      <c r="X1512" t="s">
        <v>2934</v>
      </c>
    </row>
    <row r="1513" spans="1:24" x14ac:dyDescent="0.2">
      <c r="F1513" t="s">
        <v>2766</v>
      </c>
      <c r="G1513" s="332" t="s">
        <v>3136</v>
      </c>
      <c r="H1513" s="17" t="s">
        <v>2104</v>
      </c>
      <c r="I1513" s="208" t="s">
        <v>2632</v>
      </c>
      <c r="J1513" t="s">
        <v>2766</v>
      </c>
      <c r="K1513" s="132" t="s">
        <v>3173</v>
      </c>
      <c r="N1513" t="s">
        <v>2104</v>
      </c>
      <c r="O1513" s="70" t="s">
        <v>5864</v>
      </c>
      <c r="X1513" t="s">
        <v>2934</v>
      </c>
    </row>
    <row r="1514" spans="1:24" x14ac:dyDescent="0.2">
      <c r="F1514" s="1">
        <v>1</v>
      </c>
      <c r="G1514" s="333" t="s">
        <v>6750</v>
      </c>
      <c r="H1514" s="17" t="s">
        <v>2104</v>
      </c>
      <c r="I1514" s="46" t="s">
        <v>606</v>
      </c>
      <c r="J1514" s="1">
        <v>1</v>
      </c>
      <c r="K1514" s="48" t="s">
        <v>980</v>
      </c>
      <c r="N1514" t="s">
        <v>2104</v>
      </c>
      <c r="O1514" s="118" t="s">
        <v>777</v>
      </c>
      <c r="X1514" t="s">
        <v>2934</v>
      </c>
    </row>
    <row r="1515" spans="1:24" x14ac:dyDescent="0.2">
      <c r="H1515" s="17" t="s">
        <v>2104</v>
      </c>
      <c r="I1515" s="43" t="s">
        <v>4806</v>
      </c>
      <c r="J1515" s="17" t="s">
        <v>2104</v>
      </c>
      <c r="K1515" s="275" t="s">
        <v>4856</v>
      </c>
      <c r="N1515" t="s">
        <v>2104</v>
      </c>
      <c r="X1515" t="s">
        <v>2934</v>
      </c>
    </row>
    <row r="1516" spans="1:24" x14ac:dyDescent="0.2">
      <c r="H1516" s="1">
        <v>1</v>
      </c>
      <c r="I1516" s="104" t="s">
        <v>1115</v>
      </c>
      <c r="J1516" t="s">
        <v>2104</v>
      </c>
      <c r="K1516" s="161" t="s">
        <v>4690</v>
      </c>
      <c r="N1516" t="s">
        <v>2766</v>
      </c>
      <c r="O1516" s="263" t="s">
        <v>4793</v>
      </c>
      <c r="X1516" t="s">
        <v>2934</v>
      </c>
    </row>
    <row r="1517" spans="1:24" x14ac:dyDescent="0.2">
      <c r="H1517" s="17" t="s">
        <v>2104</v>
      </c>
      <c r="I1517" s="107" t="s">
        <v>118</v>
      </c>
      <c r="J1517" s="17" t="s">
        <v>2104</v>
      </c>
      <c r="K1517" s="332" t="s">
        <v>6564</v>
      </c>
      <c r="N1517" s="1">
        <v>1</v>
      </c>
      <c r="O1517" s="227" t="s">
        <v>4104</v>
      </c>
      <c r="X1517" t="s">
        <v>2934</v>
      </c>
    </row>
    <row r="1518" spans="1:24" x14ac:dyDescent="0.2">
      <c r="F1518" t="s">
        <v>2766</v>
      </c>
      <c r="G1518" s="156" t="s">
        <v>258</v>
      </c>
      <c r="H1518" s="17" t="s">
        <v>2104</v>
      </c>
      <c r="I1518" s="72" t="s">
        <v>2158</v>
      </c>
      <c r="J1518" s="1">
        <v>1</v>
      </c>
      <c r="K1518" s="118" t="s">
        <v>2179</v>
      </c>
      <c r="N1518" t="s">
        <v>2104</v>
      </c>
      <c r="O1518" s="280" t="s">
        <v>5870</v>
      </c>
      <c r="P1518" s="17"/>
      <c r="Q1518" s="19"/>
      <c r="X1518" t="s">
        <v>2934</v>
      </c>
    </row>
    <row r="1519" spans="1:24" x14ac:dyDescent="0.2">
      <c r="F1519" t="s">
        <v>2104</v>
      </c>
      <c r="G1519" s="201" t="s">
        <v>260</v>
      </c>
      <c r="H1519" s="17" t="s">
        <v>2104</v>
      </c>
      <c r="N1519" t="s">
        <v>2104</v>
      </c>
      <c r="O1519" s="43" t="s">
        <v>2551</v>
      </c>
      <c r="P1519" s="17"/>
      <c r="Q1519" s="19"/>
      <c r="X1519" t="s">
        <v>2934</v>
      </c>
    </row>
    <row r="1520" spans="1:24" x14ac:dyDescent="0.2">
      <c r="F1520" s="1">
        <v>1</v>
      </c>
      <c r="G1520" s="156" t="s">
        <v>2631</v>
      </c>
      <c r="H1520" t="s">
        <v>2766</v>
      </c>
      <c r="I1520" s="201" t="s">
        <v>1198</v>
      </c>
      <c r="L1520" t="s">
        <v>2766</v>
      </c>
      <c r="M1520" s="83" t="s">
        <v>2250</v>
      </c>
      <c r="N1520" s="1">
        <v>1</v>
      </c>
      <c r="O1520" s="45" t="s">
        <v>66</v>
      </c>
      <c r="P1520" t="s">
        <v>2766</v>
      </c>
      <c r="Q1520" s="316" t="s">
        <v>6358</v>
      </c>
      <c r="X1520" t="s">
        <v>2934</v>
      </c>
    </row>
    <row r="1521" spans="6:24" x14ac:dyDescent="0.2">
      <c r="F1521" s="17" t="s">
        <v>2104</v>
      </c>
      <c r="G1521" s="202" t="s">
        <v>2630</v>
      </c>
      <c r="H1521" s="1">
        <v>1</v>
      </c>
      <c r="I1521" s="156" t="s">
        <v>2625</v>
      </c>
      <c r="L1521" s="1">
        <v>1</v>
      </c>
      <c r="M1521" s="83" t="s">
        <v>216</v>
      </c>
      <c r="N1521" t="s">
        <v>2104</v>
      </c>
      <c r="P1521" s="1">
        <v>1</v>
      </c>
      <c r="Q1521" s="325" t="s">
        <v>4434</v>
      </c>
      <c r="R1521" s="30"/>
      <c r="S1521" s="30"/>
      <c r="X1521" t="s">
        <v>2934</v>
      </c>
    </row>
    <row r="1522" spans="6:24" x14ac:dyDescent="0.2">
      <c r="F1522" s="17" t="s">
        <v>2104</v>
      </c>
      <c r="G1522" s="333" t="s">
        <v>6570</v>
      </c>
      <c r="H1522" s="17" t="s">
        <v>2104</v>
      </c>
      <c r="I1522" s="201" t="s">
        <v>2633</v>
      </c>
      <c r="L1522" s="17" t="s">
        <v>2104</v>
      </c>
      <c r="M1522" s="98" t="s">
        <v>1365</v>
      </c>
      <c r="N1522" t="s">
        <v>2766</v>
      </c>
      <c r="O1522" s="262" t="s">
        <v>2847</v>
      </c>
      <c r="P1522" s="17" t="s">
        <v>2104</v>
      </c>
      <c r="Q1522" s="325" t="s">
        <v>6359</v>
      </c>
      <c r="R1522" s="30"/>
      <c r="S1522" s="30"/>
      <c r="X1522" t="s">
        <v>2934</v>
      </c>
    </row>
    <row r="1523" spans="6:24" x14ac:dyDescent="0.2">
      <c r="F1523" s="1">
        <v>1</v>
      </c>
      <c r="G1523" s="70" t="s">
        <v>2518</v>
      </c>
      <c r="H1523" s="17" t="s">
        <v>2104</v>
      </c>
      <c r="I1523" s="43"/>
      <c r="J1523" t="s">
        <v>2766</v>
      </c>
      <c r="K1523" s="83" t="s">
        <v>5746</v>
      </c>
      <c r="L1523" s="17" t="s">
        <v>2104</v>
      </c>
      <c r="N1523" s="1">
        <v>1</v>
      </c>
      <c r="O1523" s="42" t="s">
        <v>3377</v>
      </c>
      <c r="P1523" s="17" t="s">
        <v>2104</v>
      </c>
      <c r="Q1523" s="325" t="s">
        <v>6360</v>
      </c>
      <c r="R1523" s="30"/>
      <c r="S1523" s="30"/>
      <c r="X1523" t="s">
        <v>2934</v>
      </c>
    </row>
    <row r="1524" spans="6:24" x14ac:dyDescent="0.2">
      <c r="F1524" s="17" t="s">
        <v>2104</v>
      </c>
      <c r="G1524" s="280" t="s">
        <v>978</v>
      </c>
      <c r="H1524" t="s">
        <v>2766</v>
      </c>
      <c r="I1524" s="201" t="s">
        <v>2626</v>
      </c>
      <c r="J1524" s="1">
        <v>1</v>
      </c>
      <c r="K1524" s="83" t="s">
        <v>1656</v>
      </c>
      <c r="L1524" t="s">
        <v>2766</v>
      </c>
      <c r="M1524" s="83" t="s">
        <v>2072</v>
      </c>
      <c r="N1524" s="17" t="s">
        <v>2104</v>
      </c>
      <c r="O1524" s="42" t="s">
        <v>32</v>
      </c>
      <c r="P1524" s="17" t="s">
        <v>2104</v>
      </c>
      <c r="Q1524" s="325" t="s">
        <v>6361</v>
      </c>
      <c r="R1524" s="30"/>
      <c r="S1524" s="30"/>
      <c r="X1524" t="s">
        <v>2934</v>
      </c>
    </row>
    <row r="1525" spans="6:24" x14ac:dyDescent="0.2">
      <c r="F1525" s="17" t="s">
        <v>2104</v>
      </c>
      <c r="G1525" s="42" t="s">
        <v>3351</v>
      </c>
      <c r="H1525" s="1">
        <v>1</v>
      </c>
      <c r="I1525" s="201" t="s">
        <v>2627</v>
      </c>
      <c r="J1525" s="17" t="s">
        <v>2104</v>
      </c>
      <c r="K1525" s="83" t="s">
        <v>5868</v>
      </c>
      <c r="L1525" s="1">
        <v>1</v>
      </c>
      <c r="M1525" s="83" t="s">
        <v>2073</v>
      </c>
      <c r="N1525" s="17" t="s">
        <v>2104</v>
      </c>
      <c r="O1525" s="193" t="s">
        <v>929</v>
      </c>
      <c r="R1525" s="30"/>
      <c r="S1525" s="30"/>
      <c r="X1525" t="s">
        <v>2934</v>
      </c>
    </row>
    <row r="1526" spans="6:24" x14ac:dyDescent="0.2">
      <c r="F1526" s="17" t="s">
        <v>2104</v>
      </c>
      <c r="G1526" s="144" t="s">
        <v>262</v>
      </c>
      <c r="H1526" s="17" t="s">
        <v>2104</v>
      </c>
      <c r="L1526" s="17" t="s">
        <v>2104</v>
      </c>
      <c r="M1526" s="88" t="s">
        <v>1366</v>
      </c>
      <c r="P1526" t="s">
        <v>2766</v>
      </c>
      <c r="Q1526" s="351" t="s">
        <v>6853</v>
      </c>
      <c r="R1526" s="30"/>
      <c r="S1526" s="30"/>
      <c r="X1526" t="s">
        <v>2934</v>
      </c>
    </row>
    <row r="1527" spans="6:24" x14ac:dyDescent="0.2">
      <c r="F1527" s="17" t="s">
        <v>2104</v>
      </c>
      <c r="G1527" s="143" t="s">
        <v>261</v>
      </c>
      <c r="H1527" t="s">
        <v>2766</v>
      </c>
      <c r="I1527" s="110" t="s">
        <v>1876</v>
      </c>
      <c r="J1527" t="s">
        <v>2766</v>
      </c>
      <c r="K1527" s="137" t="s">
        <v>1515</v>
      </c>
      <c r="L1527" s="17"/>
      <c r="M1527" s="88"/>
      <c r="P1527" s="17" t="s">
        <v>2104</v>
      </c>
      <c r="Q1527" s="349" t="s">
        <v>6854</v>
      </c>
      <c r="X1527" t="s">
        <v>2934</v>
      </c>
    </row>
    <row r="1528" spans="6:24" x14ac:dyDescent="0.2">
      <c r="H1528" s="1">
        <v>1</v>
      </c>
      <c r="I1528" s="110" t="s">
        <v>2320</v>
      </c>
      <c r="J1528" s="1">
        <v>1</v>
      </c>
      <c r="K1528" s="137" t="s">
        <v>1516</v>
      </c>
      <c r="L1528" s="17"/>
      <c r="M1528" s="88"/>
      <c r="X1528" t="s">
        <v>2934</v>
      </c>
    </row>
    <row r="1529" spans="6:24" x14ac:dyDescent="0.2">
      <c r="H1529" s="17" t="s">
        <v>2104</v>
      </c>
      <c r="I1529" s="110" t="s">
        <v>2321</v>
      </c>
      <c r="J1529" s="17" t="s">
        <v>2104</v>
      </c>
      <c r="K1529" s="258" t="s">
        <v>1517</v>
      </c>
      <c r="L1529" s="17"/>
      <c r="M1529" s="88"/>
      <c r="X1529" t="s">
        <v>2934</v>
      </c>
    </row>
    <row r="1530" spans="6:24" x14ac:dyDescent="0.2">
      <c r="H1530" s="17" t="s">
        <v>2104</v>
      </c>
      <c r="N1530" t="s">
        <v>2766</v>
      </c>
      <c r="O1530" t="s">
        <v>1627</v>
      </c>
      <c r="X1530" t="s">
        <v>2934</v>
      </c>
    </row>
    <row r="1531" spans="6:24" x14ac:dyDescent="0.2">
      <c r="H1531" t="s">
        <v>2766</v>
      </c>
      <c r="I1531" s="201" t="s">
        <v>2628</v>
      </c>
      <c r="J1531" t="s">
        <v>2766</v>
      </c>
      <c r="K1531" s="316" t="s">
        <v>6203</v>
      </c>
      <c r="N1531" s="1">
        <v>1</v>
      </c>
      <c r="O1531" s="17" t="s">
        <v>1980</v>
      </c>
      <c r="X1531" t="s">
        <v>2934</v>
      </c>
    </row>
    <row r="1532" spans="6:24" x14ac:dyDescent="0.2">
      <c r="H1532" s="1">
        <v>1</v>
      </c>
      <c r="I1532" s="156" t="s">
        <v>1199</v>
      </c>
      <c r="J1532" s="1">
        <v>1</v>
      </c>
      <c r="K1532" s="316" t="s">
        <v>6204</v>
      </c>
      <c r="N1532" s="17" t="s">
        <v>2104</v>
      </c>
      <c r="O1532" t="s">
        <v>1628</v>
      </c>
      <c r="X1532" t="s">
        <v>2934</v>
      </c>
    </row>
    <row r="1533" spans="6:24" x14ac:dyDescent="0.2">
      <c r="H1533" s="17" t="s">
        <v>2104</v>
      </c>
      <c r="I1533" s="107" t="s">
        <v>259</v>
      </c>
      <c r="J1533" s="17" t="s">
        <v>2104</v>
      </c>
      <c r="K1533" s="316" t="s">
        <v>6205</v>
      </c>
      <c r="N1533" s="17" t="s">
        <v>2104</v>
      </c>
      <c r="O1533" s="332" t="s">
        <v>6652</v>
      </c>
      <c r="X1533" t="s">
        <v>2934</v>
      </c>
    </row>
    <row r="1534" spans="6:24" x14ac:dyDescent="0.2">
      <c r="H1534" s="17" t="s">
        <v>2104</v>
      </c>
      <c r="I1534" s="42"/>
      <c r="N1534" s="30"/>
      <c r="O1534" s="30"/>
      <c r="X1534" t="s">
        <v>2934</v>
      </c>
    </row>
    <row r="1535" spans="6:24" x14ac:dyDescent="0.2">
      <c r="H1535" t="s">
        <v>2766</v>
      </c>
      <c r="I1535" s="332" t="s">
        <v>6569</v>
      </c>
      <c r="L1535" s="17"/>
      <c r="M1535" s="88"/>
      <c r="N1535" t="s">
        <v>2766</v>
      </c>
      <c r="O1535" s="30" t="s">
        <v>3118</v>
      </c>
      <c r="X1535" t="s">
        <v>2934</v>
      </c>
    </row>
    <row r="1536" spans="6:24" x14ac:dyDescent="0.2">
      <c r="H1536" s="1">
        <v>1</v>
      </c>
      <c r="I1536" s="333" t="s">
        <v>6568</v>
      </c>
      <c r="N1536" s="1">
        <v>1</v>
      </c>
      <c r="O1536" s="30" t="s">
        <v>3120</v>
      </c>
      <c r="X1536" t="s">
        <v>2934</v>
      </c>
    </row>
    <row r="1537" spans="6:24" x14ac:dyDescent="0.2">
      <c r="H1537" s="17" t="s">
        <v>2104</v>
      </c>
      <c r="I1537" s="112" t="s">
        <v>2210</v>
      </c>
      <c r="J1537" t="s">
        <v>2766</v>
      </c>
      <c r="K1537" s="42" t="s">
        <v>5747</v>
      </c>
      <c r="L1537" t="s">
        <v>2766</v>
      </c>
      <c r="M1537" s="83" t="s">
        <v>1367</v>
      </c>
      <c r="N1537" t="s">
        <v>2104</v>
      </c>
      <c r="O1537" s="248" t="s">
        <v>4145</v>
      </c>
      <c r="T1537" s="30"/>
      <c r="U1537" s="30"/>
      <c r="V1537" s="30"/>
      <c r="W1537" s="30"/>
      <c r="X1537" t="s">
        <v>2934</v>
      </c>
    </row>
    <row r="1538" spans="6:24" x14ac:dyDescent="0.2">
      <c r="H1538" s="17" t="s">
        <v>2104</v>
      </c>
      <c r="I1538" t="s">
        <v>899</v>
      </c>
      <c r="J1538" s="1">
        <v>1</v>
      </c>
      <c r="K1538" s="42" t="s">
        <v>2865</v>
      </c>
      <c r="L1538" s="1">
        <v>1</v>
      </c>
      <c r="M1538" s="83" t="s">
        <v>2681</v>
      </c>
      <c r="N1538" t="s">
        <v>2104</v>
      </c>
      <c r="O1538" s="229" t="s">
        <v>4092</v>
      </c>
      <c r="T1538" s="30"/>
      <c r="U1538" s="30"/>
      <c r="V1538" s="30"/>
      <c r="W1538" s="30"/>
      <c r="X1538" t="s">
        <v>2934</v>
      </c>
    </row>
    <row r="1539" spans="6:24" x14ac:dyDescent="0.2">
      <c r="H1539" s="17" t="s">
        <v>2104</v>
      </c>
      <c r="J1539" t="s">
        <v>2104</v>
      </c>
      <c r="K1539" s="88" t="s">
        <v>3045</v>
      </c>
      <c r="T1539" s="30"/>
      <c r="U1539" s="30"/>
      <c r="V1539" s="30"/>
      <c r="W1539" s="30"/>
      <c r="X1539" t="s">
        <v>2934</v>
      </c>
    </row>
    <row r="1540" spans="6:24" x14ac:dyDescent="0.2">
      <c r="H1540" t="s">
        <v>2766</v>
      </c>
      <c r="I1540" s="201" t="s">
        <v>2629</v>
      </c>
      <c r="J1540" s="1">
        <v>1</v>
      </c>
      <c r="K1540" s="332" t="s">
        <v>6550</v>
      </c>
      <c r="T1540" s="30"/>
      <c r="U1540" s="30"/>
      <c r="V1540" s="30"/>
      <c r="W1540" s="30"/>
      <c r="X1540" t="s">
        <v>2934</v>
      </c>
    </row>
    <row r="1541" spans="6:24" x14ac:dyDescent="0.2">
      <c r="H1541" s="1">
        <v>1</v>
      </c>
      <c r="I1541" s="156" t="s">
        <v>2624</v>
      </c>
      <c r="J1541" t="s">
        <v>2104</v>
      </c>
      <c r="N1541" t="s">
        <v>2766</v>
      </c>
      <c r="O1541" s="137" t="s">
        <v>3278</v>
      </c>
      <c r="T1541" s="30"/>
      <c r="U1541" s="30"/>
      <c r="V1541" s="30"/>
      <c r="W1541" s="30"/>
      <c r="X1541" t="s">
        <v>2934</v>
      </c>
    </row>
    <row r="1542" spans="6:24" x14ac:dyDescent="0.2">
      <c r="H1542" s="17" t="s">
        <v>2104</v>
      </c>
      <c r="J1542" t="s">
        <v>2766</v>
      </c>
      <c r="K1542" s="42" t="s">
        <v>1276</v>
      </c>
      <c r="M1542" s="2"/>
      <c r="N1542" s="1">
        <v>1</v>
      </c>
      <c r="O1542" s="227" t="s">
        <v>4102</v>
      </c>
      <c r="P1542" s="30"/>
      <c r="Q1542" s="30"/>
      <c r="T1542" s="30"/>
      <c r="U1542" s="30"/>
      <c r="V1542" s="30"/>
      <c r="W1542" s="30"/>
      <c r="X1542" t="s">
        <v>2934</v>
      </c>
    </row>
    <row r="1543" spans="6:24" x14ac:dyDescent="0.2">
      <c r="H1543" t="s">
        <v>2766</v>
      </c>
      <c r="I1543" s="118" t="s">
        <v>3234</v>
      </c>
      <c r="J1543" s="1">
        <v>1</v>
      </c>
      <c r="K1543" s="42" t="s">
        <v>2548</v>
      </c>
      <c r="N1543" t="s">
        <v>2104</v>
      </c>
      <c r="O1543" s="107" t="s">
        <v>1882</v>
      </c>
      <c r="P1543" s="30"/>
      <c r="Q1543" s="30"/>
      <c r="T1543" s="30"/>
      <c r="U1543" s="30"/>
      <c r="V1543" s="30"/>
      <c r="W1543" s="30"/>
      <c r="X1543" t="s">
        <v>2934</v>
      </c>
    </row>
    <row r="1544" spans="6:24" x14ac:dyDescent="0.2">
      <c r="H1544" s="1">
        <v>1</v>
      </c>
      <c r="I1544" s="69" t="s">
        <v>3418</v>
      </c>
      <c r="J1544" t="s">
        <v>2104</v>
      </c>
      <c r="K1544" s="107" t="s">
        <v>2593</v>
      </c>
      <c r="L1544" t="s">
        <v>2766</v>
      </c>
      <c r="M1544" t="s">
        <v>911</v>
      </c>
      <c r="N1544" t="s">
        <v>2104</v>
      </c>
      <c r="O1544" s="110" t="s">
        <v>5859</v>
      </c>
      <c r="P1544" s="30"/>
      <c r="Q1544" s="30"/>
      <c r="T1544" s="30"/>
      <c r="U1544" s="30"/>
      <c r="V1544" s="30"/>
      <c r="W1544" s="30"/>
      <c r="X1544" t="s">
        <v>2934</v>
      </c>
    </row>
    <row r="1545" spans="6:24" x14ac:dyDescent="0.2">
      <c r="H1545" s="17" t="s">
        <v>2104</v>
      </c>
      <c r="J1545" t="s">
        <v>2104</v>
      </c>
      <c r="L1545" s="1">
        <v>1</v>
      </c>
      <c r="M1545" s="2" t="s">
        <v>417</v>
      </c>
      <c r="N1545" t="s">
        <v>3294</v>
      </c>
      <c r="P1545" s="30"/>
      <c r="Q1545" s="30"/>
      <c r="R1545" s="30"/>
      <c r="S1545" s="30"/>
      <c r="T1545" s="30"/>
      <c r="U1545" s="30"/>
      <c r="V1545" s="30"/>
      <c r="W1545" s="30"/>
      <c r="X1545" t="s">
        <v>2934</v>
      </c>
    </row>
    <row r="1546" spans="6:24" x14ac:dyDescent="0.2">
      <c r="G1546" s="2"/>
      <c r="H1546" t="s">
        <v>2766</v>
      </c>
      <c r="I1546" s="156" t="s">
        <v>13</v>
      </c>
      <c r="J1546" t="s">
        <v>2766</v>
      </c>
      <c r="K1546" s="83" t="s">
        <v>1332</v>
      </c>
      <c r="N1546" t="s">
        <v>2766</v>
      </c>
      <c r="O1546" s="316" t="s">
        <v>4586</v>
      </c>
      <c r="P1546" t="s">
        <v>2766</v>
      </c>
      <c r="Q1546" s="224" t="s">
        <v>4143</v>
      </c>
      <c r="R1546" s="30"/>
      <c r="S1546" s="30"/>
      <c r="T1546" s="30"/>
      <c r="U1546" s="30"/>
      <c r="V1546" s="30"/>
      <c r="W1546" s="30"/>
      <c r="X1546" t="s">
        <v>2934</v>
      </c>
    </row>
    <row r="1547" spans="6:24" x14ac:dyDescent="0.2">
      <c r="H1547" s="1">
        <v>1</v>
      </c>
      <c r="I1547" s="42" t="s">
        <v>1601</v>
      </c>
      <c r="J1547" s="1">
        <v>1</v>
      </c>
      <c r="K1547" s="2" t="s">
        <v>3273</v>
      </c>
      <c r="L1547" t="s">
        <v>2766</v>
      </c>
      <c r="M1547" s="332" t="s">
        <v>6574</v>
      </c>
      <c r="P1547" s="1">
        <v>1</v>
      </c>
      <c r="Q1547" s="224" t="s">
        <v>4144</v>
      </c>
      <c r="R1547" s="30"/>
      <c r="S1547" s="30"/>
      <c r="T1547" s="30"/>
      <c r="U1547" s="30"/>
      <c r="V1547" s="30"/>
      <c r="W1547" s="30"/>
      <c r="X1547" t="s">
        <v>2934</v>
      </c>
    </row>
    <row r="1548" spans="6:24" x14ac:dyDescent="0.2">
      <c r="F1548" t="s">
        <v>2766</v>
      </c>
      <c r="G1548" s="42" t="s">
        <v>1228</v>
      </c>
      <c r="H1548" s="17" t="s">
        <v>2104</v>
      </c>
      <c r="I1548" s="74" t="s">
        <v>3222</v>
      </c>
      <c r="J1548" t="s">
        <v>2104</v>
      </c>
      <c r="L1548" s="1">
        <v>1</v>
      </c>
      <c r="M1548" s="332" t="s">
        <v>112</v>
      </c>
      <c r="P1548" s="1">
        <v>1</v>
      </c>
      <c r="Q1548" s="238" t="s">
        <v>4379</v>
      </c>
      <c r="R1548" s="30"/>
      <c r="S1548" s="30"/>
      <c r="T1548" s="30"/>
      <c r="U1548" s="30"/>
      <c r="V1548" s="30"/>
      <c r="W1548" s="30"/>
      <c r="X1548" t="s">
        <v>2934</v>
      </c>
    </row>
    <row r="1549" spans="6:24" x14ac:dyDescent="0.2">
      <c r="F1549" s="1">
        <v>1</v>
      </c>
      <c r="G1549" s="42" t="s">
        <v>1283</v>
      </c>
      <c r="H1549" s="17" t="s">
        <v>2104</v>
      </c>
      <c r="I1549" s="88" t="s">
        <v>3046</v>
      </c>
      <c r="J1549" t="s">
        <v>2766</v>
      </c>
      <c r="K1549" s="42" t="s">
        <v>2549</v>
      </c>
      <c r="L1549" t="s">
        <v>2104</v>
      </c>
      <c r="M1549" s="332" t="s">
        <v>6573</v>
      </c>
      <c r="P1549" t="s">
        <v>2104</v>
      </c>
      <c r="Q1549" s="316" t="s">
        <v>6280</v>
      </c>
      <c r="R1549" s="30"/>
      <c r="S1549" s="30"/>
      <c r="T1549" s="30"/>
      <c r="U1549" s="30"/>
      <c r="V1549" s="30"/>
      <c r="W1549" s="30"/>
      <c r="X1549" t="s">
        <v>2934</v>
      </c>
    </row>
    <row r="1550" spans="6:24" x14ac:dyDescent="0.2">
      <c r="H1550" s="1">
        <v>1</v>
      </c>
      <c r="I1550" s="332" t="s">
        <v>6549</v>
      </c>
      <c r="J1550" s="1">
        <v>1</v>
      </c>
      <c r="K1550" s="42" t="s">
        <v>2550</v>
      </c>
      <c r="M1550" s="30"/>
      <c r="P1550" s="1">
        <v>1</v>
      </c>
      <c r="Q1550" s="316" t="s">
        <v>6281</v>
      </c>
      <c r="R1550" s="30"/>
      <c r="S1550" s="30"/>
      <c r="T1550" s="30"/>
      <c r="U1550" s="30"/>
      <c r="V1550" s="30"/>
      <c r="W1550" s="30"/>
      <c r="X1550" t="s">
        <v>2934</v>
      </c>
    </row>
    <row r="1551" spans="6:24" x14ac:dyDescent="0.2">
      <c r="F1551" t="s">
        <v>2766</v>
      </c>
      <c r="G1551" s="42" t="s">
        <v>1228</v>
      </c>
      <c r="H1551" s="17" t="s">
        <v>2104</v>
      </c>
      <c r="I1551" s="201" t="s">
        <v>6548</v>
      </c>
      <c r="J1551" t="s">
        <v>2104</v>
      </c>
      <c r="K1551" s="332" t="s">
        <v>6575</v>
      </c>
      <c r="L1551" s="17"/>
      <c r="M1551" s="30"/>
      <c r="P1551" t="s">
        <v>2104</v>
      </c>
      <c r="Q1551" s="345" t="s">
        <v>6810</v>
      </c>
      <c r="R1551" s="30"/>
      <c r="S1551" s="30"/>
      <c r="T1551" s="30"/>
      <c r="U1551" s="30"/>
      <c r="V1551" s="30"/>
      <c r="W1551" s="30"/>
      <c r="X1551" t="s">
        <v>2934</v>
      </c>
    </row>
    <row r="1552" spans="6:24" x14ac:dyDescent="0.2">
      <c r="F1552" s="1">
        <v>1</v>
      </c>
      <c r="G1552" s="42" t="s">
        <v>3121</v>
      </c>
      <c r="T1552" s="30"/>
      <c r="U1552" s="30"/>
      <c r="V1552" s="30"/>
      <c r="W1552" s="30"/>
      <c r="X1552" t="s">
        <v>2934</v>
      </c>
    </row>
    <row r="1553" spans="6:24" x14ac:dyDescent="0.2">
      <c r="H1553" t="s">
        <v>2766</v>
      </c>
      <c r="I1553" s="92" t="s">
        <v>2191</v>
      </c>
      <c r="J1553" t="s">
        <v>2766</v>
      </c>
      <c r="K1553" s="93" t="s">
        <v>3119</v>
      </c>
      <c r="L1553" t="s">
        <v>2766</v>
      </c>
      <c r="M1553" s="99" t="s">
        <v>2053</v>
      </c>
      <c r="T1553" s="30"/>
      <c r="U1553" s="30"/>
      <c r="V1553" s="30"/>
      <c r="W1553" s="30"/>
      <c r="X1553" t="s">
        <v>2934</v>
      </c>
    </row>
    <row r="1554" spans="6:24" x14ac:dyDescent="0.2">
      <c r="F1554" t="s">
        <v>2766</v>
      </c>
      <c r="G1554" s="115" t="s">
        <v>2418</v>
      </c>
      <c r="H1554" t="s">
        <v>2104</v>
      </c>
      <c r="I1554" s="42" t="s">
        <v>2687</v>
      </c>
      <c r="J1554" t="s">
        <v>2104</v>
      </c>
      <c r="K1554" s="48" t="s">
        <v>2671</v>
      </c>
      <c r="L1554" s="1">
        <v>1</v>
      </c>
      <c r="M1554" s="99" t="s">
        <v>3505</v>
      </c>
      <c r="T1554" s="30"/>
      <c r="U1554" s="30"/>
      <c r="V1554" s="30"/>
      <c r="W1554" s="30"/>
      <c r="X1554" t="s">
        <v>2934</v>
      </c>
    </row>
    <row r="1555" spans="6:24" x14ac:dyDescent="0.2">
      <c r="F1555" t="s">
        <v>2104</v>
      </c>
      <c r="G1555" s="107" t="s">
        <v>2420</v>
      </c>
      <c r="H1555" t="s">
        <v>2104</v>
      </c>
      <c r="I1555" s="44" t="s">
        <v>2706</v>
      </c>
      <c r="J1555" s="31"/>
      <c r="K1555" s="32"/>
      <c r="L1555" t="s">
        <v>2104</v>
      </c>
      <c r="M1555" s="99" t="s">
        <v>2054</v>
      </c>
      <c r="N1555" t="s">
        <v>2766</v>
      </c>
      <c r="O1555" s="326" t="s">
        <v>6270</v>
      </c>
      <c r="T1555" s="30"/>
      <c r="U1555" s="30"/>
      <c r="V1555" s="30"/>
      <c r="W1555" s="30"/>
      <c r="X1555" t="s">
        <v>2934</v>
      </c>
    </row>
    <row r="1556" spans="6:24" x14ac:dyDescent="0.2">
      <c r="F1556" t="s">
        <v>2104</v>
      </c>
      <c r="G1556" s="115" t="s">
        <v>2419</v>
      </c>
      <c r="H1556" s="1">
        <v>1</v>
      </c>
      <c r="I1556" s="42" t="s">
        <v>2672</v>
      </c>
      <c r="J1556" t="s">
        <v>2766</v>
      </c>
      <c r="K1556" t="s">
        <v>3328</v>
      </c>
      <c r="N1556" t="s">
        <v>2104</v>
      </c>
      <c r="O1556" s="316" t="s">
        <v>6271</v>
      </c>
      <c r="T1556" s="30"/>
      <c r="U1556" s="30"/>
      <c r="V1556" s="30"/>
      <c r="W1556" s="30"/>
      <c r="X1556" t="s">
        <v>2934</v>
      </c>
    </row>
    <row r="1557" spans="6:24" x14ac:dyDescent="0.2">
      <c r="F1557" t="s">
        <v>2104</v>
      </c>
      <c r="G1557" s="107" t="s">
        <v>2421</v>
      </c>
      <c r="H1557" t="s">
        <v>2104</v>
      </c>
      <c r="J1557" s="1">
        <v>1</v>
      </c>
      <c r="K1557" s="2" t="s">
        <v>2788</v>
      </c>
      <c r="N1557" t="s">
        <v>2104</v>
      </c>
      <c r="O1557" s="316" t="s">
        <v>6495</v>
      </c>
      <c r="T1557" s="30"/>
      <c r="U1557" s="30"/>
      <c r="V1557" s="30"/>
      <c r="W1557" s="30"/>
      <c r="X1557" t="s">
        <v>2934</v>
      </c>
    </row>
    <row r="1558" spans="6:24" x14ac:dyDescent="0.2">
      <c r="H1558" t="s">
        <v>2766</v>
      </c>
      <c r="I1558" s="94" t="s">
        <v>1640</v>
      </c>
      <c r="J1558" s="38" t="s">
        <v>706</v>
      </c>
      <c r="K1558" s="16"/>
      <c r="R1558" s="17"/>
      <c r="S1558" s="30"/>
      <c r="T1558" s="30"/>
      <c r="U1558" s="30"/>
      <c r="V1558" s="30"/>
      <c r="W1558" s="30"/>
      <c r="X1558" t="s">
        <v>2934</v>
      </c>
    </row>
    <row r="1559" spans="6:24" x14ac:dyDescent="0.2">
      <c r="G1559" s="42"/>
      <c r="H1559" t="s">
        <v>2104</v>
      </c>
      <c r="I1559" s="42" t="s">
        <v>3011</v>
      </c>
      <c r="J1559" s="16" t="s">
        <v>2766</v>
      </c>
      <c r="K1559" s="110" t="s">
        <v>3412</v>
      </c>
      <c r="L1559" t="s">
        <v>2766</v>
      </c>
      <c r="M1559" s="118" t="s">
        <v>6256</v>
      </c>
      <c r="N1559" t="s">
        <v>2766</v>
      </c>
      <c r="O1559" s="316" t="s">
        <v>6259</v>
      </c>
      <c r="R1559" s="30"/>
      <c r="S1559" s="30"/>
      <c r="T1559" s="30"/>
      <c r="U1559" s="30"/>
      <c r="V1559" s="30"/>
      <c r="W1559" s="30"/>
      <c r="X1559" t="s">
        <v>2934</v>
      </c>
    </row>
    <row r="1560" spans="6:24" x14ac:dyDescent="0.2">
      <c r="H1560" t="s">
        <v>2104</v>
      </c>
      <c r="I1560" s="42" t="s">
        <v>1339</v>
      </c>
      <c r="J1560" s="16" t="s">
        <v>2104</v>
      </c>
      <c r="K1560" s="107" t="s">
        <v>3413</v>
      </c>
      <c r="L1560" s="1">
        <v>1</v>
      </c>
      <c r="M1560" s="301" t="s">
        <v>6257</v>
      </c>
      <c r="N1560" s="1">
        <v>1</v>
      </c>
      <c r="O1560" s="316" t="s">
        <v>6260</v>
      </c>
      <c r="R1560" s="30"/>
      <c r="S1560" s="30"/>
      <c r="T1560" s="30"/>
      <c r="U1560" s="30"/>
      <c r="V1560" s="30"/>
      <c r="W1560" s="30"/>
      <c r="X1560" t="s">
        <v>2934</v>
      </c>
    </row>
    <row r="1561" spans="6:24" x14ac:dyDescent="0.2">
      <c r="J1561" s="16" t="s">
        <v>2104</v>
      </c>
      <c r="K1561" s="16"/>
      <c r="L1561" t="s">
        <v>2104</v>
      </c>
      <c r="M1561" s="301" t="s">
        <v>6258</v>
      </c>
      <c r="N1561" t="s">
        <v>2104</v>
      </c>
      <c r="O1561" s="316" t="s">
        <v>6261</v>
      </c>
      <c r="R1561" s="30"/>
      <c r="S1561" s="30"/>
      <c r="T1561" s="30"/>
      <c r="U1561" s="30"/>
      <c r="V1561" s="30"/>
      <c r="W1561" s="30"/>
      <c r="X1561" t="s">
        <v>2934</v>
      </c>
    </row>
    <row r="1562" spans="6:24" x14ac:dyDescent="0.2">
      <c r="H1562" t="s">
        <v>2766</v>
      </c>
      <c r="I1562" s="94" t="s">
        <v>2512</v>
      </c>
      <c r="J1562" t="s">
        <v>2104</v>
      </c>
      <c r="K1562" s="107" t="s">
        <v>2319</v>
      </c>
      <c r="L1562" t="s">
        <v>2104</v>
      </c>
      <c r="M1562" s="120" t="s">
        <v>3682</v>
      </c>
      <c r="N1562" t="s">
        <v>2104</v>
      </c>
      <c r="O1562" s="316" t="s">
        <v>6262</v>
      </c>
      <c r="R1562" s="30"/>
      <c r="S1562" s="30"/>
      <c r="T1562" s="30"/>
      <c r="U1562" s="30"/>
      <c r="V1562" s="30"/>
      <c r="W1562" s="30"/>
      <c r="X1562" t="s">
        <v>2934</v>
      </c>
    </row>
    <row r="1563" spans="6:24" x14ac:dyDescent="0.2">
      <c r="H1563" t="s">
        <v>2104</v>
      </c>
      <c r="I1563" s="42" t="s">
        <v>2547</v>
      </c>
      <c r="K1563" s="42"/>
      <c r="L1563" s="1">
        <v>1</v>
      </c>
      <c r="M1563" s="316" t="s">
        <v>6255</v>
      </c>
      <c r="N1563" t="s">
        <v>2104</v>
      </c>
      <c r="O1563" s="322" t="s">
        <v>6263</v>
      </c>
      <c r="R1563" s="30"/>
      <c r="S1563" s="30"/>
      <c r="T1563" s="30"/>
      <c r="U1563" s="30"/>
      <c r="V1563" s="30"/>
      <c r="W1563" s="30"/>
      <c r="X1563" t="s">
        <v>2934</v>
      </c>
    </row>
    <row r="1564" spans="6:24" x14ac:dyDescent="0.2">
      <c r="H1564" t="s">
        <v>2104</v>
      </c>
      <c r="I1564" s="74" t="s">
        <v>3144</v>
      </c>
      <c r="O1564" s="2"/>
      <c r="R1564" s="30"/>
      <c r="S1564" s="30"/>
      <c r="T1564" s="30"/>
      <c r="U1564" s="30"/>
      <c r="V1564" s="30"/>
      <c r="W1564" s="30"/>
      <c r="X1564" t="s">
        <v>2934</v>
      </c>
    </row>
    <row r="1565" spans="6:24" x14ac:dyDescent="0.2">
      <c r="J1565" t="s">
        <v>2766</v>
      </c>
      <c r="K1565" s="137" t="s">
        <v>1518</v>
      </c>
      <c r="N1565" t="s">
        <v>2766</v>
      </c>
      <c r="O1565" s="335" t="s">
        <v>6766</v>
      </c>
      <c r="P1565" s="218"/>
      <c r="R1565" s="30"/>
      <c r="S1565" s="30"/>
      <c r="T1565" s="30"/>
      <c r="U1565" s="30"/>
      <c r="V1565" s="30"/>
      <c r="W1565" s="30"/>
      <c r="X1565" t="s">
        <v>2934</v>
      </c>
    </row>
    <row r="1566" spans="6:24" x14ac:dyDescent="0.2">
      <c r="H1566" t="s">
        <v>2766</v>
      </c>
      <c r="I1566" t="s">
        <v>3038</v>
      </c>
      <c r="J1566" s="1">
        <v>1</v>
      </c>
      <c r="K1566" s="137" t="s">
        <v>1519</v>
      </c>
      <c r="N1566" t="s">
        <v>2104</v>
      </c>
      <c r="O1566" s="332" t="s">
        <v>6767</v>
      </c>
      <c r="R1566" s="30"/>
      <c r="S1566" s="30"/>
      <c r="T1566" s="30"/>
      <c r="U1566" s="30"/>
      <c r="V1566" s="30"/>
      <c r="W1566" s="30"/>
      <c r="X1566" t="s">
        <v>2934</v>
      </c>
    </row>
    <row r="1567" spans="6:24" x14ac:dyDescent="0.2">
      <c r="G1567" s="43"/>
      <c r="H1567" s="1">
        <v>1</v>
      </c>
      <c r="I1567" t="s">
        <v>3117</v>
      </c>
      <c r="J1567" t="s">
        <v>2104</v>
      </c>
      <c r="K1567" s="258" t="s">
        <v>1517</v>
      </c>
      <c r="R1567" s="30"/>
      <c r="S1567" s="30"/>
      <c r="T1567" s="30"/>
      <c r="U1567" s="30"/>
      <c r="V1567" s="30"/>
      <c r="W1567" s="30"/>
      <c r="X1567" t="s">
        <v>2934</v>
      </c>
    </row>
    <row r="1568" spans="6:24" x14ac:dyDescent="0.2">
      <c r="G1568" s="42"/>
      <c r="T1568" s="30"/>
      <c r="U1568" s="30"/>
      <c r="V1568" s="30"/>
      <c r="W1568" s="30"/>
      <c r="X1568" t="s">
        <v>2934</v>
      </c>
    </row>
    <row r="1569" spans="1:24" x14ac:dyDescent="0.2">
      <c r="F1569" s="5"/>
      <c r="H1569" t="s">
        <v>2766</v>
      </c>
      <c r="I1569" s="43" t="s">
        <v>3541</v>
      </c>
      <c r="J1569" t="s">
        <v>2766</v>
      </c>
      <c r="K1569" s="95" t="s">
        <v>1998</v>
      </c>
      <c r="L1569" t="s">
        <v>2766</v>
      </c>
      <c r="M1569" s="92" t="s">
        <v>3311</v>
      </c>
      <c r="T1569" s="30"/>
      <c r="U1569" s="30"/>
      <c r="V1569" s="30"/>
      <c r="W1569" s="30"/>
      <c r="X1569" t="s">
        <v>2934</v>
      </c>
    </row>
    <row r="1570" spans="1:24" x14ac:dyDescent="0.2">
      <c r="F1570" s="5"/>
      <c r="H1570" t="s">
        <v>2104</v>
      </c>
      <c r="I1570" s="43" t="s">
        <v>1971</v>
      </c>
      <c r="J1570" t="s">
        <v>2104</v>
      </c>
      <c r="K1570" s="48" t="s">
        <v>3312</v>
      </c>
      <c r="L1570" t="s">
        <v>2104</v>
      </c>
      <c r="M1570" s="42" t="s">
        <v>3313</v>
      </c>
      <c r="T1570" s="30"/>
      <c r="U1570" s="30"/>
      <c r="V1570" s="30"/>
      <c r="W1570" s="30"/>
      <c r="X1570" t="s">
        <v>2934</v>
      </c>
    </row>
    <row r="1571" spans="1:24" x14ac:dyDescent="0.2">
      <c r="H1571" s="1">
        <v>1</v>
      </c>
      <c r="I1571" s="42" t="s">
        <v>3458</v>
      </c>
      <c r="J1571" t="s">
        <v>2104</v>
      </c>
      <c r="K1571" s="93" t="s">
        <v>3459</v>
      </c>
      <c r="L1571" t="s">
        <v>2104</v>
      </c>
      <c r="T1571" s="30"/>
      <c r="U1571" s="30"/>
      <c r="V1571" s="30"/>
      <c r="W1571" s="30"/>
      <c r="X1571" t="s">
        <v>2934</v>
      </c>
    </row>
    <row r="1572" spans="1:24" x14ac:dyDescent="0.2">
      <c r="L1572" t="s">
        <v>2766</v>
      </c>
      <c r="M1572" s="94" t="s">
        <v>1372</v>
      </c>
      <c r="T1572" s="30"/>
      <c r="U1572" s="30"/>
      <c r="V1572" s="30"/>
      <c r="W1572" s="30"/>
      <c r="X1572" t="s">
        <v>2934</v>
      </c>
    </row>
    <row r="1573" spans="1:24" x14ac:dyDescent="0.2">
      <c r="H1573" t="s">
        <v>2766</v>
      </c>
      <c r="I1573" t="s">
        <v>624</v>
      </c>
      <c r="K1573" s="42"/>
      <c r="L1573" t="s">
        <v>2104</v>
      </c>
      <c r="M1573" s="42" t="s">
        <v>1373</v>
      </c>
      <c r="T1573" s="30"/>
      <c r="U1573" s="30"/>
      <c r="V1573" s="30"/>
      <c r="W1573" s="30"/>
      <c r="X1573" t="s">
        <v>2934</v>
      </c>
    </row>
    <row r="1574" spans="1:24" x14ac:dyDescent="0.2">
      <c r="H1574" t="s">
        <v>2104</v>
      </c>
      <c r="I1574" t="s">
        <v>33</v>
      </c>
      <c r="T1574" s="30"/>
      <c r="U1574" s="30"/>
      <c r="V1574" s="30"/>
      <c r="W1574" s="30"/>
      <c r="X1574" t="s">
        <v>2934</v>
      </c>
    </row>
    <row r="1575" spans="1:24" x14ac:dyDescent="0.2">
      <c r="A1575" s="130" t="s">
        <v>4011</v>
      </c>
      <c r="H1575" s="5"/>
      <c r="X1575" t="s">
        <v>2934</v>
      </c>
    </row>
    <row r="1576" spans="1:24" x14ac:dyDescent="0.2">
      <c r="A1576" s="130"/>
      <c r="F1576" s="5" t="s">
        <v>4873</v>
      </c>
      <c r="H1576" s="5"/>
      <c r="J1576" s="20" t="s">
        <v>4362</v>
      </c>
      <c r="K1576" s="16"/>
      <c r="L1576" s="16"/>
      <c r="M1576" s="16"/>
      <c r="N1576" s="16"/>
      <c r="X1576" t="s">
        <v>2934</v>
      </c>
    </row>
    <row r="1577" spans="1:24" x14ac:dyDescent="0.2">
      <c r="A1577" s="130"/>
      <c r="F1577" s="5"/>
      <c r="H1577" s="5"/>
      <c r="J1577" s="16"/>
      <c r="K1577" s="262"/>
      <c r="L1577" t="s">
        <v>2766</v>
      </c>
      <c r="M1577" s="1" t="s">
        <v>1677</v>
      </c>
      <c r="N1577" s="16"/>
      <c r="X1577" t="s">
        <v>2934</v>
      </c>
    </row>
    <row r="1578" spans="1:24" x14ac:dyDescent="0.2">
      <c r="A1578" s="130"/>
      <c r="F1578" s="5"/>
      <c r="H1578" s="5"/>
      <c r="J1578" s="16"/>
      <c r="L1578" t="s">
        <v>2104</v>
      </c>
      <c r="M1578" s="110" t="s">
        <v>448</v>
      </c>
      <c r="N1578" s="16"/>
      <c r="X1578" t="s">
        <v>2934</v>
      </c>
    </row>
    <row r="1579" spans="1:24" x14ac:dyDescent="0.2">
      <c r="A1579" s="130"/>
      <c r="F1579" s="5"/>
      <c r="H1579" s="5"/>
      <c r="J1579" s="16" t="s">
        <v>2766</v>
      </c>
      <c r="K1579" s="116" t="s">
        <v>985</v>
      </c>
      <c r="L1579" t="s">
        <v>2104</v>
      </c>
      <c r="M1579" s="85" t="s">
        <v>5616</v>
      </c>
      <c r="N1579" s="16"/>
      <c r="X1579" t="s">
        <v>2934</v>
      </c>
    </row>
    <row r="1580" spans="1:24" x14ac:dyDescent="0.2">
      <c r="A1580" s="130"/>
      <c r="F1580" s="5"/>
      <c r="H1580" s="5"/>
      <c r="J1580" s="16" t="s">
        <v>2104</v>
      </c>
      <c r="K1580" s="124" t="s">
        <v>4581</v>
      </c>
      <c r="L1580" t="s">
        <v>2104</v>
      </c>
      <c r="M1580" s="117" t="s">
        <v>1444</v>
      </c>
      <c r="N1580" s="16"/>
      <c r="X1580" t="s">
        <v>2934</v>
      </c>
    </row>
    <row r="1581" spans="1:24" x14ac:dyDescent="0.2">
      <c r="A1581" s="130"/>
      <c r="F1581" s="5"/>
      <c r="H1581" s="5"/>
      <c r="J1581" s="16" t="s">
        <v>2104</v>
      </c>
      <c r="K1581" s="157" t="s">
        <v>4825</v>
      </c>
      <c r="L1581" t="s">
        <v>2104</v>
      </c>
      <c r="M1581" t="s">
        <v>3137</v>
      </c>
      <c r="N1581" s="16"/>
      <c r="X1581" t="s">
        <v>2934</v>
      </c>
    </row>
    <row r="1582" spans="1:24" x14ac:dyDescent="0.2">
      <c r="A1582" s="130"/>
      <c r="F1582" s="5"/>
      <c r="H1582" s="5"/>
      <c r="J1582" t="s">
        <v>2104</v>
      </c>
      <c r="K1582" s="161" t="s">
        <v>4690</v>
      </c>
      <c r="L1582" t="s">
        <v>2104</v>
      </c>
      <c r="M1582" s="254" t="s">
        <v>4582</v>
      </c>
      <c r="N1582" s="16"/>
      <c r="X1582" t="s">
        <v>2934</v>
      </c>
    </row>
    <row r="1583" spans="1:24" x14ac:dyDescent="0.2">
      <c r="A1583" s="130"/>
      <c r="F1583" s="5"/>
      <c r="H1583" s="5"/>
      <c r="J1583" t="s">
        <v>2104</v>
      </c>
      <c r="K1583" s="88" t="s">
        <v>654</v>
      </c>
      <c r="L1583" t="s">
        <v>2104</v>
      </c>
      <c r="M1583" s="262" t="s">
        <v>5056</v>
      </c>
      <c r="N1583" s="16"/>
      <c r="S1583" s="42"/>
      <c r="X1583" t="s">
        <v>2934</v>
      </c>
    </row>
    <row r="1584" spans="1:24" x14ac:dyDescent="0.2">
      <c r="A1584" s="130"/>
      <c r="F1584" s="5"/>
      <c r="H1584" s="5"/>
      <c r="J1584" t="s">
        <v>2104</v>
      </c>
      <c r="K1584" s="83" t="s">
        <v>4875</v>
      </c>
      <c r="L1584" t="s">
        <v>2104</v>
      </c>
      <c r="M1584" s="118" t="s">
        <v>4876</v>
      </c>
      <c r="N1584" s="16"/>
      <c r="X1584" t="s">
        <v>2934</v>
      </c>
    </row>
    <row r="1585" spans="1:24" x14ac:dyDescent="0.2">
      <c r="A1585" s="130"/>
      <c r="F1585" s="5"/>
      <c r="H1585" s="5"/>
      <c r="J1585" t="s">
        <v>2104</v>
      </c>
      <c r="K1585" s="88" t="s">
        <v>251</v>
      </c>
      <c r="L1585" t="s">
        <v>2104</v>
      </c>
      <c r="N1585" s="16"/>
      <c r="S1585" s="137"/>
      <c r="X1585" t="s">
        <v>2934</v>
      </c>
    </row>
    <row r="1586" spans="1:24" x14ac:dyDescent="0.2">
      <c r="A1586" s="130"/>
      <c r="F1586" s="5"/>
      <c r="H1586" s="5"/>
      <c r="J1586" t="s">
        <v>2104</v>
      </c>
      <c r="K1586" s="118" t="s">
        <v>1514</v>
      </c>
      <c r="L1586" t="s">
        <v>2766</v>
      </c>
      <c r="M1586" s="301" t="s">
        <v>5720</v>
      </c>
      <c r="N1586" s="16"/>
      <c r="S1586" s="137"/>
      <c r="X1586" t="s">
        <v>2934</v>
      </c>
    </row>
    <row r="1587" spans="1:24" x14ac:dyDescent="0.2">
      <c r="A1587" s="130"/>
      <c r="H1587" s="5"/>
      <c r="J1587" t="s">
        <v>2104</v>
      </c>
      <c r="K1587" s="239" t="s">
        <v>4827</v>
      </c>
      <c r="L1587" t="s">
        <v>2104</v>
      </c>
      <c r="M1587" s="301" t="s">
        <v>5721</v>
      </c>
      <c r="N1587" s="16"/>
      <c r="X1587" t="s">
        <v>2934</v>
      </c>
    </row>
    <row r="1588" spans="1:24" x14ac:dyDescent="0.2">
      <c r="A1588" s="130"/>
      <c r="H1588" s="5"/>
      <c r="J1588" t="s">
        <v>2104</v>
      </c>
      <c r="K1588" s="118" t="s">
        <v>4874</v>
      </c>
      <c r="L1588" t="s">
        <v>2104</v>
      </c>
      <c r="M1588" s="157" t="s">
        <v>4825</v>
      </c>
      <c r="N1588" s="16"/>
      <c r="X1588" t="s">
        <v>2934</v>
      </c>
    </row>
    <row r="1589" spans="1:24" x14ac:dyDescent="0.2">
      <c r="A1589" s="130" t="s">
        <v>4011</v>
      </c>
      <c r="H1589" s="5"/>
      <c r="J1589" s="16"/>
      <c r="K1589" s="16"/>
      <c r="L1589" s="16"/>
      <c r="M1589" s="16"/>
      <c r="N1589" s="16"/>
      <c r="X1589" t="s">
        <v>2934</v>
      </c>
    </row>
    <row r="1590" spans="1:24" x14ac:dyDescent="0.2">
      <c r="B1590" t="s">
        <v>2766</v>
      </c>
      <c r="C1590" s="2" t="s">
        <v>88</v>
      </c>
      <c r="D1590" t="s">
        <v>2766</v>
      </c>
      <c r="E1590" s="2" t="s">
        <v>89</v>
      </c>
      <c r="F1590" s="24" t="s">
        <v>2090</v>
      </c>
      <c r="H1590" s="5"/>
      <c r="X1590" t="s">
        <v>2934</v>
      </c>
    </row>
    <row r="1591" spans="1:24" x14ac:dyDescent="0.2">
      <c r="B1591" t="s">
        <v>2104</v>
      </c>
      <c r="C1591" s="2" t="s">
        <v>807</v>
      </c>
      <c r="D1591" s="1">
        <v>1</v>
      </c>
      <c r="E1591" s="201" t="s">
        <v>2663</v>
      </c>
      <c r="H1591" s="5"/>
      <c r="X1591" t="s">
        <v>2934</v>
      </c>
    </row>
    <row r="1592" spans="1:24" x14ac:dyDescent="0.2">
      <c r="B1592" s="1">
        <v>1</v>
      </c>
      <c r="C1592" t="s">
        <v>1335</v>
      </c>
      <c r="D1592" t="s">
        <v>2104</v>
      </c>
      <c r="E1592" s="2" t="s">
        <v>1995</v>
      </c>
      <c r="H1592" s="5"/>
      <c r="X1592" t="s">
        <v>2934</v>
      </c>
    </row>
    <row r="1593" spans="1:24" x14ac:dyDescent="0.2">
      <c r="B1593" s="1">
        <v>1</v>
      </c>
      <c r="C1593" t="s">
        <v>1828</v>
      </c>
      <c r="D1593" t="s">
        <v>2104</v>
      </c>
      <c r="E1593" t="s">
        <v>1336</v>
      </c>
      <c r="H1593" s="5"/>
      <c r="X1593" t="s">
        <v>2934</v>
      </c>
    </row>
    <row r="1594" spans="1:24" x14ac:dyDescent="0.2">
      <c r="A1594" s="130" t="s">
        <v>4011</v>
      </c>
      <c r="M1594" s="1"/>
      <c r="N1594" s="5"/>
      <c r="X1594" t="s">
        <v>2934</v>
      </c>
    </row>
    <row r="1595" spans="1:24" x14ac:dyDescent="0.2">
      <c r="F1595" s="5" t="s">
        <v>1454</v>
      </c>
      <c r="N1595" s="37" t="s">
        <v>2998</v>
      </c>
      <c r="O1595" s="16"/>
      <c r="P1595" t="s">
        <v>2766</v>
      </c>
      <c r="Q1595" s="104" t="s">
        <v>5562</v>
      </c>
      <c r="R1595" t="s">
        <v>2766</v>
      </c>
      <c r="S1595" s="281" t="s">
        <v>5563</v>
      </c>
      <c r="X1595" t="s">
        <v>2934</v>
      </c>
    </row>
    <row r="1596" spans="1:24" x14ac:dyDescent="0.2">
      <c r="H1596" s="5"/>
      <c r="N1596" s="16" t="s">
        <v>2766</v>
      </c>
      <c r="O1596" s="108" t="s">
        <v>6870</v>
      </c>
      <c r="P1596" s="1">
        <v>1</v>
      </c>
      <c r="Q1596" s="148" t="s">
        <v>1346</v>
      </c>
      <c r="R1596" s="1">
        <v>1</v>
      </c>
      <c r="S1596" s="281" t="s">
        <v>6168</v>
      </c>
      <c r="X1596" t="s">
        <v>2934</v>
      </c>
    </row>
    <row r="1597" spans="1:24" x14ac:dyDescent="0.2">
      <c r="F1597" s="5"/>
      <c r="H1597" s="5"/>
      <c r="N1597" s="16" t="s">
        <v>2104</v>
      </c>
      <c r="O1597" s="148" t="s">
        <v>1345</v>
      </c>
      <c r="P1597" t="s">
        <v>2104</v>
      </c>
      <c r="Q1597" s="165" t="s">
        <v>2364</v>
      </c>
      <c r="R1597" t="s">
        <v>2104</v>
      </c>
      <c r="X1597" t="s">
        <v>2934</v>
      </c>
    </row>
    <row r="1598" spans="1:24" x14ac:dyDescent="0.2">
      <c r="H1598" s="5"/>
      <c r="M1598" s="1"/>
      <c r="N1598" s="16" t="s">
        <v>2104</v>
      </c>
      <c r="O1598" s="1" t="s">
        <v>2442</v>
      </c>
      <c r="P1598" t="s">
        <v>2104</v>
      </c>
      <c r="Q1598" s="262" t="s">
        <v>5307</v>
      </c>
      <c r="R1598" t="s">
        <v>2766</v>
      </c>
      <c r="S1598" s="281" t="s">
        <v>5564</v>
      </c>
      <c r="X1598" t="s">
        <v>2934</v>
      </c>
    </row>
    <row r="1599" spans="1:24" x14ac:dyDescent="0.2">
      <c r="F1599" s="3"/>
      <c r="M1599" s="1"/>
      <c r="N1599" s="16" t="s">
        <v>2104</v>
      </c>
      <c r="O1599" s="202" t="s">
        <v>5749</v>
      </c>
      <c r="P1599" s="1">
        <v>1</v>
      </c>
      <c r="Q1599" s="69" t="s">
        <v>1936</v>
      </c>
      <c r="R1599" s="1">
        <v>1</v>
      </c>
      <c r="S1599" s="281" t="s">
        <v>6169</v>
      </c>
      <c r="X1599" t="s">
        <v>2934</v>
      </c>
    </row>
    <row r="1600" spans="1:24" x14ac:dyDescent="0.2">
      <c r="F1600" s="3"/>
      <c r="M1600" s="1"/>
      <c r="N1600" s="16" t="s">
        <v>2104</v>
      </c>
      <c r="O1600" s="16"/>
      <c r="P1600" t="s">
        <v>2104</v>
      </c>
      <c r="Q1600" s="110" t="s">
        <v>5440</v>
      </c>
      <c r="X1600" t="s">
        <v>2934</v>
      </c>
    </row>
    <row r="1601" spans="6:24" x14ac:dyDescent="0.2">
      <c r="F1601" s="3"/>
      <c r="N1601" t="s">
        <v>2104</v>
      </c>
      <c r="O1601" s="345" t="s">
        <v>6871</v>
      </c>
      <c r="P1601" t="s">
        <v>2104</v>
      </c>
      <c r="Q1601" s="263" t="s">
        <v>5561</v>
      </c>
      <c r="X1601" t="s">
        <v>2934</v>
      </c>
    </row>
    <row r="1602" spans="6:24" x14ac:dyDescent="0.2">
      <c r="H1602" s="5"/>
      <c r="M1602" s="2"/>
      <c r="P1602" t="s">
        <v>2104</v>
      </c>
      <c r="X1602" t="s">
        <v>2934</v>
      </c>
    </row>
    <row r="1603" spans="6:24" x14ac:dyDescent="0.2">
      <c r="H1603" s="5"/>
      <c r="M1603" s="2"/>
      <c r="P1603" t="s">
        <v>2766</v>
      </c>
      <c r="Q1603" s="99" t="s">
        <v>1542</v>
      </c>
      <c r="X1603" t="s">
        <v>2934</v>
      </c>
    </row>
    <row r="1604" spans="6:24" x14ac:dyDescent="0.2">
      <c r="H1604" s="5"/>
      <c r="M1604" s="2"/>
      <c r="O1604" s="2"/>
      <c r="P1604" s="1">
        <v>1</v>
      </c>
      <c r="Q1604" s="69" t="s">
        <v>1188</v>
      </c>
      <c r="X1604" t="s">
        <v>2934</v>
      </c>
    </row>
    <row r="1605" spans="6:24" x14ac:dyDescent="0.2">
      <c r="H1605" s="5"/>
      <c r="P1605" t="s">
        <v>2104</v>
      </c>
      <c r="Q1605" s="345" t="s">
        <v>6978</v>
      </c>
      <c r="X1605" t="s">
        <v>2934</v>
      </c>
    </row>
    <row r="1606" spans="6:24" x14ac:dyDescent="0.2">
      <c r="H1606" s="5"/>
      <c r="P1606" s="17" t="s">
        <v>2104</v>
      </c>
      <c r="Q1606" s="121" t="s">
        <v>2517</v>
      </c>
      <c r="X1606" t="s">
        <v>2934</v>
      </c>
    </row>
    <row r="1607" spans="6:24" x14ac:dyDescent="0.2">
      <c r="H1607" s="5"/>
      <c r="P1607" s="17" t="s">
        <v>2104</v>
      </c>
      <c r="Q1607" s="75" t="s">
        <v>700</v>
      </c>
      <c r="X1607" t="s">
        <v>2934</v>
      </c>
    </row>
    <row r="1608" spans="6:24" x14ac:dyDescent="0.2">
      <c r="H1608" s="5"/>
      <c r="P1608" t="s">
        <v>3294</v>
      </c>
      <c r="Q1608" s="75"/>
      <c r="X1608" t="s">
        <v>2934</v>
      </c>
    </row>
    <row r="1609" spans="6:24" x14ac:dyDescent="0.2">
      <c r="H1609" s="5"/>
      <c r="P1609" t="s">
        <v>2766</v>
      </c>
      <c r="Q1609" s="207" t="s">
        <v>1959</v>
      </c>
      <c r="X1609" t="s">
        <v>2934</v>
      </c>
    </row>
    <row r="1610" spans="6:24" x14ac:dyDescent="0.2">
      <c r="H1610" s="5"/>
      <c r="P1610" s="1">
        <v>1</v>
      </c>
      <c r="Q1610" s="349" t="s">
        <v>6830</v>
      </c>
      <c r="X1610" t="s">
        <v>2934</v>
      </c>
    </row>
    <row r="1611" spans="6:24" x14ac:dyDescent="0.2">
      <c r="H1611" s="5"/>
      <c r="P1611" s="17" t="s">
        <v>2104</v>
      </c>
      <c r="Q1611" s="305" t="s">
        <v>5963</v>
      </c>
      <c r="X1611" t="s">
        <v>2934</v>
      </c>
    </row>
    <row r="1612" spans="6:24" x14ac:dyDescent="0.2">
      <c r="H1612" s="5"/>
      <c r="P1612" s="17" t="s">
        <v>2104</v>
      </c>
      <c r="Q1612" s="207"/>
      <c r="S1612" s="143"/>
      <c r="X1612" t="s">
        <v>2934</v>
      </c>
    </row>
    <row r="1613" spans="6:24" x14ac:dyDescent="0.2">
      <c r="H1613" s="5"/>
      <c r="P1613" t="s">
        <v>2766</v>
      </c>
      <c r="Q1613" s="224" t="s">
        <v>3871</v>
      </c>
      <c r="S1613" s="143"/>
      <c r="X1613" t="s">
        <v>2934</v>
      </c>
    </row>
    <row r="1614" spans="6:24" x14ac:dyDescent="0.2">
      <c r="H1614" s="5"/>
      <c r="P1614" s="1">
        <v>1</v>
      </c>
      <c r="Q1614" s="262" t="s">
        <v>5364</v>
      </c>
      <c r="S1614" s="143"/>
      <c r="X1614" t="s">
        <v>2934</v>
      </c>
    </row>
    <row r="1615" spans="6:24" x14ac:dyDescent="0.2">
      <c r="H1615" s="5"/>
      <c r="P1615" t="s">
        <v>2104</v>
      </c>
      <c r="Q1615" s="262" t="s">
        <v>5363</v>
      </c>
      <c r="S1615" s="143"/>
      <c r="X1615" t="s">
        <v>2934</v>
      </c>
    </row>
    <row r="1616" spans="6:24" x14ac:dyDescent="0.2">
      <c r="H1616" s="5"/>
      <c r="P1616" t="s">
        <v>3294</v>
      </c>
      <c r="Q1616" s="75"/>
      <c r="X1616" t="s">
        <v>2934</v>
      </c>
    </row>
    <row r="1617" spans="1:24" x14ac:dyDescent="0.2">
      <c r="H1617" s="5"/>
      <c r="P1617" t="s">
        <v>2766</v>
      </c>
      <c r="Q1617" s="207" t="s">
        <v>1960</v>
      </c>
      <c r="X1617" t="s">
        <v>2934</v>
      </c>
    </row>
    <row r="1618" spans="1:24" x14ac:dyDescent="0.2">
      <c r="H1618" s="5"/>
      <c r="P1618" s="1">
        <v>1</v>
      </c>
      <c r="Q1618" s="207" t="s">
        <v>4409</v>
      </c>
      <c r="X1618" t="s">
        <v>2934</v>
      </c>
    </row>
    <row r="1619" spans="1:24" x14ac:dyDescent="0.2">
      <c r="H1619" s="5"/>
      <c r="P1619" s="218" t="s">
        <v>3294</v>
      </c>
      <c r="Q1619" s="207"/>
      <c r="X1619" t="s">
        <v>2934</v>
      </c>
    </row>
    <row r="1620" spans="1:24" x14ac:dyDescent="0.2">
      <c r="H1620" s="5"/>
      <c r="P1620" t="s">
        <v>2766</v>
      </c>
      <c r="Q1620" s="229" t="s">
        <v>3870</v>
      </c>
      <c r="X1620" t="s">
        <v>2934</v>
      </c>
    </row>
    <row r="1621" spans="1:24" x14ac:dyDescent="0.2">
      <c r="H1621" s="5"/>
      <c r="P1621" s="1">
        <v>1</v>
      </c>
      <c r="Q1621" s="245" t="s">
        <v>4339</v>
      </c>
      <c r="X1621" t="s">
        <v>2934</v>
      </c>
    </row>
    <row r="1622" spans="1:24" x14ac:dyDescent="0.2">
      <c r="H1622" s="5"/>
      <c r="P1622" s="17" t="s">
        <v>2104</v>
      </c>
      <c r="Q1622" s="283" t="s">
        <v>5365</v>
      </c>
      <c r="X1622" t="s">
        <v>2934</v>
      </c>
    </row>
    <row r="1623" spans="1:24" x14ac:dyDescent="0.2">
      <c r="A1623" s="130" t="s">
        <v>4011</v>
      </c>
      <c r="F1623" s="130"/>
      <c r="H1623" s="5"/>
      <c r="P1623" s="17"/>
      <c r="Q1623" s="283"/>
      <c r="X1623" t="s">
        <v>2934</v>
      </c>
    </row>
    <row r="1624" spans="1:24" x14ac:dyDescent="0.2">
      <c r="F1624" s="8" t="s">
        <v>1949</v>
      </c>
      <c r="H1624" s="5"/>
      <c r="P1624" s="20" t="s">
        <v>2645</v>
      </c>
      <c r="Q1624" s="16"/>
      <c r="R1624" s="20"/>
      <c r="S1624" s="16"/>
      <c r="T1624" s="16"/>
      <c r="X1624" t="s">
        <v>2934</v>
      </c>
    </row>
    <row r="1625" spans="1:24" x14ac:dyDescent="0.2">
      <c r="F1625" s="130"/>
      <c r="H1625" s="5"/>
      <c r="P1625" s="16" t="s">
        <v>2766</v>
      </c>
      <c r="Q1625" s="4" t="s">
        <v>4804</v>
      </c>
      <c r="R1625" t="s">
        <v>2766</v>
      </c>
      <c r="S1625" s="332" t="s">
        <v>4568</v>
      </c>
      <c r="T1625" s="16"/>
      <c r="X1625" t="s">
        <v>2934</v>
      </c>
    </row>
    <row r="1626" spans="1:24" x14ac:dyDescent="0.2">
      <c r="F1626" s="130"/>
      <c r="H1626" s="5"/>
      <c r="P1626" s="16" t="s">
        <v>2104</v>
      </c>
      <c r="Q1626" t="s">
        <v>1796</v>
      </c>
      <c r="R1626" t="s">
        <v>2104</v>
      </c>
      <c r="S1626" s="332" t="s">
        <v>6703</v>
      </c>
      <c r="T1626" s="16"/>
      <c r="X1626" t="s">
        <v>2934</v>
      </c>
    </row>
    <row r="1627" spans="1:24" x14ac:dyDescent="0.2">
      <c r="F1627" s="130"/>
      <c r="H1627" s="5"/>
      <c r="P1627" s="16" t="s">
        <v>2104</v>
      </c>
      <c r="Q1627" s="70" t="s">
        <v>302</v>
      </c>
      <c r="R1627" s="16"/>
      <c r="S1627" s="16"/>
      <c r="T1627" s="16"/>
      <c r="X1627" t="s">
        <v>2934</v>
      </c>
    </row>
    <row r="1628" spans="1:24" x14ac:dyDescent="0.2">
      <c r="F1628" s="130"/>
      <c r="H1628" s="5"/>
      <c r="P1628" s="16" t="s">
        <v>2104</v>
      </c>
      <c r="Q1628" s="72" t="s">
        <v>4372</v>
      </c>
      <c r="R1628" s="16"/>
      <c r="X1628" t="s">
        <v>2934</v>
      </c>
    </row>
    <row r="1629" spans="1:24" x14ac:dyDescent="0.2">
      <c r="F1629" s="130"/>
      <c r="H1629" s="5"/>
      <c r="P1629" s="16" t="s">
        <v>2104</v>
      </c>
      <c r="Q1629" s="69" t="s">
        <v>6704</v>
      </c>
      <c r="R1629" s="16"/>
      <c r="X1629" t="s">
        <v>2934</v>
      </c>
    </row>
    <row r="1630" spans="1:24" x14ac:dyDescent="0.2">
      <c r="A1630" s="130" t="s">
        <v>4011</v>
      </c>
      <c r="F1630" s="130"/>
      <c r="H1630" s="5"/>
      <c r="P1630" s="16"/>
      <c r="Q1630" s="16"/>
      <c r="R1630" s="16"/>
      <c r="X1630" t="s">
        <v>2934</v>
      </c>
    </row>
    <row r="1631" spans="1:24" x14ac:dyDescent="0.2">
      <c r="F1631" s="24" t="s">
        <v>3344</v>
      </c>
      <c r="H1631" s="5"/>
      <c r="P1631" s="38" t="s">
        <v>2645</v>
      </c>
      <c r="Q1631" s="16"/>
      <c r="R1631" s="16"/>
      <c r="S1631" s="16"/>
      <c r="T1631" s="16"/>
      <c r="X1631" t="s">
        <v>2934</v>
      </c>
    </row>
    <row r="1632" spans="1:24" x14ac:dyDescent="0.2">
      <c r="F1632" s="130"/>
      <c r="H1632" s="5"/>
      <c r="P1632" s="16" t="s">
        <v>2766</v>
      </c>
      <c r="Q1632" s="4" t="s">
        <v>5662</v>
      </c>
      <c r="R1632" t="s">
        <v>2766</v>
      </c>
      <c r="S1632" s="238" t="s">
        <v>4568</v>
      </c>
      <c r="T1632" s="16"/>
      <c r="X1632" t="s">
        <v>2934</v>
      </c>
    </row>
    <row r="1633" spans="1:24" x14ac:dyDescent="0.2">
      <c r="F1633" s="130"/>
      <c r="H1633" s="5"/>
      <c r="P1633" s="16" t="s">
        <v>2104</v>
      </c>
      <c r="Q1633" t="s">
        <v>1796</v>
      </c>
      <c r="R1633" t="s">
        <v>2104</v>
      </c>
      <c r="S1633" s="332" t="s">
        <v>6703</v>
      </c>
      <c r="T1633" s="16"/>
      <c r="X1633" t="s">
        <v>2934</v>
      </c>
    </row>
    <row r="1634" spans="1:24" x14ac:dyDescent="0.2">
      <c r="F1634" s="130"/>
      <c r="H1634" s="5"/>
      <c r="P1634" s="16" t="s">
        <v>2104</v>
      </c>
      <c r="Q1634" s="70" t="s">
        <v>302</v>
      </c>
      <c r="R1634" s="218" t="s">
        <v>3294</v>
      </c>
      <c r="T1634" s="16"/>
      <c r="X1634" t="s">
        <v>2934</v>
      </c>
    </row>
    <row r="1635" spans="1:24" x14ac:dyDescent="0.2">
      <c r="F1635" s="130"/>
      <c r="H1635" s="5"/>
      <c r="P1635" s="16" t="s">
        <v>2104</v>
      </c>
      <c r="Q1635" s="72" t="s">
        <v>4372</v>
      </c>
      <c r="R1635" t="s">
        <v>2766</v>
      </c>
      <c r="S1635" s="137" t="s">
        <v>2108</v>
      </c>
      <c r="T1635" s="16"/>
      <c r="X1635" t="s">
        <v>2934</v>
      </c>
    </row>
    <row r="1636" spans="1:24" x14ac:dyDescent="0.2">
      <c r="F1636" s="130"/>
      <c r="H1636" s="5"/>
      <c r="P1636" s="16" t="s">
        <v>2104</v>
      </c>
      <c r="Q1636" s="69" t="s">
        <v>6704</v>
      </c>
      <c r="R1636" t="s">
        <v>2104</v>
      </c>
      <c r="S1636" s="345" t="s">
        <v>6798</v>
      </c>
      <c r="T1636" s="16"/>
      <c r="X1636" t="s">
        <v>2934</v>
      </c>
    </row>
    <row r="1637" spans="1:24" x14ac:dyDescent="0.2">
      <c r="A1637" s="130"/>
      <c r="H1637" s="5"/>
      <c r="P1637" s="16"/>
      <c r="Q1637" s="16"/>
      <c r="R1637" s="16"/>
      <c r="S1637" s="16"/>
      <c r="T1637" s="16"/>
      <c r="X1637" t="s">
        <v>2934</v>
      </c>
    </row>
    <row r="1638" spans="1:24" x14ac:dyDescent="0.2">
      <c r="H1638" s="5"/>
      <c r="L1638" t="s">
        <v>2766</v>
      </c>
      <c r="M1638" s="122" t="s">
        <v>2429</v>
      </c>
      <c r="N1638" s="20" t="s">
        <v>1058</v>
      </c>
      <c r="O1638" s="16"/>
      <c r="P1638" s="37" t="s">
        <v>1916</v>
      </c>
      <c r="Q1638" s="16"/>
      <c r="R1638" s="16"/>
      <c r="X1638" t="s">
        <v>2934</v>
      </c>
    </row>
    <row r="1639" spans="1:24" x14ac:dyDescent="0.2">
      <c r="H1639" s="5"/>
      <c r="L1639" s="1">
        <v>1</v>
      </c>
      <c r="M1639" s="122" t="s">
        <v>2430</v>
      </c>
      <c r="N1639" s="16"/>
      <c r="O1639" s="148" t="s">
        <v>1908</v>
      </c>
      <c r="P1639" s="16" t="s">
        <v>2766</v>
      </c>
      <c r="Q1639" s="149" t="s">
        <v>1909</v>
      </c>
      <c r="R1639" s="16"/>
      <c r="X1639" t="s">
        <v>2934</v>
      </c>
    </row>
    <row r="1640" spans="1:24" x14ac:dyDescent="0.2">
      <c r="H1640" s="5"/>
      <c r="L1640" t="s">
        <v>2104</v>
      </c>
      <c r="M1640" s="122" t="s">
        <v>5891</v>
      </c>
      <c r="N1640" s="16" t="s">
        <v>2766</v>
      </c>
      <c r="O1640" t="s">
        <v>27</v>
      </c>
      <c r="P1640" s="16" t="s">
        <v>2104</v>
      </c>
      <c r="Q1640" s="2" t="s">
        <v>3375</v>
      </c>
      <c r="R1640" s="16"/>
      <c r="X1640" t="s">
        <v>2934</v>
      </c>
    </row>
    <row r="1641" spans="1:24" x14ac:dyDescent="0.2">
      <c r="H1641" s="5"/>
      <c r="N1641" s="16" t="s">
        <v>2104</v>
      </c>
      <c r="O1641" s="218" t="s">
        <v>3404</v>
      </c>
      <c r="P1641" s="16" t="s">
        <v>2104</v>
      </c>
      <c r="R1641" s="16"/>
      <c r="X1641" t="s">
        <v>2934</v>
      </c>
    </row>
    <row r="1642" spans="1:24" x14ac:dyDescent="0.2">
      <c r="H1642" s="5"/>
      <c r="N1642" s="16" t="s">
        <v>2104</v>
      </c>
      <c r="O1642" s="43" t="s">
        <v>825</v>
      </c>
      <c r="P1642" s="16" t="s">
        <v>2766</v>
      </c>
      <c r="Q1642" s="100" t="s">
        <v>627</v>
      </c>
      <c r="R1642" s="16"/>
      <c r="X1642" t="s">
        <v>2934</v>
      </c>
    </row>
    <row r="1643" spans="1:24" x14ac:dyDescent="0.2">
      <c r="H1643" s="5"/>
      <c r="N1643" s="16" t="s">
        <v>2104</v>
      </c>
      <c r="O1643" s="137" t="s">
        <v>3401</v>
      </c>
      <c r="P1643" s="16" t="s">
        <v>2104</v>
      </c>
      <c r="Q1643" s="2" t="s">
        <v>2351</v>
      </c>
      <c r="R1643" s="16"/>
      <c r="X1643" t="s">
        <v>2934</v>
      </c>
    </row>
    <row r="1644" spans="1:24" x14ac:dyDescent="0.2">
      <c r="H1644" s="5"/>
      <c r="N1644" s="16"/>
      <c r="O1644" s="148"/>
      <c r="P1644" s="16" t="s">
        <v>2104</v>
      </c>
      <c r="Q1644" s="2"/>
      <c r="R1644" s="16"/>
      <c r="X1644" t="s">
        <v>2934</v>
      </c>
    </row>
    <row r="1645" spans="1:24" x14ac:dyDescent="0.2">
      <c r="H1645" s="5"/>
      <c r="N1645" s="16"/>
      <c r="O1645" s="148"/>
      <c r="P1645" s="16" t="s">
        <v>2766</v>
      </c>
      <c r="Q1645" s="100" t="s">
        <v>2465</v>
      </c>
      <c r="R1645" s="16"/>
      <c r="X1645" t="s">
        <v>2934</v>
      </c>
    </row>
    <row r="1646" spans="1:24" x14ac:dyDescent="0.2">
      <c r="H1646" s="5"/>
      <c r="N1646" s="16"/>
      <c r="O1646" s="148"/>
      <c r="P1646" s="16" t="s">
        <v>2104</v>
      </c>
      <c r="Q1646" s="129" t="s">
        <v>3400</v>
      </c>
      <c r="R1646" s="16"/>
      <c r="X1646" t="s">
        <v>2934</v>
      </c>
    </row>
    <row r="1647" spans="1:24" x14ac:dyDescent="0.2">
      <c r="A1647" s="130" t="s">
        <v>4011</v>
      </c>
      <c r="H1647" s="5"/>
      <c r="N1647" s="16"/>
      <c r="O1647" s="16"/>
      <c r="P1647" s="16"/>
      <c r="Q1647" s="16"/>
      <c r="R1647" s="16"/>
      <c r="X1647" t="s">
        <v>2934</v>
      </c>
    </row>
    <row r="1648" spans="1:24" x14ac:dyDescent="0.2">
      <c r="F1648" s="33" t="s">
        <v>580</v>
      </c>
      <c r="H1648" s="5"/>
      <c r="O1648" s="42"/>
      <c r="P1648" s="38" t="s">
        <v>1575</v>
      </c>
      <c r="Q1648" s="16"/>
      <c r="R1648" s="16"/>
      <c r="X1648" t="s">
        <v>2934</v>
      </c>
    </row>
    <row r="1649" spans="1:24" x14ac:dyDescent="0.2">
      <c r="H1649" s="5"/>
      <c r="O1649" s="42"/>
      <c r="P1649" s="16" t="s">
        <v>2766</v>
      </c>
      <c r="Q1649" s="149" t="s">
        <v>2116</v>
      </c>
      <c r="R1649" s="16"/>
      <c r="X1649" t="s">
        <v>2934</v>
      </c>
    </row>
    <row r="1650" spans="1:24" x14ac:dyDescent="0.2">
      <c r="H1650" s="5"/>
      <c r="P1650" s="16" t="s">
        <v>2104</v>
      </c>
      <c r="Q1650" s="2" t="s">
        <v>1259</v>
      </c>
      <c r="R1650" s="16"/>
      <c r="X1650" t="s">
        <v>2934</v>
      </c>
    </row>
    <row r="1651" spans="1:24" x14ac:dyDescent="0.2">
      <c r="H1651" s="5"/>
      <c r="P1651" s="16" t="s">
        <v>2104</v>
      </c>
      <c r="Q1651" s="2" t="s">
        <v>3016</v>
      </c>
      <c r="R1651" s="16"/>
      <c r="X1651" t="s">
        <v>2934</v>
      </c>
    </row>
    <row r="1652" spans="1:24" x14ac:dyDescent="0.2">
      <c r="H1652" s="5"/>
      <c r="P1652" s="16" t="s">
        <v>2104</v>
      </c>
      <c r="Q1652" s="2" t="s">
        <v>2692</v>
      </c>
      <c r="R1652" s="16"/>
      <c r="X1652" t="s">
        <v>2934</v>
      </c>
    </row>
    <row r="1653" spans="1:24" x14ac:dyDescent="0.2">
      <c r="A1653" s="130" t="s">
        <v>4011</v>
      </c>
      <c r="H1653" s="5"/>
      <c r="P1653" s="16"/>
      <c r="Q1653" s="16"/>
      <c r="R1653" s="16"/>
      <c r="X1653" t="s">
        <v>2934</v>
      </c>
    </row>
    <row r="1654" spans="1:24" x14ac:dyDescent="0.2">
      <c r="F1654" s="3" t="s">
        <v>4801</v>
      </c>
      <c r="H1654" s="5"/>
      <c r="L1654" t="s">
        <v>2766</v>
      </c>
      <c r="M1654" s="116" t="s">
        <v>1149</v>
      </c>
      <c r="N1654" s="137"/>
      <c r="X1654" t="s">
        <v>2934</v>
      </c>
    </row>
    <row r="1655" spans="1:24" x14ac:dyDescent="0.2">
      <c r="F1655" s="33"/>
      <c r="H1655" s="5"/>
      <c r="L1655" t="s">
        <v>2104</v>
      </c>
      <c r="M1655" s="116" t="s">
        <v>3143</v>
      </c>
      <c r="X1655" t="s">
        <v>2934</v>
      </c>
    </row>
    <row r="1656" spans="1:24" x14ac:dyDescent="0.2">
      <c r="H1656" s="5"/>
      <c r="L1656" s="1">
        <v>1</v>
      </c>
      <c r="M1656" s="239" t="s">
        <v>4826</v>
      </c>
      <c r="X1656" t="s">
        <v>2934</v>
      </c>
    </row>
    <row r="1657" spans="1:24" x14ac:dyDescent="0.2">
      <c r="H1657" s="5"/>
      <c r="L1657" t="s">
        <v>2104</v>
      </c>
      <c r="M1657" s="140" t="s">
        <v>5890</v>
      </c>
      <c r="X1657" t="s">
        <v>2934</v>
      </c>
    </row>
    <row r="1658" spans="1:24" x14ac:dyDescent="0.2">
      <c r="A1658" s="130" t="s">
        <v>4011</v>
      </c>
      <c r="G1658" s="79"/>
      <c r="H1658" s="5"/>
      <c r="X1658" t="s">
        <v>2934</v>
      </c>
    </row>
    <row r="1659" spans="1:24" x14ac:dyDescent="0.2">
      <c r="A1659" s="130"/>
      <c r="F1659" s="5" t="s">
        <v>6528</v>
      </c>
      <c r="G1659" s="79"/>
      <c r="H1659" s="5"/>
      <c r="X1659" t="s">
        <v>2934</v>
      </c>
    </row>
    <row r="1660" spans="1:24" x14ac:dyDescent="0.2">
      <c r="A1660" s="130"/>
      <c r="G1660" s="79"/>
      <c r="H1660" s="5"/>
      <c r="L1660" t="s">
        <v>2766</v>
      </c>
      <c r="M1660" s="306" t="s">
        <v>5656</v>
      </c>
      <c r="N1660" t="s">
        <v>2766</v>
      </c>
      <c r="O1660" s="301" t="s">
        <v>3983</v>
      </c>
      <c r="X1660" t="s">
        <v>2934</v>
      </c>
    </row>
    <row r="1661" spans="1:24" x14ac:dyDescent="0.2">
      <c r="A1661" s="130"/>
      <c r="G1661" s="79"/>
      <c r="H1661" s="5"/>
      <c r="J1661" t="s">
        <v>2766</v>
      </c>
      <c r="K1661" s="83" t="s">
        <v>734</v>
      </c>
      <c r="L1661" s="1">
        <v>1</v>
      </c>
      <c r="M1661" s="301" t="s">
        <v>5654</v>
      </c>
      <c r="N1661" t="s">
        <v>2104</v>
      </c>
      <c r="O1661" s="301" t="s">
        <v>5657</v>
      </c>
      <c r="X1661" t="s">
        <v>2934</v>
      </c>
    </row>
    <row r="1662" spans="1:24" x14ac:dyDescent="0.2">
      <c r="J1662" s="1">
        <v>1</v>
      </c>
      <c r="K1662" s="83" t="s">
        <v>5889</v>
      </c>
      <c r="L1662" t="s">
        <v>2104</v>
      </c>
      <c r="M1662" s="301" t="s">
        <v>5655</v>
      </c>
      <c r="X1662" t="s">
        <v>2934</v>
      </c>
    </row>
    <row r="1663" spans="1:24" x14ac:dyDescent="0.2">
      <c r="G1663" s="79"/>
      <c r="J1663" t="s">
        <v>2104</v>
      </c>
      <c r="K1663" s="316" t="s">
        <v>6180</v>
      </c>
      <c r="L1663" t="s">
        <v>2104</v>
      </c>
      <c r="M1663" s="271" t="s">
        <v>3340</v>
      </c>
      <c r="X1663" t="s">
        <v>2934</v>
      </c>
    </row>
    <row r="1664" spans="1:24" x14ac:dyDescent="0.2">
      <c r="G1664" s="79"/>
      <c r="J1664" t="s">
        <v>2104</v>
      </c>
      <c r="L1664" t="s">
        <v>2104</v>
      </c>
      <c r="M1664" s="280" t="s">
        <v>978</v>
      </c>
      <c r="X1664" t="s">
        <v>2934</v>
      </c>
    </row>
    <row r="1665" spans="7:24" x14ac:dyDescent="0.2">
      <c r="G1665" s="79"/>
      <c r="H1665" t="s">
        <v>2766</v>
      </c>
      <c r="I1665" s="85" t="s">
        <v>5254</v>
      </c>
      <c r="J1665" t="s">
        <v>2766</v>
      </c>
      <c r="K1665" s="112" t="s">
        <v>3624</v>
      </c>
      <c r="L1665" t="s">
        <v>2104</v>
      </c>
      <c r="M1665" s="307" t="s">
        <v>6077</v>
      </c>
      <c r="X1665" t="s">
        <v>2934</v>
      </c>
    </row>
    <row r="1666" spans="7:24" x14ac:dyDescent="0.2">
      <c r="G1666" s="79"/>
      <c r="H1666" s="1">
        <v>1</v>
      </c>
      <c r="I1666" s="316" t="s">
        <v>6181</v>
      </c>
      <c r="J1666" s="1">
        <v>1</v>
      </c>
      <c r="K1666" s="48" t="s">
        <v>3700</v>
      </c>
      <c r="L1666" s="1">
        <v>1</v>
      </c>
      <c r="M1666" s="338" t="s">
        <v>6562</v>
      </c>
      <c r="X1666" t="s">
        <v>2934</v>
      </c>
    </row>
    <row r="1667" spans="7:24" x14ac:dyDescent="0.2">
      <c r="G1667" s="79"/>
      <c r="H1667" t="s">
        <v>2104</v>
      </c>
      <c r="I1667" s="280" t="s">
        <v>978</v>
      </c>
      <c r="J1667" s="1">
        <v>1</v>
      </c>
      <c r="K1667" s="339" t="s">
        <v>6563</v>
      </c>
      <c r="L1667" t="s">
        <v>2104</v>
      </c>
      <c r="M1667" s="301" t="s">
        <v>5657</v>
      </c>
      <c r="N1667" t="s">
        <v>2766</v>
      </c>
      <c r="O1667" s="4" t="s">
        <v>6761</v>
      </c>
      <c r="P1667" t="s">
        <v>2766</v>
      </c>
      <c r="Q1667" t="s">
        <v>1678</v>
      </c>
      <c r="X1667" t="s">
        <v>2934</v>
      </c>
    </row>
    <row r="1668" spans="7:24" x14ac:dyDescent="0.2">
      <c r="G1668" s="79"/>
      <c r="H1668" t="s">
        <v>2104</v>
      </c>
      <c r="I1668" s="144" t="s">
        <v>3246</v>
      </c>
      <c r="J1668" t="s">
        <v>2104</v>
      </c>
      <c r="N1668" s="1">
        <v>1</v>
      </c>
      <c r="O1668" t="s">
        <v>190</v>
      </c>
      <c r="X1668" t="s">
        <v>2934</v>
      </c>
    </row>
    <row r="1669" spans="7:24" x14ac:dyDescent="0.2">
      <c r="G1669" s="79"/>
      <c r="H1669" t="s">
        <v>2104</v>
      </c>
      <c r="I1669" s="262" t="s">
        <v>5255</v>
      </c>
      <c r="J1669" t="s">
        <v>2104</v>
      </c>
      <c r="K1669" s="262"/>
      <c r="L1669" t="s">
        <v>2766</v>
      </c>
      <c r="M1669" s="7" t="s">
        <v>5723</v>
      </c>
      <c r="N1669" t="s">
        <v>2104</v>
      </c>
      <c r="O1669" s="316" t="s">
        <v>6348</v>
      </c>
      <c r="X1669" t="s">
        <v>2934</v>
      </c>
    </row>
    <row r="1670" spans="7:24" x14ac:dyDescent="0.2">
      <c r="G1670" s="79"/>
      <c r="H1670" s="1">
        <v>1</v>
      </c>
      <c r="I1670" s="201" t="s">
        <v>6178</v>
      </c>
      <c r="J1670" t="s">
        <v>2104</v>
      </c>
      <c r="L1670" s="1">
        <v>1</v>
      </c>
      <c r="M1670" s="110" t="s">
        <v>448</v>
      </c>
      <c r="N1670" s="1">
        <v>1</v>
      </c>
      <c r="O1670" s="76" t="s">
        <v>6461</v>
      </c>
      <c r="X1670" t="s">
        <v>2934</v>
      </c>
    </row>
    <row r="1671" spans="7:24" x14ac:dyDescent="0.2">
      <c r="G1671" s="79"/>
      <c r="H1671" t="s">
        <v>2104</v>
      </c>
      <c r="I1671" s="201" t="s">
        <v>6179</v>
      </c>
      <c r="J1671" t="s">
        <v>2766</v>
      </c>
      <c r="K1671" s="116" t="s">
        <v>985</v>
      </c>
      <c r="L1671" t="s">
        <v>2104</v>
      </c>
      <c r="M1671" s="85" t="s">
        <v>5616</v>
      </c>
      <c r="N1671" t="s">
        <v>2104</v>
      </c>
      <c r="O1671" s="353" t="s">
        <v>6863</v>
      </c>
      <c r="X1671" t="s">
        <v>2934</v>
      </c>
    </row>
    <row r="1672" spans="7:24" x14ac:dyDescent="0.2">
      <c r="G1672" s="79"/>
      <c r="H1672" t="s">
        <v>2104</v>
      </c>
      <c r="I1672" s="280" t="s">
        <v>978</v>
      </c>
      <c r="J1672" s="1">
        <v>1</v>
      </c>
      <c r="K1672" s="124" t="s">
        <v>4581</v>
      </c>
      <c r="L1672" t="s">
        <v>2104</v>
      </c>
      <c r="M1672" s="280" t="s">
        <v>978</v>
      </c>
      <c r="N1672" t="s">
        <v>2104</v>
      </c>
      <c r="O1672" s="218" t="s">
        <v>5617</v>
      </c>
      <c r="X1672" t="s">
        <v>2934</v>
      </c>
    </row>
    <row r="1673" spans="7:24" x14ac:dyDescent="0.2">
      <c r="G1673" s="79"/>
      <c r="J1673" t="s">
        <v>2104</v>
      </c>
      <c r="K1673" s="157" t="s">
        <v>4825</v>
      </c>
      <c r="L1673" t="s">
        <v>2104</v>
      </c>
      <c r="M1673" s="315" t="s">
        <v>1444</v>
      </c>
      <c r="N1673" t="s">
        <v>2104</v>
      </c>
      <c r="O1673" s="345" t="s">
        <v>6862</v>
      </c>
      <c r="X1673" t="s">
        <v>2934</v>
      </c>
    </row>
    <row r="1674" spans="7:24" x14ac:dyDescent="0.2">
      <c r="G1674" s="79"/>
      <c r="J1674" t="s">
        <v>2104</v>
      </c>
      <c r="K1674" s="161" t="s">
        <v>4690</v>
      </c>
      <c r="L1674" s="1">
        <v>1</v>
      </c>
      <c r="M1674" t="s">
        <v>3137</v>
      </c>
      <c r="X1674" t="s">
        <v>2934</v>
      </c>
    </row>
    <row r="1675" spans="7:24" x14ac:dyDescent="0.2">
      <c r="G1675" s="79"/>
      <c r="J1675" t="s">
        <v>2104</v>
      </c>
      <c r="K1675" s="88" t="s">
        <v>654</v>
      </c>
      <c r="L1675" t="s">
        <v>2104</v>
      </c>
      <c r="M1675" s="254" t="s">
        <v>4582</v>
      </c>
      <c r="X1675" t="s">
        <v>2934</v>
      </c>
    </row>
    <row r="1676" spans="7:24" x14ac:dyDescent="0.2">
      <c r="G1676" s="79"/>
      <c r="J1676" t="s">
        <v>2104</v>
      </c>
      <c r="K1676" s="83" t="s">
        <v>4875</v>
      </c>
      <c r="L1676" t="s">
        <v>2104</v>
      </c>
      <c r="M1676" s="262" t="s">
        <v>5056</v>
      </c>
      <c r="X1676" t="s">
        <v>2934</v>
      </c>
    </row>
    <row r="1677" spans="7:24" x14ac:dyDescent="0.2">
      <c r="G1677" s="79"/>
      <c r="J1677" t="s">
        <v>2104</v>
      </c>
      <c r="K1677" s="88" t="s">
        <v>251</v>
      </c>
      <c r="L1677" t="s">
        <v>2104</v>
      </c>
      <c r="M1677" s="118" t="s">
        <v>4876</v>
      </c>
      <c r="X1677" t="s">
        <v>2934</v>
      </c>
    </row>
    <row r="1678" spans="7:24" x14ac:dyDescent="0.2">
      <c r="G1678" s="79"/>
      <c r="J1678" t="s">
        <v>2104</v>
      </c>
      <c r="K1678" s="118" t="s">
        <v>5938</v>
      </c>
      <c r="L1678" t="s">
        <v>2104</v>
      </c>
      <c r="X1678" t="s">
        <v>2934</v>
      </c>
    </row>
    <row r="1679" spans="7:24" x14ac:dyDescent="0.2">
      <c r="G1679" s="79"/>
      <c r="J1679" s="1">
        <v>1</v>
      </c>
      <c r="K1679" s="301" t="s">
        <v>5940</v>
      </c>
      <c r="L1679" t="s">
        <v>2766</v>
      </c>
      <c r="M1679" s="301" t="s">
        <v>5720</v>
      </c>
      <c r="X1679" t="s">
        <v>2934</v>
      </c>
    </row>
    <row r="1680" spans="7:24" x14ac:dyDescent="0.2">
      <c r="G1680" s="79"/>
      <c r="J1680" t="s">
        <v>2104</v>
      </c>
      <c r="K1680" s="301" t="s">
        <v>5939</v>
      </c>
      <c r="L1680" s="1">
        <v>1</v>
      </c>
      <c r="M1680" s="301" t="s">
        <v>5721</v>
      </c>
      <c r="X1680" t="s">
        <v>2934</v>
      </c>
    </row>
    <row r="1681" spans="1:24" x14ac:dyDescent="0.2">
      <c r="G1681" s="79"/>
      <c r="J1681" t="s">
        <v>2104</v>
      </c>
      <c r="K1681" s="118" t="s">
        <v>4874</v>
      </c>
      <c r="L1681" t="s">
        <v>2104</v>
      </c>
      <c r="M1681" s="280" t="s">
        <v>978</v>
      </c>
      <c r="X1681" t="s">
        <v>2934</v>
      </c>
    </row>
    <row r="1682" spans="1:24" x14ac:dyDescent="0.2">
      <c r="G1682" s="79"/>
      <c r="L1682" t="s">
        <v>2104</v>
      </c>
      <c r="M1682" s="157" t="s">
        <v>4825</v>
      </c>
      <c r="X1682" t="s">
        <v>2934</v>
      </c>
    </row>
    <row r="1683" spans="1:24" x14ac:dyDescent="0.2">
      <c r="G1683" s="79"/>
      <c r="L1683" s="1">
        <v>1</v>
      </c>
      <c r="M1683" s="301" t="s">
        <v>5722</v>
      </c>
      <c r="X1683" t="s">
        <v>2934</v>
      </c>
    </row>
    <row r="1684" spans="1:24" x14ac:dyDescent="0.2">
      <c r="G1684" s="79"/>
      <c r="L1684" t="s">
        <v>2104</v>
      </c>
      <c r="M1684" s="301" t="s">
        <v>6009</v>
      </c>
      <c r="X1684" t="s">
        <v>2934</v>
      </c>
    </row>
    <row r="1685" spans="1:24" x14ac:dyDescent="0.2">
      <c r="A1685" s="130" t="s">
        <v>4011</v>
      </c>
      <c r="H1685" s="5"/>
      <c r="P1685" s="17"/>
      <c r="Q1685" s="75"/>
      <c r="X1685" t="s">
        <v>2934</v>
      </c>
    </row>
    <row r="1686" spans="1:24" x14ac:dyDescent="0.2">
      <c r="F1686" s="33" t="s">
        <v>1884</v>
      </c>
      <c r="H1686" s="5"/>
      <c r="L1686" s="37" t="s">
        <v>2998</v>
      </c>
      <c r="M1686" s="16"/>
      <c r="N1686" s="16"/>
      <c r="O1686" s="16"/>
      <c r="P1686" s="16"/>
      <c r="Q1686" s="75"/>
      <c r="X1686" t="s">
        <v>2934</v>
      </c>
    </row>
    <row r="1687" spans="1:24" x14ac:dyDescent="0.2">
      <c r="H1687" s="5"/>
      <c r="L1687" s="16" t="s">
        <v>2766</v>
      </c>
      <c r="M1687" s="43" t="s">
        <v>2600</v>
      </c>
      <c r="N1687" t="s">
        <v>2766</v>
      </c>
      <c r="O1687" s="227" t="s">
        <v>4293</v>
      </c>
      <c r="P1687" s="16"/>
      <c r="Q1687" s="75"/>
      <c r="R1687" t="s">
        <v>2766</v>
      </c>
      <c r="S1687" s="143" t="s">
        <v>3627</v>
      </c>
      <c r="X1687" t="s">
        <v>2934</v>
      </c>
    </row>
    <row r="1688" spans="1:24" x14ac:dyDescent="0.2">
      <c r="H1688" s="5"/>
      <c r="L1688" s="16" t="s">
        <v>2104</v>
      </c>
      <c r="M1688" s="4" t="s">
        <v>4290</v>
      </c>
      <c r="N1688" t="s">
        <v>2104</v>
      </c>
      <c r="O1688" s="218" t="s">
        <v>5618</v>
      </c>
      <c r="P1688" s="16"/>
      <c r="Q1688" s="75"/>
      <c r="R1688" s="1">
        <v>1</v>
      </c>
      <c r="S1688" s="216" t="s">
        <v>3628</v>
      </c>
      <c r="X1688" t="s">
        <v>2934</v>
      </c>
    </row>
    <row r="1689" spans="1:24" x14ac:dyDescent="0.2">
      <c r="H1689" s="5"/>
      <c r="L1689" s="16" t="s">
        <v>2104</v>
      </c>
      <c r="M1689" s="2" t="s">
        <v>2029</v>
      </c>
      <c r="N1689" s="37" t="s">
        <v>2998</v>
      </c>
      <c r="O1689" s="16"/>
      <c r="P1689" s="16"/>
      <c r="S1689" s="143"/>
      <c r="X1689" t="s">
        <v>2934</v>
      </c>
    </row>
    <row r="1690" spans="1:24" x14ac:dyDescent="0.2">
      <c r="H1690" s="5"/>
      <c r="L1690" s="16" t="s">
        <v>2104</v>
      </c>
      <c r="M1690" s="218" t="s">
        <v>5619</v>
      </c>
      <c r="N1690" s="16" t="s">
        <v>2766</v>
      </c>
      <c r="O1690" s="201" t="s">
        <v>1958</v>
      </c>
      <c r="P1690" s="16"/>
      <c r="Q1690" s="75"/>
      <c r="X1690" t="s">
        <v>2934</v>
      </c>
    </row>
    <row r="1691" spans="1:24" x14ac:dyDescent="0.2">
      <c r="H1691" s="5"/>
      <c r="L1691" s="16"/>
      <c r="M1691" s="16"/>
      <c r="N1691" s="16" t="s">
        <v>2104</v>
      </c>
      <c r="O1691" s="250" t="s">
        <v>4499</v>
      </c>
      <c r="P1691" s="16"/>
      <c r="Q1691" s="75"/>
      <c r="X1691" t="s">
        <v>2934</v>
      </c>
    </row>
    <row r="1692" spans="1:24" x14ac:dyDescent="0.2">
      <c r="H1692" s="5"/>
      <c r="N1692" s="16" t="s">
        <v>2104</v>
      </c>
      <c r="O1692" s="332" t="s">
        <v>6760</v>
      </c>
      <c r="P1692" s="16"/>
      <c r="Q1692" s="75"/>
      <c r="X1692" t="s">
        <v>2934</v>
      </c>
    </row>
    <row r="1693" spans="1:24" x14ac:dyDescent="0.2">
      <c r="A1693" s="130" t="s">
        <v>4011</v>
      </c>
      <c r="N1693" s="16"/>
      <c r="O1693" s="16"/>
      <c r="P1693" s="16"/>
      <c r="X1693" t="s">
        <v>2934</v>
      </c>
    </row>
    <row r="1694" spans="1:24" x14ac:dyDescent="0.2">
      <c r="F1694" s="5" t="s">
        <v>3494</v>
      </c>
      <c r="H1694" s="5"/>
      <c r="N1694" s="5" t="s">
        <v>3494</v>
      </c>
      <c r="R1694" s="20" t="s">
        <v>71</v>
      </c>
      <c r="S1694" s="16"/>
      <c r="T1694" s="16"/>
      <c r="X1694" t="s">
        <v>2934</v>
      </c>
    </row>
    <row r="1695" spans="1:24" x14ac:dyDescent="0.2">
      <c r="H1695" s="5"/>
      <c r="M1695" s="1"/>
      <c r="N1695" t="s">
        <v>2766</v>
      </c>
      <c r="O1695" s="99" t="s">
        <v>2121</v>
      </c>
      <c r="R1695" s="16" t="s">
        <v>2766</v>
      </c>
      <c r="S1695" t="s">
        <v>2462</v>
      </c>
      <c r="T1695" s="16"/>
      <c r="X1695" t="s">
        <v>2934</v>
      </c>
    </row>
    <row r="1696" spans="1:24" x14ac:dyDescent="0.2">
      <c r="H1696" s="5"/>
      <c r="M1696" s="1"/>
      <c r="N1696" s="1">
        <v>1</v>
      </c>
      <c r="O1696" s="70" t="s">
        <v>1865</v>
      </c>
      <c r="R1696" s="16" t="s">
        <v>2104</v>
      </c>
      <c r="S1696" s="300" t="s">
        <v>5520</v>
      </c>
      <c r="T1696" s="16"/>
      <c r="X1696" t="s">
        <v>2934</v>
      </c>
    </row>
    <row r="1697" spans="1:24" x14ac:dyDescent="0.2">
      <c r="H1697" s="5"/>
      <c r="M1697" s="1"/>
      <c r="N1697" s="37" t="s">
        <v>2998</v>
      </c>
      <c r="O1697" s="16"/>
      <c r="P1697" t="s">
        <v>2766</v>
      </c>
      <c r="Q1697" s="69" t="s">
        <v>1548</v>
      </c>
      <c r="R1697" s="16"/>
      <c r="S1697" s="16"/>
      <c r="T1697" s="16"/>
      <c r="X1697" t="s">
        <v>2934</v>
      </c>
    </row>
    <row r="1698" spans="1:24" x14ac:dyDescent="0.2">
      <c r="H1698" s="5"/>
      <c r="M1698" s="1"/>
      <c r="N1698" s="16" t="s">
        <v>2766</v>
      </c>
      <c r="O1698" s="104" t="s">
        <v>712</v>
      </c>
      <c r="P1698" s="1">
        <v>1</v>
      </c>
      <c r="Q1698" s="69" t="s">
        <v>2764</v>
      </c>
      <c r="X1698" t="s">
        <v>2934</v>
      </c>
    </row>
    <row r="1699" spans="1:24" x14ac:dyDescent="0.2">
      <c r="H1699" s="5"/>
      <c r="M1699" s="1"/>
      <c r="N1699" s="16" t="s">
        <v>2104</v>
      </c>
      <c r="O1699" t="s">
        <v>1839</v>
      </c>
      <c r="P1699" t="s">
        <v>2104</v>
      </c>
      <c r="Q1699" s="69" t="s">
        <v>218</v>
      </c>
      <c r="X1699" t="s">
        <v>2934</v>
      </c>
    </row>
    <row r="1700" spans="1:24" x14ac:dyDescent="0.2">
      <c r="H1700" s="5"/>
      <c r="M1700" s="1"/>
      <c r="N1700" s="16" t="s">
        <v>2104</v>
      </c>
      <c r="O1700" s="2" t="s">
        <v>1087</v>
      </c>
      <c r="X1700" t="s">
        <v>2934</v>
      </c>
    </row>
    <row r="1701" spans="1:24" x14ac:dyDescent="0.2">
      <c r="H1701" s="5"/>
      <c r="M1701" s="1"/>
      <c r="N1701" s="16" t="s">
        <v>2104</v>
      </c>
      <c r="O1701" s="224" t="s">
        <v>4087</v>
      </c>
      <c r="P1701" s="16"/>
      <c r="X1701" t="s">
        <v>2934</v>
      </c>
    </row>
    <row r="1702" spans="1:24" x14ac:dyDescent="0.2">
      <c r="H1702" s="5"/>
      <c r="M1702" s="1"/>
      <c r="N1702" s="16" t="s">
        <v>2104</v>
      </c>
      <c r="O1702" s="218" t="s">
        <v>5620</v>
      </c>
      <c r="P1702" s="16"/>
      <c r="X1702" t="s">
        <v>2934</v>
      </c>
    </row>
    <row r="1703" spans="1:24" x14ac:dyDescent="0.2">
      <c r="H1703" s="5"/>
      <c r="M1703" s="1"/>
      <c r="N1703" s="16"/>
      <c r="O1703" s="218"/>
      <c r="P1703" s="16"/>
      <c r="X1703" t="s">
        <v>2934</v>
      </c>
    </row>
    <row r="1704" spans="1:24" x14ac:dyDescent="0.2">
      <c r="A1704" s="130" t="s">
        <v>4011</v>
      </c>
      <c r="N1704" s="16"/>
      <c r="O1704" s="16"/>
      <c r="P1704" s="16"/>
      <c r="X1704" t="s">
        <v>2934</v>
      </c>
    </row>
    <row r="1705" spans="1:24" x14ac:dyDescent="0.2">
      <c r="F1705" s="3" t="s">
        <v>446</v>
      </c>
      <c r="H1705" s="5"/>
      <c r="J1705" t="s">
        <v>2766</v>
      </c>
      <c r="K1705" s="42" t="s">
        <v>762</v>
      </c>
      <c r="L1705" s="38" t="s">
        <v>2601</v>
      </c>
      <c r="M1705" s="16"/>
      <c r="N1705" t="s">
        <v>2766</v>
      </c>
      <c r="O1705" s="218" t="s">
        <v>6964</v>
      </c>
      <c r="P1705" t="s">
        <v>2766</v>
      </c>
      <c r="Q1705" s="332" t="s">
        <v>6812</v>
      </c>
      <c r="R1705" t="s">
        <v>2766</v>
      </c>
      <c r="S1705" s="345" t="s">
        <v>6966</v>
      </c>
      <c r="X1705" t="s">
        <v>2934</v>
      </c>
    </row>
    <row r="1706" spans="1:24" x14ac:dyDescent="0.2">
      <c r="H1706" s="5"/>
      <c r="J1706" s="1">
        <v>1</v>
      </c>
      <c r="K1706" s="42" t="s">
        <v>2497</v>
      </c>
      <c r="L1706" s="16" t="s">
        <v>2766</v>
      </c>
      <c r="M1706" s="117" t="s">
        <v>2755</v>
      </c>
      <c r="N1706" s="1">
        <v>1</v>
      </c>
      <c r="O1706" t="s">
        <v>2293</v>
      </c>
      <c r="P1706" s="1">
        <v>1</v>
      </c>
      <c r="Q1706" s="332" t="s">
        <v>1439</v>
      </c>
      <c r="R1706" s="1">
        <v>1</v>
      </c>
      <c r="S1706" s="345" t="s">
        <v>6965</v>
      </c>
      <c r="X1706" t="s">
        <v>2934</v>
      </c>
    </row>
    <row r="1707" spans="1:24" x14ac:dyDescent="0.2">
      <c r="H1707" s="5"/>
      <c r="J1707" t="s">
        <v>2104</v>
      </c>
      <c r="K1707" s="42" t="s">
        <v>1680</v>
      </c>
      <c r="L1707" s="16" t="s">
        <v>2104</v>
      </c>
      <c r="M1707" s="194" t="s">
        <v>2909</v>
      </c>
      <c r="N1707" t="s">
        <v>2104</v>
      </c>
      <c r="O1707" s="4" t="s">
        <v>5583</v>
      </c>
      <c r="P1707" t="s">
        <v>2104</v>
      </c>
      <c r="Q1707" s="332" t="s">
        <v>6713</v>
      </c>
      <c r="X1707" t="s">
        <v>2934</v>
      </c>
    </row>
    <row r="1708" spans="1:24" x14ac:dyDescent="0.2">
      <c r="H1708" s="5"/>
      <c r="L1708" s="16" t="s">
        <v>2104</v>
      </c>
      <c r="M1708" s="16"/>
      <c r="N1708" s="1">
        <v>1</v>
      </c>
      <c r="O1708" s="263" t="s">
        <v>4802</v>
      </c>
      <c r="P1708" t="s">
        <v>2104</v>
      </c>
      <c r="Q1708" s="332" t="s">
        <v>6712</v>
      </c>
      <c r="X1708" t="s">
        <v>2934</v>
      </c>
    </row>
    <row r="1709" spans="1:24" x14ac:dyDescent="0.2">
      <c r="H1709" s="5"/>
      <c r="L1709" t="s">
        <v>2104</v>
      </c>
      <c r="M1709" s="107" t="s">
        <v>439</v>
      </c>
      <c r="N1709" t="s">
        <v>2104</v>
      </c>
      <c r="O1709" s="194" t="s">
        <v>93</v>
      </c>
      <c r="P1709" t="s">
        <v>2104</v>
      </c>
      <c r="Q1709" s="332" t="s">
        <v>6711</v>
      </c>
      <c r="X1709" t="s">
        <v>2934</v>
      </c>
    </row>
    <row r="1710" spans="1:24" x14ac:dyDescent="0.2">
      <c r="H1710" s="5"/>
      <c r="L1710" s="1">
        <v>1</v>
      </c>
      <c r="M1710" s="2" t="s">
        <v>6960</v>
      </c>
      <c r="N1710" t="s">
        <v>2104</v>
      </c>
      <c r="P1710" t="s">
        <v>2104</v>
      </c>
      <c r="Q1710" s="345" t="s">
        <v>6811</v>
      </c>
      <c r="X1710" t="s">
        <v>2934</v>
      </c>
    </row>
    <row r="1711" spans="1:24" x14ac:dyDescent="0.2">
      <c r="H1711" s="5"/>
      <c r="L1711" t="s">
        <v>2104</v>
      </c>
      <c r="M1711" t="s">
        <v>6959</v>
      </c>
      <c r="N1711" t="s">
        <v>2766</v>
      </c>
      <c r="O1711" s="1" t="s">
        <v>2713</v>
      </c>
      <c r="P1711" s="1">
        <v>1</v>
      </c>
      <c r="Q1711" s="345" t="s">
        <v>3667</v>
      </c>
      <c r="X1711" t="s">
        <v>2934</v>
      </c>
    </row>
    <row r="1712" spans="1:24" x14ac:dyDescent="0.2">
      <c r="H1712" s="5"/>
      <c r="L1712" t="s">
        <v>2104</v>
      </c>
      <c r="M1712" s="350" t="s">
        <v>6961</v>
      </c>
      <c r="N1712" s="1">
        <v>1</v>
      </c>
      <c r="O1712" s="195" t="s">
        <v>2416</v>
      </c>
      <c r="X1712" t="s">
        <v>2934</v>
      </c>
    </row>
    <row r="1713" spans="8:24" x14ac:dyDescent="0.2">
      <c r="H1713" s="5"/>
      <c r="L1713" t="s">
        <v>2104</v>
      </c>
      <c r="M1713" s="347" t="s">
        <v>6958</v>
      </c>
      <c r="N1713" t="s">
        <v>2104</v>
      </c>
      <c r="O1713" s="194" t="s">
        <v>1146</v>
      </c>
      <c r="P1713" t="s">
        <v>2766</v>
      </c>
      <c r="Q1713" s="148" t="s">
        <v>4331</v>
      </c>
      <c r="X1713" t="s">
        <v>2934</v>
      </c>
    </row>
    <row r="1714" spans="8:24" x14ac:dyDescent="0.2">
      <c r="H1714" s="5"/>
      <c r="L1714" t="s">
        <v>2104</v>
      </c>
      <c r="N1714" t="s">
        <v>2104</v>
      </c>
      <c r="P1714" s="1">
        <v>1</v>
      </c>
      <c r="Q1714" s="120" t="s">
        <v>2578</v>
      </c>
      <c r="X1714" t="s">
        <v>2934</v>
      </c>
    </row>
    <row r="1715" spans="8:24" x14ac:dyDescent="0.2">
      <c r="H1715" s="5"/>
      <c r="L1715" t="s">
        <v>2104</v>
      </c>
      <c r="N1715" t="s">
        <v>2766</v>
      </c>
      <c r="O1715" s="193" t="s">
        <v>1869</v>
      </c>
      <c r="P1715" t="s">
        <v>2104</v>
      </c>
      <c r="Q1715" s="72" t="s">
        <v>1988</v>
      </c>
      <c r="X1715" t="s">
        <v>2934</v>
      </c>
    </row>
    <row r="1716" spans="8:24" x14ac:dyDescent="0.2">
      <c r="H1716" s="5"/>
      <c r="L1716" t="s">
        <v>2104</v>
      </c>
      <c r="N1716" s="1">
        <v>1</v>
      </c>
      <c r="O1716" s="238" t="s">
        <v>4711</v>
      </c>
      <c r="P1716" t="s">
        <v>2104</v>
      </c>
      <c r="Q1716" s="78" t="s">
        <v>2835</v>
      </c>
      <c r="X1716" t="s">
        <v>2934</v>
      </c>
    </row>
    <row r="1717" spans="8:24" x14ac:dyDescent="0.2">
      <c r="H1717" s="5"/>
      <c r="L1717" t="s">
        <v>2104</v>
      </c>
      <c r="N1717" t="s">
        <v>2104</v>
      </c>
      <c r="O1717" s="2"/>
      <c r="Q1717" s="78"/>
      <c r="X1717" t="s">
        <v>2934</v>
      </c>
    </row>
    <row r="1718" spans="8:24" x14ac:dyDescent="0.2">
      <c r="H1718" s="5"/>
      <c r="L1718" t="s">
        <v>2104</v>
      </c>
      <c r="N1718" t="s">
        <v>2766</v>
      </c>
      <c r="O1718" s="1" t="s">
        <v>941</v>
      </c>
      <c r="Q1718" s="78"/>
      <c r="X1718" t="s">
        <v>2934</v>
      </c>
    </row>
    <row r="1719" spans="8:24" x14ac:dyDescent="0.2">
      <c r="H1719" s="5"/>
      <c r="L1719" t="s">
        <v>2104</v>
      </c>
      <c r="N1719" s="1">
        <v>1</v>
      </c>
      <c r="O1719" s="241" t="s">
        <v>4712</v>
      </c>
      <c r="X1719" t="s">
        <v>2934</v>
      </c>
    </row>
    <row r="1720" spans="8:24" x14ac:dyDescent="0.2">
      <c r="H1720" s="5"/>
      <c r="L1720" t="s">
        <v>2104</v>
      </c>
      <c r="N1720" t="s">
        <v>2104</v>
      </c>
      <c r="X1720" t="s">
        <v>2934</v>
      </c>
    </row>
    <row r="1721" spans="8:24" x14ac:dyDescent="0.2">
      <c r="H1721" s="5"/>
      <c r="L1721" t="s">
        <v>2104</v>
      </c>
      <c r="N1721" t="s">
        <v>2766</v>
      </c>
      <c r="O1721" s="350" t="s">
        <v>6962</v>
      </c>
      <c r="P1721" t="s">
        <v>2766</v>
      </c>
      <c r="Q1721" s="224" t="s">
        <v>5708</v>
      </c>
      <c r="R1721" t="s">
        <v>2766</v>
      </c>
      <c r="S1721" s="301" t="s">
        <v>5970</v>
      </c>
      <c r="X1721" t="s">
        <v>2934</v>
      </c>
    </row>
    <row r="1722" spans="8:24" x14ac:dyDescent="0.2">
      <c r="H1722" s="5"/>
      <c r="L1722" t="s">
        <v>2104</v>
      </c>
      <c r="N1722" t="s">
        <v>2104</v>
      </c>
      <c r="O1722" s="345" t="s">
        <v>6963</v>
      </c>
      <c r="P1722" s="1">
        <v>1</v>
      </c>
      <c r="Q1722" s="281" t="s">
        <v>5515</v>
      </c>
      <c r="R1722" s="1">
        <v>1</v>
      </c>
      <c r="S1722" s="301" t="s">
        <v>5971</v>
      </c>
      <c r="X1722" t="s">
        <v>2934</v>
      </c>
    </row>
    <row r="1723" spans="8:24" x14ac:dyDescent="0.2">
      <c r="H1723" s="5"/>
      <c r="L1723" t="s">
        <v>2104</v>
      </c>
      <c r="M1723" s="193"/>
      <c r="O1723" s="194"/>
      <c r="P1723" t="s">
        <v>2104</v>
      </c>
      <c r="Q1723" s="299" t="s">
        <v>81</v>
      </c>
      <c r="X1723" t="s">
        <v>2934</v>
      </c>
    </row>
    <row r="1724" spans="8:24" x14ac:dyDescent="0.2">
      <c r="H1724" s="5"/>
      <c r="L1724" t="s">
        <v>2104</v>
      </c>
      <c r="M1724" s="193"/>
      <c r="N1724" t="s">
        <v>2766</v>
      </c>
      <c r="O1724" s="241" t="s">
        <v>4703</v>
      </c>
      <c r="P1724" t="s">
        <v>2104</v>
      </c>
      <c r="Q1724" s="287" t="s">
        <v>5360</v>
      </c>
      <c r="X1724" t="s">
        <v>2934</v>
      </c>
    </row>
    <row r="1725" spans="8:24" x14ac:dyDescent="0.2">
      <c r="H1725" s="5"/>
      <c r="L1725" t="s">
        <v>2104</v>
      </c>
      <c r="N1725" s="1">
        <v>1</v>
      </c>
      <c r="O1725" s="241" t="s">
        <v>4496</v>
      </c>
      <c r="P1725" s="1">
        <v>1</v>
      </c>
      <c r="Q1725" s="301" t="s">
        <v>5709</v>
      </c>
      <c r="X1725" t="s">
        <v>2934</v>
      </c>
    </row>
    <row r="1726" spans="8:24" x14ac:dyDescent="0.2">
      <c r="H1726" s="5"/>
      <c r="L1726" t="s">
        <v>2104</v>
      </c>
      <c r="N1726" t="s">
        <v>2104</v>
      </c>
      <c r="O1726" s="193" t="s">
        <v>92</v>
      </c>
      <c r="P1726" t="s">
        <v>2104</v>
      </c>
      <c r="X1726" t="s">
        <v>2934</v>
      </c>
    </row>
    <row r="1727" spans="8:24" x14ac:dyDescent="0.2">
      <c r="H1727" s="5"/>
      <c r="L1727" t="s">
        <v>2104</v>
      </c>
      <c r="N1727" t="s">
        <v>2104</v>
      </c>
      <c r="P1727" t="s">
        <v>2766</v>
      </c>
      <c r="Q1727" s="148" t="s">
        <v>1344</v>
      </c>
      <c r="X1727" t="s">
        <v>2934</v>
      </c>
    </row>
    <row r="1728" spans="8:24" x14ac:dyDescent="0.2">
      <c r="H1728" s="5"/>
      <c r="L1728" t="s">
        <v>2104</v>
      </c>
      <c r="M1728" s="38" t="s">
        <v>2601</v>
      </c>
      <c r="N1728" t="s">
        <v>2766</v>
      </c>
      <c r="O1728" s="224" t="s">
        <v>6698</v>
      </c>
      <c r="P1728" s="1">
        <v>1</v>
      </c>
      <c r="Q1728" s="201" t="s">
        <v>1412</v>
      </c>
      <c r="X1728" t="s">
        <v>2934</v>
      </c>
    </row>
    <row r="1729" spans="8:24" x14ac:dyDescent="0.2">
      <c r="H1729" s="5"/>
      <c r="L1729" s="16" t="s">
        <v>2766</v>
      </c>
      <c r="M1729" s="226" t="s">
        <v>4010</v>
      </c>
      <c r="N1729" s="1">
        <v>1</v>
      </c>
      <c r="O1729" s="148" t="s">
        <v>3575</v>
      </c>
      <c r="P1729" t="s">
        <v>2104</v>
      </c>
      <c r="Q1729" s="107" t="s">
        <v>1240</v>
      </c>
      <c r="X1729" t="s">
        <v>2934</v>
      </c>
    </row>
    <row r="1730" spans="8:24" x14ac:dyDescent="0.2">
      <c r="H1730" s="5"/>
      <c r="L1730" s="16" t="s">
        <v>2104</v>
      </c>
      <c r="M1730" s="224" t="s">
        <v>4008</v>
      </c>
      <c r="N1730" s="1">
        <v>1</v>
      </c>
      <c r="O1730" s="238" t="s">
        <v>4559</v>
      </c>
      <c r="P1730" t="s">
        <v>2104</v>
      </c>
      <c r="X1730" t="s">
        <v>2934</v>
      </c>
    </row>
    <row r="1731" spans="8:24" x14ac:dyDescent="0.2">
      <c r="H1731" s="5"/>
      <c r="L1731" s="16" t="s">
        <v>2104</v>
      </c>
      <c r="M1731" s="140" t="s">
        <v>340</v>
      </c>
      <c r="N1731" t="s">
        <v>2104</v>
      </c>
      <c r="O1731" s="218" t="s">
        <v>5888</v>
      </c>
      <c r="P1731" t="s">
        <v>2766</v>
      </c>
      <c r="Q1731" s="224" t="s">
        <v>3872</v>
      </c>
      <c r="X1731" t="s">
        <v>2934</v>
      </c>
    </row>
    <row r="1732" spans="8:24" x14ac:dyDescent="0.2">
      <c r="H1732" s="5"/>
      <c r="L1732" s="16" t="s">
        <v>2104</v>
      </c>
      <c r="M1732" s="203" t="s">
        <v>2052</v>
      </c>
      <c r="N1732" s="17" t="s">
        <v>2104</v>
      </c>
      <c r="O1732" s="35" t="s">
        <v>81</v>
      </c>
      <c r="P1732" s="1">
        <v>1</v>
      </c>
      <c r="Q1732" s="201" t="s">
        <v>1412</v>
      </c>
      <c r="X1732" t="s">
        <v>2934</v>
      </c>
    </row>
    <row r="1733" spans="8:24" x14ac:dyDescent="0.2">
      <c r="H1733" s="5"/>
      <c r="L1733" s="16" t="s">
        <v>2104</v>
      </c>
      <c r="M1733" s="260" t="s">
        <v>341</v>
      </c>
      <c r="N1733" s="17" t="s">
        <v>2104</v>
      </c>
      <c r="P1733" t="s">
        <v>2104</v>
      </c>
      <c r="Q1733" s="201" t="s">
        <v>3873</v>
      </c>
      <c r="X1733" t="s">
        <v>2934</v>
      </c>
    </row>
    <row r="1734" spans="8:24" x14ac:dyDescent="0.2">
      <c r="L1734" s="16" t="s">
        <v>2104</v>
      </c>
      <c r="M1734" s="261" t="s">
        <v>4721</v>
      </c>
      <c r="N1734" t="s">
        <v>2766</v>
      </c>
      <c r="O1734" t="s">
        <v>1155</v>
      </c>
      <c r="P1734" t="s">
        <v>2104</v>
      </c>
      <c r="Q1734" s="37" t="s">
        <v>3832</v>
      </c>
      <c r="R1734" s="16"/>
      <c r="X1734" t="s">
        <v>2934</v>
      </c>
    </row>
    <row r="1735" spans="8:24" x14ac:dyDescent="0.2">
      <c r="L1735" s="16" t="s">
        <v>2104</v>
      </c>
      <c r="M1735" s="16"/>
      <c r="N1735" s="1">
        <v>1</v>
      </c>
      <c r="O1735" t="s">
        <v>2294</v>
      </c>
      <c r="P1735" t="s">
        <v>2766</v>
      </c>
      <c r="Q1735" s="107" t="s">
        <v>6645</v>
      </c>
      <c r="R1735" t="s">
        <v>2766</v>
      </c>
      <c r="S1735" s="332" t="s">
        <v>6646</v>
      </c>
      <c r="X1735" t="s">
        <v>2934</v>
      </c>
    </row>
    <row r="1736" spans="8:24" x14ac:dyDescent="0.2">
      <c r="L1736" t="s">
        <v>2104</v>
      </c>
      <c r="M1736" s="141" t="s">
        <v>3469</v>
      </c>
      <c r="N1736" t="s">
        <v>2104</v>
      </c>
      <c r="O1736" s="300" t="s">
        <v>5582</v>
      </c>
      <c r="P1736" t="s">
        <v>2104</v>
      </c>
      <c r="Q1736" s="79" t="s">
        <v>3049</v>
      </c>
      <c r="X1736" t="s">
        <v>2934</v>
      </c>
    </row>
    <row r="1737" spans="8:24" x14ac:dyDescent="0.2">
      <c r="L1737" t="s">
        <v>2104</v>
      </c>
      <c r="M1737" s="301" t="s">
        <v>5972</v>
      </c>
      <c r="N1737" t="s">
        <v>2104</v>
      </c>
      <c r="O1737" s="300" t="s">
        <v>5899</v>
      </c>
      <c r="P1737" s="1">
        <v>1</v>
      </c>
      <c r="Q1737" s="137" t="s">
        <v>3048</v>
      </c>
      <c r="X1737" t="s">
        <v>2934</v>
      </c>
    </row>
    <row r="1738" spans="8:24" x14ac:dyDescent="0.2">
      <c r="L1738" s="1">
        <v>1</v>
      </c>
      <c r="M1738" t="s">
        <v>3468</v>
      </c>
      <c r="N1738" t="s">
        <v>2104</v>
      </c>
      <c r="O1738" s="70"/>
      <c r="P1738" t="s">
        <v>2104</v>
      </c>
      <c r="Q1738" s="107" t="s">
        <v>1240</v>
      </c>
      <c r="X1738" t="s">
        <v>2934</v>
      </c>
    </row>
    <row r="1739" spans="8:24" x14ac:dyDescent="0.2">
      <c r="L1739" t="s">
        <v>2104</v>
      </c>
      <c r="M1739" s="143" t="s">
        <v>3470</v>
      </c>
      <c r="N1739" t="s">
        <v>2766</v>
      </c>
      <c r="O1739" s="145" t="s">
        <v>1194</v>
      </c>
      <c r="P1739" t="s">
        <v>2104</v>
      </c>
      <c r="Q1739" s="316" t="s">
        <v>6428</v>
      </c>
      <c r="X1739" t="s">
        <v>2934</v>
      </c>
    </row>
    <row r="1740" spans="8:24" x14ac:dyDescent="0.2">
      <c r="L1740" t="s">
        <v>2104</v>
      </c>
      <c r="M1740" s="143" t="s">
        <v>5581</v>
      </c>
      <c r="N1740" s="1">
        <v>1</v>
      </c>
      <c r="O1740" s="145" t="s">
        <v>2416</v>
      </c>
      <c r="P1740" s="1">
        <v>1</v>
      </c>
      <c r="Q1740" s="301" t="s">
        <v>2415</v>
      </c>
      <c r="X1740" t="s">
        <v>2934</v>
      </c>
    </row>
    <row r="1741" spans="8:24" x14ac:dyDescent="0.2">
      <c r="L1741" t="s">
        <v>2104</v>
      </c>
      <c r="M1741" s="148" t="s">
        <v>1811</v>
      </c>
      <c r="N1741" t="s">
        <v>2104</v>
      </c>
      <c r="O1741" s="227" t="s">
        <v>4009</v>
      </c>
      <c r="X1741" t="s">
        <v>2934</v>
      </c>
    </row>
    <row r="1742" spans="8:24" x14ac:dyDescent="0.2">
      <c r="N1742" s="38" t="s">
        <v>2601</v>
      </c>
      <c r="O1742" s="16"/>
      <c r="P1742" s="16"/>
      <c r="X1742" t="s">
        <v>2934</v>
      </c>
    </row>
    <row r="1743" spans="8:24" x14ac:dyDescent="0.2">
      <c r="N1743" s="16" t="s">
        <v>2766</v>
      </c>
      <c r="O1743" s="2" t="s">
        <v>623</v>
      </c>
      <c r="P1743" s="16"/>
      <c r="X1743" t="s">
        <v>2934</v>
      </c>
    </row>
    <row r="1744" spans="8:24" x14ac:dyDescent="0.2">
      <c r="N1744" s="16" t="s">
        <v>2104</v>
      </c>
      <c r="O1744" s="2" t="s">
        <v>408</v>
      </c>
      <c r="P1744" s="16"/>
      <c r="X1744" t="s">
        <v>2934</v>
      </c>
    </row>
    <row r="1745" spans="12:24" x14ac:dyDescent="0.2">
      <c r="N1745" s="16" t="s">
        <v>2104</v>
      </c>
      <c r="O1745" s="29" t="s">
        <v>2275</v>
      </c>
      <c r="P1745" s="16"/>
      <c r="X1745" t="s">
        <v>2934</v>
      </c>
    </row>
    <row r="1746" spans="12:24" x14ac:dyDescent="0.2">
      <c r="N1746" s="16"/>
      <c r="O1746" s="16"/>
      <c r="P1746" s="16"/>
      <c r="X1746" t="s">
        <v>2934</v>
      </c>
    </row>
    <row r="1747" spans="12:24" x14ac:dyDescent="0.2">
      <c r="L1747" t="s">
        <v>2766</v>
      </c>
      <c r="M1747" s="201" t="s">
        <v>2857</v>
      </c>
      <c r="N1747" t="s">
        <v>2766</v>
      </c>
      <c r="O1747" s="201" t="s">
        <v>6710</v>
      </c>
      <c r="P1747" t="s">
        <v>2766</v>
      </c>
      <c r="Q1747" s="201" t="s">
        <v>2853</v>
      </c>
      <c r="X1747" t="s">
        <v>2934</v>
      </c>
    </row>
    <row r="1748" spans="12:24" x14ac:dyDescent="0.2">
      <c r="L1748" t="s">
        <v>2104</v>
      </c>
      <c r="M1748" s="201" t="s">
        <v>2856</v>
      </c>
      <c r="N1748" t="s">
        <v>2104</v>
      </c>
      <c r="O1748" s="216" t="s">
        <v>3775</v>
      </c>
      <c r="P1748" s="1">
        <v>1</v>
      </c>
      <c r="Q1748" s="201" t="s">
        <v>2854</v>
      </c>
      <c r="X1748" t="s">
        <v>2934</v>
      </c>
    </row>
    <row r="1749" spans="12:24" x14ac:dyDescent="0.2">
      <c r="L1749" s="1">
        <v>1</v>
      </c>
      <c r="M1749" s="201" t="s">
        <v>3320</v>
      </c>
      <c r="N1749" s="1">
        <v>1</v>
      </c>
      <c r="O1749" s="201" t="s">
        <v>5054</v>
      </c>
      <c r="X1749" t="s">
        <v>2934</v>
      </c>
    </row>
    <row r="1750" spans="12:24" x14ac:dyDescent="0.2">
      <c r="L1750" s="1"/>
      <c r="M1750" s="201"/>
      <c r="N1750" t="s">
        <v>2104</v>
      </c>
      <c r="O1750" s="271" t="s">
        <v>5055</v>
      </c>
      <c r="X1750" t="s">
        <v>2934</v>
      </c>
    </row>
    <row r="1751" spans="12:24" x14ac:dyDescent="0.2">
      <c r="N1751" t="s">
        <v>2104</v>
      </c>
      <c r="O1751" s="201" t="s">
        <v>2855</v>
      </c>
      <c r="P1751" t="s">
        <v>2766</v>
      </c>
      <c r="Q1751" s="99" t="s">
        <v>1147</v>
      </c>
      <c r="X1751" t="s">
        <v>2934</v>
      </c>
    </row>
    <row r="1752" spans="12:24" x14ac:dyDescent="0.2">
      <c r="O1752" s="201"/>
      <c r="P1752" s="1">
        <v>1</v>
      </c>
      <c r="Q1752" s="99" t="s">
        <v>2764</v>
      </c>
      <c r="X1752" t="s">
        <v>2934</v>
      </c>
    </row>
    <row r="1753" spans="12:24" x14ac:dyDescent="0.2">
      <c r="N1753" t="s">
        <v>2766</v>
      </c>
      <c r="O1753" s="224" t="s">
        <v>6828</v>
      </c>
      <c r="P1753" t="s">
        <v>2104</v>
      </c>
      <c r="Q1753" s="216" t="s">
        <v>3777</v>
      </c>
      <c r="X1753" t="s">
        <v>2934</v>
      </c>
    </row>
    <row r="1754" spans="12:24" x14ac:dyDescent="0.2">
      <c r="N1754" s="1">
        <v>1</v>
      </c>
      <c r="O1754" s="224" t="s">
        <v>4101</v>
      </c>
      <c r="P1754" t="s">
        <v>2104</v>
      </c>
      <c r="Q1754" s="99" t="s">
        <v>1148</v>
      </c>
      <c r="X1754" t="s">
        <v>2934</v>
      </c>
    </row>
    <row r="1755" spans="12:24" x14ac:dyDescent="0.2">
      <c r="N1755" s="36" t="s">
        <v>4702</v>
      </c>
      <c r="O1755" s="16"/>
      <c r="P1755" s="16"/>
      <c r="Q1755" s="99"/>
      <c r="X1755" t="s">
        <v>2934</v>
      </c>
    </row>
    <row r="1756" spans="12:24" x14ac:dyDescent="0.2">
      <c r="N1756" s="16" t="s">
        <v>2766</v>
      </c>
      <c r="O1756" s="224" t="s">
        <v>4697</v>
      </c>
      <c r="P1756" s="16"/>
      <c r="Q1756" s="99"/>
      <c r="X1756" t="s">
        <v>2934</v>
      </c>
    </row>
    <row r="1757" spans="12:24" x14ac:dyDescent="0.2">
      <c r="N1757" s="16" t="s">
        <v>2104</v>
      </c>
      <c r="O1757" s="224" t="s">
        <v>4698</v>
      </c>
      <c r="P1757" s="16"/>
      <c r="Q1757" s="99"/>
      <c r="X1757" t="s">
        <v>2934</v>
      </c>
    </row>
    <row r="1758" spans="12:24" x14ac:dyDescent="0.2">
      <c r="N1758" s="16" t="s">
        <v>2104</v>
      </c>
      <c r="O1758" s="242" t="s">
        <v>4699</v>
      </c>
      <c r="P1758" s="16"/>
      <c r="Q1758" s="99"/>
      <c r="X1758" t="s">
        <v>2934</v>
      </c>
    </row>
    <row r="1759" spans="12:24" x14ac:dyDescent="0.2">
      <c r="N1759" s="16" t="s">
        <v>2104</v>
      </c>
      <c r="O1759" s="238" t="s">
        <v>4700</v>
      </c>
      <c r="P1759" s="16"/>
      <c r="Q1759" s="99"/>
      <c r="X1759" t="s">
        <v>2934</v>
      </c>
    </row>
    <row r="1760" spans="12:24" x14ac:dyDescent="0.2">
      <c r="N1760" s="16" t="s">
        <v>2104</v>
      </c>
      <c r="O1760" s="224" t="s">
        <v>4701</v>
      </c>
      <c r="P1760" s="16"/>
      <c r="Q1760" s="99"/>
      <c r="X1760" t="s">
        <v>2934</v>
      </c>
    </row>
    <row r="1761" spans="1:24" x14ac:dyDescent="0.2">
      <c r="N1761" s="16" t="s">
        <v>2104</v>
      </c>
      <c r="O1761" s="111" t="s">
        <v>3892</v>
      </c>
      <c r="P1761" s="16"/>
      <c r="Q1761" s="99"/>
      <c r="X1761" t="s">
        <v>2934</v>
      </c>
    </row>
    <row r="1762" spans="1:24" x14ac:dyDescent="0.2">
      <c r="N1762" s="16"/>
      <c r="O1762" s="16"/>
      <c r="P1762" s="16"/>
      <c r="Q1762" s="99"/>
      <c r="X1762" t="s">
        <v>2934</v>
      </c>
    </row>
    <row r="1763" spans="1:24" x14ac:dyDescent="0.2">
      <c r="A1763" s="130" t="s">
        <v>4011</v>
      </c>
      <c r="Q1763" s="99"/>
      <c r="X1763" t="s">
        <v>2934</v>
      </c>
    </row>
    <row r="1764" spans="1:24" x14ac:dyDescent="0.2">
      <c r="F1764" s="5" t="s">
        <v>5214</v>
      </c>
      <c r="I1764" s="262"/>
      <c r="Q1764" s="99"/>
      <c r="X1764" t="s">
        <v>2934</v>
      </c>
    </row>
    <row r="1765" spans="1:24" x14ac:dyDescent="0.2">
      <c r="D1765" t="s">
        <v>2766</v>
      </c>
      <c r="E1765" s="5" t="s">
        <v>1488</v>
      </c>
      <c r="F1765" t="s">
        <v>2766</v>
      </c>
      <c r="G1765" t="s">
        <v>2767</v>
      </c>
      <c r="I1765" s="262"/>
      <c r="Q1765" s="99"/>
      <c r="X1765" t="s">
        <v>2934</v>
      </c>
    </row>
    <row r="1766" spans="1:24" x14ac:dyDescent="0.2">
      <c r="D1766" t="s">
        <v>2104</v>
      </c>
      <c r="E1766" s="5" t="s">
        <v>6267</v>
      </c>
      <c r="F1766" s="1">
        <v>1</v>
      </c>
      <c r="G1766" s="301" t="s">
        <v>5726</v>
      </c>
      <c r="H1766" s="1"/>
      <c r="Q1766" s="99"/>
      <c r="X1766" t="s">
        <v>2934</v>
      </c>
    </row>
    <row r="1767" spans="1:24" x14ac:dyDescent="0.2">
      <c r="F1767" t="s">
        <v>2104</v>
      </c>
      <c r="G1767" s="301" t="s">
        <v>5728</v>
      </c>
      <c r="H1767" s="1"/>
      <c r="Q1767" s="99"/>
      <c r="X1767" t="s">
        <v>2934</v>
      </c>
    </row>
    <row r="1768" spans="1:24" x14ac:dyDescent="0.2">
      <c r="F1768" t="s">
        <v>2104</v>
      </c>
      <c r="G1768" s="218" t="s">
        <v>5727</v>
      </c>
      <c r="H1768" s="1"/>
      <c r="I1768" s="262"/>
      <c r="Q1768" s="99"/>
      <c r="X1768" t="s">
        <v>2934</v>
      </c>
    </row>
    <row r="1769" spans="1:24" x14ac:dyDescent="0.2">
      <c r="C1769" t="s">
        <v>2935</v>
      </c>
      <c r="E1769" t="s">
        <v>2936</v>
      </c>
      <c r="G1769" t="s">
        <v>3081</v>
      </c>
      <c r="I1769" t="s">
        <v>2676</v>
      </c>
      <c r="K1769" t="s">
        <v>2677</v>
      </c>
      <c r="M1769" t="s">
        <v>2678</v>
      </c>
      <c r="O1769" t="s">
        <v>2679</v>
      </c>
      <c r="Q1769" s="2" t="s">
        <v>1</v>
      </c>
      <c r="S1769" s="2" t="s">
        <v>2822</v>
      </c>
      <c r="U1769" s="2" t="s">
        <v>2774</v>
      </c>
      <c r="X1769" t="s">
        <v>2934</v>
      </c>
    </row>
    <row r="1770" spans="1:24" x14ac:dyDescent="0.2">
      <c r="C1770" t="s">
        <v>352</v>
      </c>
      <c r="E1770" t="s">
        <v>353</v>
      </c>
      <c r="G1770" t="s">
        <v>354</v>
      </c>
      <c r="I1770" t="s">
        <v>355</v>
      </c>
      <c r="K1770" t="s">
        <v>356</v>
      </c>
      <c r="M1770" t="s">
        <v>357</v>
      </c>
      <c r="O1770" t="s">
        <v>358</v>
      </c>
      <c r="Q1770" t="s">
        <v>359</v>
      </c>
      <c r="S1770" t="s">
        <v>2152</v>
      </c>
      <c r="U1770" t="s">
        <v>620</v>
      </c>
      <c r="X1770" t="s">
        <v>2934</v>
      </c>
    </row>
    <row r="1771" spans="1:24" x14ac:dyDescent="0.2">
      <c r="F1771" t="s">
        <v>3082</v>
      </c>
      <c r="G1771" t="s">
        <v>2900</v>
      </c>
      <c r="H1771" t="s">
        <v>3082</v>
      </c>
      <c r="I1771" t="s">
        <v>2900</v>
      </c>
      <c r="J1771" t="s">
        <v>3082</v>
      </c>
      <c r="K1771" t="s">
        <v>2900</v>
      </c>
      <c r="L1771" t="s">
        <v>3082</v>
      </c>
      <c r="M1771" t="s">
        <v>2900</v>
      </c>
      <c r="O1771" t="s">
        <v>2900</v>
      </c>
      <c r="P1771" t="s">
        <v>3082</v>
      </c>
      <c r="Q1771" t="s">
        <v>2900</v>
      </c>
      <c r="R1771" t="s">
        <v>3082</v>
      </c>
      <c r="S1771" t="s">
        <v>2900</v>
      </c>
      <c r="T1771" t="s">
        <v>3082</v>
      </c>
      <c r="U1771" t="s">
        <v>2900</v>
      </c>
      <c r="W1771" t="s">
        <v>2690</v>
      </c>
      <c r="X1771" t="s">
        <v>2934</v>
      </c>
    </row>
    <row r="1772" spans="1:24" x14ac:dyDescent="0.2">
      <c r="A1772" s="2" t="s">
        <v>3424</v>
      </c>
      <c r="B1772" s="2"/>
      <c r="C1772" s="1">
        <f>SUM(B5:B1768)</f>
        <v>2</v>
      </c>
      <c r="D1772" s="2"/>
      <c r="E1772" s="1">
        <f>SUM(D5:D1768)</f>
        <v>9</v>
      </c>
      <c r="G1772" s="1">
        <f>SUM(F5:F1768)</f>
        <v>65</v>
      </c>
      <c r="H1772" s="1"/>
      <c r="I1772" s="1">
        <f>SUM(H5:H1768)</f>
        <v>135</v>
      </c>
      <c r="J1772" s="1"/>
      <c r="K1772" s="1">
        <f>SUM(J5:J1768)</f>
        <v>137</v>
      </c>
      <c r="L1772" s="1"/>
      <c r="M1772" s="1">
        <f>SUM(L5:L1768)</f>
        <v>103</v>
      </c>
      <c r="N1772" s="1"/>
      <c r="O1772" s="1">
        <f>SUM(N5:N1768)</f>
        <v>110</v>
      </c>
      <c r="P1772" s="1"/>
      <c r="Q1772" s="1">
        <f>SUM(P5:P1768)</f>
        <v>96</v>
      </c>
      <c r="R1772" s="1"/>
      <c r="S1772" s="1">
        <f>SUM(R5:R1768)</f>
        <v>45</v>
      </c>
      <c r="T1772" s="1"/>
      <c r="U1772" s="1">
        <f>SUM(T5:T1768)</f>
        <v>3</v>
      </c>
      <c r="V1772" s="1"/>
      <c r="W1772" s="1">
        <f>SUM(C1772:U1772)</f>
        <v>705</v>
      </c>
      <c r="X1772" t="s">
        <v>2934</v>
      </c>
    </row>
    <row r="1773" spans="1:24" x14ac:dyDescent="0.2">
      <c r="A1773" s="2" t="s">
        <v>1922</v>
      </c>
      <c r="B1773" s="2"/>
      <c r="C1773" s="1">
        <v>0</v>
      </c>
      <c r="D1773" s="2"/>
      <c r="E1773" s="1">
        <v>1</v>
      </c>
      <c r="G1773" s="1">
        <v>1</v>
      </c>
      <c r="H1773" s="1"/>
      <c r="I1773" s="1">
        <v>1</v>
      </c>
      <c r="J1773" s="1"/>
      <c r="K1773" s="1">
        <v>3</v>
      </c>
      <c r="L1773" s="1"/>
      <c r="M1773" s="1">
        <v>2</v>
      </c>
      <c r="N1773" s="1"/>
      <c r="O1773" s="1">
        <v>1</v>
      </c>
      <c r="P1773" s="1"/>
      <c r="Q1773" s="1">
        <v>5</v>
      </c>
      <c r="R1773" s="1"/>
      <c r="S1773" s="1">
        <v>9</v>
      </c>
      <c r="T1773" s="1"/>
      <c r="U1773" s="1">
        <v>0</v>
      </c>
      <c r="V1773" s="1"/>
      <c r="W1773" s="1">
        <f>SUM(C1773:U1773)</f>
        <v>23</v>
      </c>
      <c r="X1773" t="s">
        <v>2934</v>
      </c>
    </row>
    <row r="1774" spans="1:24" x14ac:dyDescent="0.2">
      <c r="A1774" s="2" t="s">
        <v>1545</v>
      </c>
      <c r="B1774" s="2"/>
      <c r="C1774" s="1">
        <f>C1772+C1773</f>
        <v>2</v>
      </c>
      <c r="D1774" s="2"/>
      <c r="E1774" s="1">
        <f>E1772+E1773</f>
        <v>10</v>
      </c>
      <c r="G1774" s="1">
        <f>G1772+G1773</f>
        <v>66</v>
      </c>
      <c r="H1774" s="1"/>
      <c r="I1774" s="1">
        <f>I1772+I1773</f>
        <v>136</v>
      </c>
      <c r="J1774" s="1"/>
      <c r="K1774" s="1">
        <f>K1772+K1773</f>
        <v>140</v>
      </c>
      <c r="L1774" s="1"/>
      <c r="M1774" s="1">
        <f>M1772+M1773</f>
        <v>105</v>
      </c>
      <c r="N1774" s="1"/>
      <c r="O1774" s="1">
        <f>O1772+O1773</f>
        <v>111</v>
      </c>
      <c r="P1774" s="1"/>
      <c r="Q1774" s="1">
        <f>Q1772+Q1773</f>
        <v>101</v>
      </c>
      <c r="R1774" s="1"/>
      <c r="S1774" s="1">
        <f>S1772+S1773</f>
        <v>54</v>
      </c>
      <c r="T1774" s="1"/>
      <c r="U1774" s="1">
        <f>U1772+U1773</f>
        <v>3</v>
      </c>
      <c r="V1774" s="1"/>
      <c r="W1774" s="1">
        <f>W1772+W1773</f>
        <v>728</v>
      </c>
      <c r="X1774" t="s">
        <v>2934</v>
      </c>
    </row>
    <row r="1775" spans="1:24" x14ac:dyDescent="0.2">
      <c r="A1775" s="218" t="s">
        <v>4012</v>
      </c>
      <c r="E1775" t="s">
        <v>1875</v>
      </c>
      <c r="G1775" t="s">
        <v>2471</v>
      </c>
      <c r="I1775" t="s">
        <v>2471</v>
      </c>
      <c r="K1775" t="s">
        <v>2471</v>
      </c>
      <c r="M1775" t="s">
        <v>2471</v>
      </c>
      <c r="O1775" t="s">
        <v>2471</v>
      </c>
      <c r="Q1775" t="s">
        <v>2471</v>
      </c>
      <c r="S1775" t="s">
        <v>2471</v>
      </c>
      <c r="U1775" s="218" t="s">
        <v>4007</v>
      </c>
      <c r="X1775" t="s">
        <v>2934</v>
      </c>
    </row>
    <row r="1776" spans="1:24" x14ac:dyDescent="0.2">
      <c r="H1776" s="5"/>
      <c r="J1776" s="31"/>
      <c r="K1776" s="32"/>
      <c r="L1776" s="17"/>
      <c r="M1776" s="30"/>
      <c r="N1776" s="30"/>
      <c r="O1776" s="30"/>
      <c r="P1776" s="30"/>
      <c r="Q1776" s="30"/>
      <c r="R1776" s="30"/>
      <c r="S1776" s="30"/>
      <c r="T1776" s="30"/>
      <c r="U1776" s="30"/>
      <c r="V1776" s="30"/>
      <c r="W1776" s="30"/>
    </row>
    <row r="1777" spans="8:23" x14ac:dyDescent="0.2">
      <c r="H1777" s="5"/>
      <c r="J1777" s="31"/>
      <c r="K1777" s="32"/>
      <c r="L1777" s="17"/>
      <c r="M1777" s="30"/>
      <c r="P1777" s="30"/>
      <c r="Q1777" s="30"/>
      <c r="R1777" s="30"/>
      <c r="S1777" s="30"/>
      <c r="T1777" s="30"/>
      <c r="U1777" s="30"/>
      <c r="V1777" s="30"/>
      <c r="W1777" s="30"/>
    </row>
    <row r="1778" spans="8:23" x14ac:dyDescent="0.2">
      <c r="H1778" s="5"/>
      <c r="J1778" s="31"/>
      <c r="K1778" s="32"/>
      <c r="L1778" s="17"/>
      <c r="M1778" s="30"/>
      <c r="P1778" s="30"/>
      <c r="Q1778" s="30"/>
      <c r="R1778" s="30"/>
      <c r="S1778" s="30"/>
      <c r="T1778" s="30"/>
      <c r="U1778" s="30"/>
      <c r="V1778" s="30"/>
      <c r="W1778" s="30"/>
    </row>
    <row r="1779" spans="8:23" x14ac:dyDescent="0.2">
      <c r="H1779" s="5"/>
      <c r="J1779" s="31"/>
      <c r="K1779" s="32"/>
      <c r="L1779" s="30"/>
      <c r="M1779" s="30"/>
      <c r="P1779" s="30"/>
      <c r="Q1779" s="30"/>
      <c r="R1779" s="30"/>
      <c r="S1779" s="30"/>
      <c r="T1779" s="30"/>
      <c r="U1779" s="30"/>
      <c r="V1779" s="30"/>
      <c r="W1779" s="30"/>
    </row>
    <row r="1780" spans="8:23" x14ac:dyDescent="0.2">
      <c r="H1780" s="5"/>
      <c r="J1780" s="31"/>
      <c r="K1780" s="32"/>
      <c r="L1780" s="30"/>
      <c r="M1780" s="30"/>
      <c r="N1780" s="30"/>
      <c r="O1780" s="30"/>
      <c r="P1780" s="30"/>
      <c r="Q1780" s="30"/>
      <c r="R1780" s="30"/>
      <c r="S1780" s="30"/>
      <c r="T1780" s="30"/>
      <c r="U1780" s="30"/>
      <c r="V1780" s="30"/>
      <c r="W1780" s="30"/>
    </row>
    <row r="1781" spans="8:23" x14ac:dyDescent="0.2">
      <c r="H1781" s="5"/>
      <c r="J1781" s="31"/>
      <c r="K1781" s="32"/>
      <c r="L1781" s="30"/>
      <c r="M1781" s="30"/>
      <c r="N1781" s="30"/>
      <c r="O1781" s="30"/>
      <c r="P1781" s="30"/>
      <c r="Q1781" s="30"/>
      <c r="R1781" s="30"/>
      <c r="S1781" s="30"/>
      <c r="T1781" s="30"/>
      <c r="U1781" s="30"/>
      <c r="V1781" s="30"/>
      <c r="W1781" s="30"/>
    </row>
    <row r="1793" spans="8:25" x14ac:dyDescent="0.2">
      <c r="H1793" s="17"/>
      <c r="P1793" s="17"/>
    </row>
    <row r="1794" spans="8:25" x14ac:dyDescent="0.2">
      <c r="H1794" s="17"/>
      <c r="P1794" s="17"/>
    </row>
    <row r="1795" spans="8:25" x14ac:dyDescent="0.2">
      <c r="H1795" s="17"/>
      <c r="P1795" s="17"/>
    </row>
    <row r="1796" spans="8:25" x14ac:dyDescent="0.2">
      <c r="H1796" s="17"/>
      <c r="P1796" s="17"/>
    </row>
    <row r="1797" spans="8:25" x14ac:dyDescent="0.2">
      <c r="H1797" s="17"/>
      <c r="P1797" s="17"/>
    </row>
    <row r="1798" spans="8:25" x14ac:dyDescent="0.2">
      <c r="H1798" s="17"/>
      <c r="I1798" s="17"/>
      <c r="J1798" s="17"/>
      <c r="K1798" s="17"/>
      <c r="L1798" s="17"/>
      <c r="M1798" s="17"/>
      <c r="N1798" s="17"/>
      <c r="O1798" s="17"/>
      <c r="P1798" s="17"/>
    </row>
    <row r="1802" spans="8:25" x14ac:dyDescent="0.2">
      <c r="Y1802" s="1"/>
    </row>
    <row r="1803" spans="8:25" x14ac:dyDescent="0.2">
      <c r="Y1803" s="1"/>
    </row>
    <row r="1804" spans="8:25" x14ac:dyDescent="0.2">
      <c r="Y1804" s="1"/>
    </row>
    <row r="1818" spans="26:27" x14ac:dyDescent="0.2">
      <c r="Z1818" s="1"/>
      <c r="AA1818" s="1"/>
    </row>
    <row r="1819" spans="26:27" x14ac:dyDescent="0.2">
      <c r="Z1819" s="1"/>
      <c r="AA1819" s="1"/>
    </row>
    <row r="1820" spans="26:27" x14ac:dyDescent="0.2">
      <c r="Z1820" s="1"/>
      <c r="AA1820" s="1"/>
    </row>
  </sheetData>
  <phoneticPr fontId="0" type="noConversion"/>
  <hyperlinks>
    <hyperlink ref="A168" r:id="rId1" display="http://freepages.genealogy.rootsweb.com/~gregheberle/HEBERLE-IMAGES.htm"/>
    <hyperlink ref="A174" r:id="rId2" display="..\HEBERLE-HOUSES-BUSINESSES-WEBPAGES.htm"/>
    <hyperlink ref="A167" r:id="rId3"/>
    <hyperlink ref="A172" r:id="rId4" display="..\Htm\Sport\Sport.htm"/>
    <hyperlink ref="A165" r:id="rId5" display="..\Htm\Doctors-Professors\DoctorsProfessors.htm"/>
    <hyperlink ref="A166" r:id="rId6" display="..\Htm\Immigration\Migration.htm"/>
    <hyperlink ref="A169" r:id="rId7" display="..\Htm\Politicians\Politicians.htm"/>
    <hyperlink ref="A170" r:id="rId8" display="..\Htm\Publications\Books-Papers.htm"/>
    <hyperlink ref="A171" r:id="rId9" display="..\Htm\Religious\ReligiousProfessionals.htm"/>
    <hyperlink ref="A173" r:id="rId10" display="..\Htm\WarService\WarService.htm"/>
    <hyperlink ref="C1" r:id="rId11"/>
    <hyperlink ref="A175" r:id="rId12"/>
  </hyperlinks>
  <printOptions gridLinesSet="0"/>
  <pageMargins left="0" right="0" top="0.39370078740157483" bottom="0.39370078740157483" header="0.11811023622047245" footer="0.11811023622047245"/>
  <pageSetup paperSize="9" scale="36" fitToHeight="12" orientation="landscape" horizontalDpi="300" verticalDpi="300" r:id="rId13"/>
  <headerFooter alignWithMargins="0">
    <oddHeader>&amp;A&amp;RPage &amp;P</oddHeader>
    <oddFooter>&amp;A&amp;RPage &amp;P</oddFooter>
  </headerFooter>
  <drawing r:id="rId14"/>
  <webPublishItems count="3">
    <webPublishItem id="32766" divId="H-amafoc_32766" sourceType="sheet" destinationFile="C:\homepage\Htm\familytree\A12NewYk.htm"/>
    <webPublishItem id="6250" divId="H-amafoc_6250" sourceType="printArea" destinationFile="C:\homepage\Htm\familytree\USA12NewYork.htm"/>
    <webPublishItem id="19443" divId="H-USA_19443" sourceType="range" sourceRef="H63:H680" destinationFile="C:\homepage\Htm\familytree\USA12NewYork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74"/>
  <sheetViews>
    <sheetView showGridLines="0" tabSelected="1" zoomScale="60" workbookViewId="0">
      <pane xSplit="14895" topLeftCell="AL1"/>
      <selection activeCell="P1466" sqref="P1466"/>
      <selection pane="topRight" activeCell="AL1" sqref="AL1"/>
    </sheetView>
  </sheetViews>
  <sheetFormatPr defaultRowHeight="12.75" x14ac:dyDescent="0.2"/>
  <cols>
    <col min="1" max="1" width="14.85546875" customWidth="1"/>
    <col min="2" max="2" width="15.7109375" customWidth="1"/>
    <col min="3" max="3" width="2.7109375" customWidth="1"/>
    <col min="4" max="4" width="25.7109375" customWidth="1"/>
    <col min="5" max="5" width="2.7109375" customWidth="1"/>
    <col min="6" max="6" width="35.7109375" customWidth="1"/>
    <col min="7" max="7" width="2.7109375" customWidth="1"/>
    <col min="8" max="8" width="35.7109375" customWidth="1"/>
    <col min="9" max="9" width="2.7109375" customWidth="1"/>
    <col min="10" max="10" width="37.7109375" customWidth="1"/>
    <col min="11" max="11" width="2.7109375" customWidth="1"/>
    <col min="12" max="12" width="39.7109375" customWidth="1"/>
    <col min="13" max="13" width="2.7109375" customWidth="1"/>
    <col min="14" max="14" width="37.7109375" customWidth="1"/>
    <col min="15" max="15" width="2.7109375" customWidth="1"/>
    <col min="16" max="16" width="35.7109375" customWidth="1"/>
    <col min="17" max="17" width="2.7109375" customWidth="1"/>
    <col min="18" max="18" width="35.7109375" customWidth="1"/>
    <col min="19" max="19" width="2.7109375" customWidth="1"/>
    <col min="20" max="20" width="31" customWidth="1"/>
    <col min="21" max="21" width="2.5703125" customWidth="1"/>
    <col min="22" max="22" width="23.28515625" customWidth="1"/>
    <col min="23" max="23" width="9.42578125" customWidth="1"/>
    <col min="24" max="24" width="2.42578125" customWidth="1"/>
  </cols>
  <sheetData>
    <row r="1" spans="1:24" ht="30" x14ac:dyDescent="0.4">
      <c r="B1" s="23" t="s">
        <v>2651</v>
      </c>
      <c r="D1" s="205" t="s">
        <v>960</v>
      </c>
      <c r="F1" t="s">
        <v>2471</v>
      </c>
      <c r="H1" t="s">
        <v>2471</v>
      </c>
      <c r="J1" t="s">
        <v>2471</v>
      </c>
      <c r="L1" t="s">
        <v>2471</v>
      </c>
      <c r="N1" t="s">
        <v>0</v>
      </c>
      <c r="P1" t="s">
        <v>2471</v>
      </c>
      <c r="Q1" t="s">
        <v>2934</v>
      </c>
      <c r="R1" t="s">
        <v>2471</v>
      </c>
      <c r="T1" t="s">
        <v>2821</v>
      </c>
      <c r="X1" t="s">
        <v>2934</v>
      </c>
    </row>
    <row r="2" spans="1:24" x14ac:dyDescent="0.2">
      <c r="D2" t="s">
        <v>2935</v>
      </c>
      <c r="F2" t="s">
        <v>2936</v>
      </c>
      <c r="H2" t="s">
        <v>3081</v>
      </c>
      <c r="J2" t="s">
        <v>2676</v>
      </c>
      <c r="L2" t="s">
        <v>2677</v>
      </c>
      <c r="N2" t="s">
        <v>2678</v>
      </c>
      <c r="P2" t="s">
        <v>2679</v>
      </c>
      <c r="R2" t="s">
        <v>1</v>
      </c>
      <c r="T2" t="s">
        <v>2822</v>
      </c>
      <c r="V2" s="218" t="s">
        <v>2774</v>
      </c>
      <c r="W2" t="s">
        <v>2690</v>
      </c>
      <c r="X2" t="s">
        <v>2934</v>
      </c>
    </row>
    <row r="3" spans="1:24" x14ac:dyDescent="0.2">
      <c r="B3" s="1" t="s">
        <v>351</v>
      </c>
      <c r="D3" s="1" t="s">
        <v>352</v>
      </c>
      <c r="F3" s="1" t="s">
        <v>353</v>
      </c>
      <c r="H3" s="1" t="s">
        <v>354</v>
      </c>
      <c r="J3" s="1" t="s">
        <v>355</v>
      </c>
      <c r="L3" s="1" t="s">
        <v>356</v>
      </c>
      <c r="N3" s="1" t="s">
        <v>357</v>
      </c>
      <c r="P3" s="1" t="s">
        <v>358</v>
      </c>
      <c r="R3" t="s">
        <v>359</v>
      </c>
      <c r="T3" t="s">
        <v>360</v>
      </c>
      <c r="V3" s="218" t="s">
        <v>4006</v>
      </c>
      <c r="X3" t="s">
        <v>2934</v>
      </c>
    </row>
    <row r="4" spans="1:24" x14ac:dyDescent="0.2">
      <c r="B4" t="s">
        <v>2900</v>
      </c>
      <c r="C4" t="s">
        <v>3082</v>
      </c>
      <c r="D4" t="s">
        <v>2900</v>
      </c>
      <c r="E4" t="s">
        <v>3082</v>
      </c>
      <c r="F4" t="s">
        <v>2900</v>
      </c>
      <c r="G4" t="s">
        <v>3082</v>
      </c>
      <c r="H4" t="s">
        <v>2900</v>
      </c>
      <c r="J4" t="s">
        <v>2900</v>
      </c>
      <c r="K4" t="s">
        <v>3082</v>
      </c>
      <c r="L4" t="s">
        <v>2900</v>
      </c>
      <c r="M4" t="s">
        <v>3082</v>
      </c>
      <c r="N4" t="s">
        <v>2900</v>
      </c>
      <c r="O4" t="s">
        <v>2474</v>
      </c>
      <c r="P4" t="s">
        <v>2900</v>
      </c>
      <c r="Q4" t="s">
        <v>2474</v>
      </c>
      <c r="R4" t="s">
        <v>2900</v>
      </c>
      <c r="S4" t="s">
        <v>2474</v>
      </c>
      <c r="T4" t="s">
        <v>2</v>
      </c>
      <c r="U4" t="s">
        <v>2474</v>
      </c>
      <c r="V4" t="s">
        <v>2</v>
      </c>
      <c r="X4" t="s">
        <v>2934</v>
      </c>
    </row>
    <row r="5" spans="1:24" x14ac:dyDescent="0.2">
      <c r="A5" s="3" t="s">
        <v>2386</v>
      </c>
      <c r="E5" s="3" t="s">
        <v>774</v>
      </c>
      <c r="H5" s="33" t="s">
        <v>804</v>
      </c>
      <c r="X5" t="s">
        <v>2934</v>
      </c>
    </row>
    <row r="6" spans="1:24" x14ac:dyDescent="0.2">
      <c r="A6" s="33" t="s">
        <v>2472</v>
      </c>
      <c r="I6" t="s">
        <v>2766</v>
      </c>
      <c r="J6" s="42" t="s">
        <v>507</v>
      </c>
      <c r="K6" t="s">
        <v>2766</v>
      </c>
      <c r="L6" s="69" t="s">
        <v>1016</v>
      </c>
      <c r="X6" t="s">
        <v>2934</v>
      </c>
    </row>
    <row r="7" spans="1:24" x14ac:dyDescent="0.2">
      <c r="A7" s="4" t="s">
        <v>3942</v>
      </c>
      <c r="I7" s="1">
        <v>1</v>
      </c>
      <c r="J7" s="69" t="s">
        <v>3516</v>
      </c>
      <c r="K7" s="1">
        <v>1</v>
      </c>
      <c r="L7" s="69" t="s">
        <v>508</v>
      </c>
      <c r="X7" t="s">
        <v>2934</v>
      </c>
    </row>
    <row r="8" spans="1:24" x14ac:dyDescent="0.2">
      <c r="A8" s="346" t="s">
        <v>7005</v>
      </c>
      <c r="I8" t="s">
        <v>2104</v>
      </c>
      <c r="J8" s="44" t="s">
        <v>3415</v>
      </c>
      <c r="K8" t="s">
        <v>2104</v>
      </c>
      <c r="X8" t="s">
        <v>2934</v>
      </c>
    </row>
    <row r="9" spans="1:24" x14ac:dyDescent="0.2">
      <c r="A9" s="218" t="s">
        <v>3540</v>
      </c>
      <c r="I9" s="1">
        <v>1</v>
      </c>
      <c r="J9" s="69" t="s">
        <v>5282</v>
      </c>
      <c r="K9" t="s">
        <v>2766</v>
      </c>
      <c r="L9" s="69" t="s">
        <v>3293</v>
      </c>
      <c r="X9" t="s">
        <v>2934</v>
      </c>
    </row>
    <row r="10" spans="1:24" x14ac:dyDescent="0.2">
      <c r="A10" s="33" t="s">
        <v>3885</v>
      </c>
      <c r="I10" t="s">
        <v>2104</v>
      </c>
      <c r="J10" s="144" t="s">
        <v>3416</v>
      </c>
      <c r="K10" s="1">
        <v>1</v>
      </c>
      <c r="L10" s="69" t="s">
        <v>509</v>
      </c>
      <c r="X10" t="s">
        <v>2934</v>
      </c>
    </row>
    <row r="11" spans="1:24" x14ac:dyDescent="0.2">
      <c r="A11" s="127" t="s">
        <v>2990</v>
      </c>
      <c r="H11" s="10"/>
      <c r="I11" t="s">
        <v>2104</v>
      </c>
      <c r="J11" s="69" t="s">
        <v>5791</v>
      </c>
      <c r="K11" t="s">
        <v>2104</v>
      </c>
      <c r="L11" s="140" t="s">
        <v>3051</v>
      </c>
      <c r="X11" t="s">
        <v>2934</v>
      </c>
    </row>
    <row r="12" spans="1:24" x14ac:dyDescent="0.2">
      <c r="A12" s="127"/>
      <c r="H12" s="10"/>
      <c r="J12" s="69"/>
      <c r="K12" s="218" t="s">
        <v>3294</v>
      </c>
      <c r="L12" s="140"/>
      <c r="X12" t="s">
        <v>2934</v>
      </c>
    </row>
    <row r="13" spans="1:24" x14ac:dyDescent="0.2">
      <c r="A13" s="79" t="s">
        <v>2691</v>
      </c>
      <c r="H13" s="10"/>
      <c r="J13" s="69"/>
      <c r="K13" t="s">
        <v>2766</v>
      </c>
      <c r="L13" s="332" t="s">
        <v>6588</v>
      </c>
      <c r="X13" t="s">
        <v>2934</v>
      </c>
    </row>
    <row r="14" spans="1:24" x14ac:dyDescent="0.2">
      <c r="A14" s="79" t="s">
        <v>2710</v>
      </c>
      <c r="H14" s="10"/>
      <c r="J14" s="69"/>
      <c r="K14" s="1">
        <v>1</v>
      </c>
      <c r="L14" s="332" t="s">
        <v>281</v>
      </c>
      <c r="X14" t="s">
        <v>2934</v>
      </c>
    </row>
    <row r="15" spans="1:24" x14ac:dyDescent="0.2">
      <c r="A15" s="79" t="s">
        <v>3619</v>
      </c>
      <c r="H15" s="10"/>
      <c r="J15" s="69"/>
      <c r="K15" t="s">
        <v>2104</v>
      </c>
      <c r="L15" s="340" t="s">
        <v>6590</v>
      </c>
      <c r="X15" t="s">
        <v>2934</v>
      </c>
    </row>
    <row r="16" spans="1:24" x14ac:dyDescent="0.2">
      <c r="A16" s="79"/>
      <c r="H16" s="10"/>
      <c r="J16" s="69"/>
      <c r="K16" t="s">
        <v>2104</v>
      </c>
      <c r="L16" s="332" t="s">
        <v>6589</v>
      </c>
      <c r="X16" t="s">
        <v>2934</v>
      </c>
    </row>
    <row r="17" spans="1:24" x14ac:dyDescent="0.2">
      <c r="A17" t="s">
        <v>726</v>
      </c>
      <c r="H17" s="10"/>
      <c r="J17" s="69"/>
      <c r="K17" s="1">
        <v>1</v>
      </c>
      <c r="L17" s="332" t="s">
        <v>254</v>
      </c>
      <c r="X17" t="s">
        <v>2934</v>
      </c>
    </row>
    <row r="18" spans="1:24" x14ac:dyDescent="0.2">
      <c r="A18" t="s">
        <v>3565</v>
      </c>
      <c r="H18" s="218" t="s">
        <v>3937</v>
      </c>
      <c r="X18" t="s">
        <v>2934</v>
      </c>
    </row>
    <row r="19" spans="1:24" x14ac:dyDescent="0.2">
      <c r="H19" s="3" t="s">
        <v>6515</v>
      </c>
      <c r="O19" t="s">
        <v>2766</v>
      </c>
      <c r="P19" s="301" t="s">
        <v>5928</v>
      </c>
      <c r="Q19" t="s">
        <v>2766</v>
      </c>
      <c r="R19" s="301" t="s">
        <v>5931</v>
      </c>
      <c r="X19" t="s">
        <v>2934</v>
      </c>
    </row>
    <row r="20" spans="1:24" x14ac:dyDescent="0.2">
      <c r="A20" s="24" t="s">
        <v>592</v>
      </c>
      <c r="M20" t="s">
        <v>2766</v>
      </c>
      <c r="N20" s="262" t="s">
        <v>5184</v>
      </c>
      <c r="O20" s="1">
        <v>1</v>
      </c>
      <c r="P20" s="301" t="s">
        <v>5929</v>
      </c>
      <c r="Q20" s="1">
        <v>1</v>
      </c>
      <c r="R20" s="301" t="s">
        <v>5930</v>
      </c>
      <c r="X20" t="s">
        <v>2934</v>
      </c>
    </row>
    <row r="21" spans="1:24" x14ac:dyDescent="0.2">
      <c r="A21" t="s">
        <v>415</v>
      </c>
      <c r="K21" s="37" t="s">
        <v>1729</v>
      </c>
      <c r="L21" s="16"/>
      <c r="M21" s="1">
        <v>1</v>
      </c>
      <c r="N21" s="262" t="s">
        <v>5185</v>
      </c>
      <c r="O21" t="s">
        <v>2104</v>
      </c>
      <c r="P21" s="140" t="s">
        <v>2538</v>
      </c>
      <c r="Q21" t="s">
        <v>2104</v>
      </c>
      <c r="R21" s="224" t="s">
        <v>5920</v>
      </c>
      <c r="X21" t="s">
        <v>2934</v>
      </c>
    </row>
    <row r="22" spans="1:24" x14ac:dyDescent="0.2">
      <c r="K22" s="16" t="s">
        <v>2766</v>
      </c>
      <c r="L22" s="137" t="s">
        <v>3623</v>
      </c>
      <c r="M22" t="s">
        <v>2104</v>
      </c>
      <c r="N22" t="s">
        <v>3692</v>
      </c>
      <c r="O22" t="s">
        <v>2104</v>
      </c>
      <c r="P22" s="137" t="s">
        <v>5904</v>
      </c>
      <c r="Q22" t="s">
        <v>2104</v>
      </c>
      <c r="X22" t="s">
        <v>2934</v>
      </c>
    </row>
    <row r="23" spans="1:24" x14ac:dyDescent="0.2">
      <c r="A23" s="43" t="s">
        <v>1314</v>
      </c>
      <c r="K23" s="16" t="s">
        <v>2104</v>
      </c>
      <c r="L23" s="137" t="s">
        <v>5957</v>
      </c>
      <c r="M23" t="s">
        <v>2104</v>
      </c>
      <c r="N23" s="29" t="s">
        <v>3394</v>
      </c>
      <c r="O23" t="s">
        <v>2104</v>
      </c>
      <c r="P23" s="137" t="s">
        <v>2750</v>
      </c>
      <c r="Q23" t="s">
        <v>2766</v>
      </c>
      <c r="R23" s="301" t="s">
        <v>5932</v>
      </c>
      <c r="X23" t="s">
        <v>2934</v>
      </c>
    </row>
    <row r="24" spans="1:24" x14ac:dyDescent="0.2">
      <c r="A24" s="69" t="s">
        <v>1392</v>
      </c>
      <c r="K24" s="16" t="s">
        <v>2104</v>
      </c>
      <c r="L24" s="218" t="s">
        <v>4585</v>
      </c>
      <c r="M24" t="s">
        <v>2104</v>
      </c>
      <c r="N24" s="306" t="s">
        <v>6035</v>
      </c>
      <c r="O24" t="s">
        <v>2104</v>
      </c>
      <c r="P24" s="224" t="s">
        <v>4037</v>
      </c>
      <c r="Q24" s="1">
        <v>1</v>
      </c>
      <c r="R24" s="301" t="s">
        <v>5933</v>
      </c>
      <c r="X24" t="s">
        <v>2934</v>
      </c>
    </row>
    <row r="25" spans="1:24" x14ac:dyDescent="0.2">
      <c r="A25" s="83" t="s">
        <v>1806</v>
      </c>
      <c r="E25" s="24" t="s">
        <v>3566</v>
      </c>
      <c r="K25" s="16" t="s">
        <v>2104</v>
      </c>
      <c r="L25" s="26" t="s">
        <v>3661</v>
      </c>
      <c r="M25" t="s">
        <v>2104</v>
      </c>
      <c r="N25" s="2"/>
      <c r="O25" s="1">
        <v>1</v>
      </c>
      <c r="P25" s="99" t="s">
        <v>1539</v>
      </c>
      <c r="Q25" t="s">
        <v>2104</v>
      </c>
      <c r="R25" s="99" t="s">
        <v>5830</v>
      </c>
      <c r="X25" t="s">
        <v>2934</v>
      </c>
    </row>
    <row r="26" spans="1:24" x14ac:dyDescent="0.2">
      <c r="A26" s="107" t="s">
        <v>468</v>
      </c>
      <c r="E26" t="s">
        <v>3077</v>
      </c>
      <c r="K26" s="16" t="s">
        <v>2104</v>
      </c>
      <c r="L26" s="193" t="s">
        <v>1728</v>
      </c>
      <c r="M26" t="s">
        <v>2766</v>
      </c>
      <c r="N26" s="306" t="s">
        <v>5956</v>
      </c>
      <c r="O26" t="s">
        <v>2104</v>
      </c>
      <c r="P26" s="27" t="s">
        <v>231</v>
      </c>
      <c r="Q26" t="s">
        <v>2104</v>
      </c>
      <c r="R26" s="99" t="s">
        <v>5826</v>
      </c>
      <c r="X26" t="s">
        <v>2934</v>
      </c>
    </row>
    <row r="27" spans="1:24" x14ac:dyDescent="0.2">
      <c r="A27" s="118" t="s">
        <v>1888</v>
      </c>
      <c r="E27" s="10" t="s">
        <v>3209</v>
      </c>
      <c r="K27" s="16" t="s">
        <v>2104</v>
      </c>
      <c r="L27" s="20" t="s">
        <v>6974</v>
      </c>
      <c r="M27" s="1">
        <v>1</v>
      </c>
      <c r="N27" s="272" t="s">
        <v>5186</v>
      </c>
      <c r="O27" t="s">
        <v>2104</v>
      </c>
      <c r="P27" s="218" t="s">
        <v>5829</v>
      </c>
      <c r="X27" t="s">
        <v>2934</v>
      </c>
    </row>
    <row r="28" spans="1:24" x14ac:dyDescent="0.2">
      <c r="A28" s="137" t="s">
        <v>2046</v>
      </c>
      <c r="E28" t="s">
        <v>3326</v>
      </c>
      <c r="K28" s="16" t="s">
        <v>2104</v>
      </c>
      <c r="L28" s="118" t="s">
        <v>2259</v>
      </c>
      <c r="M28" t="s">
        <v>2104</v>
      </c>
      <c r="N28" s="140" t="s">
        <v>3054</v>
      </c>
      <c r="O28" t="s">
        <v>2104</v>
      </c>
      <c r="P28" s="314" t="s">
        <v>978</v>
      </c>
      <c r="Q28" t="s">
        <v>2766</v>
      </c>
      <c r="R28" s="224" t="s">
        <v>3949</v>
      </c>
      <c r="X28" t="s">
        <v>2934</v>
      </c>
    </row>
    <row r="29" spans="1:24" x14ac:dyDescent="0.2">
      <c r="A29" s="193" t="s">
        <v>3569</v>
      </c>
      <c r="E29" t="s">
        <v>2496</v>
      </c>
      <c r="K29" s="16" t="s">
        <v>2104</v>
      </c>
      <c r="L29" s="193" t="s">
        <v>510</v>
      </c>
      <c r="M29" t="s">
        <v>2104</v>
      </c>
      <c r="N29" s="272" t="s">
        <v>5038</v>
      </c>
      <c r="O29" t="s">
        <v>2104</v>
      </c>
      <c r="Q29" s="1">
        <v>1</v>
      </c>
      <c r="R29" t="s">
        <v>2554</v>
      </c>
      <c r="X29" t="s">
        <v>2934</v>
      </c>
    </row>
    <row r="30" spans="1:24" x14ac:dyDescent="0.2">
      <c r="A30" s="201" t="s">
        <v>1777</v>
      </c>
      <c r="E30" t="s">
        <v>377</v>
      </c>
      <c r="K30" s="16" t="s">
        <v>2104</v>
      </c>
      <c r="L30" s="16"/>
      <c r="M30" s="1">
        <v>1</v>
      </c>
      <c r="N30" s="2" t="s">
        <v>2859</v>
      </c>
      <c r="O30" t="s">
        <v>2766</v>
      </c>
      <c r="P30" s="313" t="s">
        <v>4460</v>
      </c>
      <c r="Q30" t="s">
        <v>2104</v>
      </c>
      <c r="R30" s="156" t="s">
        <v>5827</v>
      </c>
      <c r="X30" t="s">
        <v>2934</v>
      </c>
    </row>
    <row r="31" spans="1:24" x14ac:dyDescent="0.2">
      <c r="A31" s="201"/>
      <c r="E31" s="2" t="s">
        <v>378</v>
      </c>
      <c r="K31" t="s">
        <v>2104</v>
      </c>
      <c r="L31" s="262" t="s">
        <v>5187</v>
      </c>
      <c r="M31" t="s">
        <v>2104</v>
      </c>
      <c r="N31" s="140" t="s">
        <v>2055</v>
      </c>
      <c r="O31" s="1">
        <v>1</v>
      </c>
      <c r="P31" s="83" t="s">
        <v>3228</v>
      </c>
      <c r="Q31" t="s">
        <v>2104</v>
      </c>
      <c r="X31" t="s">
        <v>2934</v>
      </c>
    </row>
    <row r="32" spans="1:24" x14ac:dyDescent="0.2">
      <c r="A32" s="99" t="s">
        <v>2732</v>
      </c>
      <c r="K32" s="1">
        <v>1</v>
      </c>
      <c r="L32" s="262" t="s">
        <v>5188</v>
      </c>
      <c r="M32" t="s">
        <v>2104</v>
      </c>
      <c r="N32" s="137" t="s">
        <v>2858</v>
      </c>
      <c r="O32" t="s">
        <v>2104</v>
      </c>
      <c r="P32" s="88" t="s">
        <v>2978</v>
      </c>
      <c r="Q32" t="s">
        <v>2766</v>
      </c>
      <c r="R32" s="227" t="s">
        <v>3889</v>
      </c>
      <c r="X32" t="s">
        <v>2934</v>
      </c>
    </row>
    <row r="33" spans="1:24" x14ac:dyDescent="0.2">
      <c r="A33" s="143" t="s">
        <v>842</v>
      </c>
      <c r="M33" t="s">
        <v>3294</v>
      </c>
      <c r="O33" t="s">
        <v>2104</v>
      </c>
      <c r="P33" s="88" t="s">
        <v>2358</v>
      </c>
      <c r="Q33" s="1">
        <v>1</v>
      </c>
      <c r="R33" s="83" t="s">
        <v>2765</v>
      </c>
      <c r="X33" t="s">
        <v>2934</v>
      </c>
    </row>
    <row r="34" spans="1:24" x14ac:dyDescent="0.2">
      <c r="A34" s="224" t="s">
        <v>3831</v>
      </c>
      <c r="M34" t="s">
        <v>2766</v>
      </c>
      <c r="N34" s="193" t="s">
        <v>2844</v>
      </c>
      <c r="O34" t="s">
        <v>2104</v>
      </c>
      <c r="P34" s="224" t="s">
        <v>5831</v>
      </c>
      <c r="Q34" t="s">
        <v>2104</v>
      </c>
      <c r="R34" s="262" t="s">
        <v>5152</v>
      </c>
      <c r="X34" t="s">
        <v>2934</v>
      </c>
    </row>
    <row r="35" spans="1:24" x14ac:dyDescent="0.2">
      <c r="A35" s="238" t="s">
        <v>4246</v>
      </c>
      <c r="M35" s="1">
        <v>1</v>
      </c>
      <c r="N35" s="83" t="s">
        <v>3180</v>
      </c>
      <c r="O35" s="1">
        <v>1</v>
      </c>
      <c r="P35" t="s">
        <v>3395</v>
      </c>
      <c r="Q35" t="s">
        <v>2104</v>
      </c>
      <c r="R35" s="224" t="s">
        <v>5825</v>
      </c>
      <c r="X35" t="s">
        <v>2934</v>
      </c>
    </row>
    <row r="36" spans="1:24" x14ac:dyDescent="0.2">
      <c r="A36" s="262" t="s">
        <v>4735</v>
      </c>
      <c r="M36" t="s">
        <v>2104</v>
      </c>
      <c r="N36" s="83" t="s">
        <v>967</v>
      </c>
      <c r="O36" t="s">
        <v>2104</v>
      </c>
      <c r="P36" s="122" t="s">
        <v>5828</v>
      </c>
      <c r="R36" s="224"/>
      <c r="X36" t="s">
        <v>2934</v>
      </c>
    </row>
    <row r="37" spans="1:24" x14ac:dyDescent="0.2">
      <c r="A37" s="281" t="s">
        <v>5285</v>
      </c>
      <c r="H37" s="218" t="s">
        <v>3937</v>
      </c>
      <c r="X37" t="s">
        <v>2934</v>
      </c>
    </row>
    <row r="38" spans="1:24" x14ac:dyDescent="0.2">
      <c r="A38" s="301" t="s">
        <v>5580</v>
      </c>
      <c r="H38" s="127" t="s">
        <v>1329</v>
      </c>
      <c r="K38" t="s">
        <v>2766</v>
      </c>
      <c r="L38" t="s">
        <v>2839</v>
      </c>
      <c r="M38" t="s">
        <v>2766</v>
      </c>
      <c r="N38" s="83" t="s">
        <v>785</v>
      </c>
      <c r="X38" t="s">
        <v>2934</v>
      </c>
    </row>
    <row r="39" spans="1:24" x14ac:dyDescent="0.2">
      <c r="A39" s="316" t="s">
        <v>6037</v>
      </c>
      <c r="H39" s="127"/>
      <c r="K39" s="1">
        <v>1</v>
      </c>
      <c r="L39" t="s">
        <v>3055</v>
      </c>
      <c r="M39" s="1">
        <v>1</v>
      </c>
      <c r="N39" s="83" t="s">
        <v>2840</v>
      </c>
      <c r="X39" t="s">
        <v>2934</v>
      </c>
    </row>
    <row r="40" spans="1:24" x14ac:dyDescent="0.2">
      <c r="A40" s="332" t="s">
        <v>6453</v>
      </c>
      <c r="H40" s="127"/>
      <c r="K40" t="s">
        <v>2104</v>
      </c>
      <c r="L40" t="s">
        <v>3335</v>
      </c>
      <c r="M40" t="s">
        <v>2104</v>
      </c>
      <c r="X40" t="s">
        <v>2934</v>
      </c>
    </row>
    <row r="41" spans="1:24" x14ac:dyDescent="0.2">
      <c r="A41" s="345" t="s">
        <v>6782</v>
      </c>
      <c r="H41" s="127"/>
      <c r="K41" t="s">
        <v>2104</v>
      </c>
      <c r="L41" s="161" t="s">
        <v>4690</v>
      </c>
      <c r="M41" t="s">
        <v>3294</v>
      </c>
      <c r="X41" t="s">
        <v>2934</v>
      </c>
    </row>
    <row r="42" spans="1:24" x14ac:dyDescent="0.2">
      <c r="H42" s="127"/>
      <c r="K42" t="s">
        <v>2104</v>
      </c>
      <c r="L42" s="88" t="s">
        <v>2838</v>
      </c>
      <c r="M42" t="s">
        <v>2766</v>
      </c>
      <c r="N42" s="2" t="s">
        <v>3155</v>
      </c>
      <c r="O42" t="s">
        <v>2766</v>
      </c>
      <c r="P42" t="s">
        <v>2535</v>
      </c>
      <c r="X42" t="s">
        <v>2934</v>
      </c>
    </row>
    <row r="43" spans="1:24" x14ac:dyDescent="0.2">
      <c r="H43" s="127"/>
      <c r="K43" s="1">
        <v>1</v>
      </c>
      <c r="L43" s="83" t="s">
        <v>2482</v>
      </c>
      <c r="M43" s="1">
        <v>1</v>
      </c>
      <c r="N43" t="s">
        <v>1584</v>
      </c>
      <c r="X43" t="s">
        <v>2934</v>
      </c>
    </row>
    <row r="44" spans="1:24" x14ac:dyDescent="0.2">
      <c r="A44" s="94" t="s">
        <v>1330</v>
      </c>
      <c r="H44" s="127"/>
      <c r="K44" t="s">
        <v>2104</v>
      </c>
      <c r="L44" s="137" t="s">
        <v>5905</v>
      </c>
      <c r="M44" t="s">
        <v>2104</v>
      </c>
      <c r="N44" s="137" t="s">
        <v>5823</v>
      </c>
      <c r="X44" t="s">
        <v>2934</v>
      </c>
    </row>
    <row r="45" spans="1:24" x14ac:dyDescent="0.2">
      <c r="A45" s="173" t="s">
        <v>2341</v>
      </c>
      <c r="H45" s="10"/>
      <c r="K45" t="s">
        <v>2104</v>
      </c>
      <c r="L45" s="144" t="s">
        <v>2234</v>
      </c>
      <c r="M45" t="s">
        <v>2104</v>
      </c>
      <c r="N45" s="161" t="s">
        <v>4690</v>
      </c>
      <c r="X45" t="s">
        <v>2934</v>
      </c>
    </row>
    <row r="46" spans="1:24" x14ac:dyDescent="0.2">
      <c r="A46" s="355" t="s">
        <v>2342</v>
      </c>
      <c r="H46" s="10"/>
      <c r="K46" s="1">
        <v>1</v>
      </c>
      <c r="L46" s="137" t="s">
        <v>2534</v>
      </c>
      <c r="M46" t="s">
        <v>2104</v>
      </c>
      <c r="N46" t="s">
        <v>2535</v>
      </c>
      <c r="X46" t="s">
        <v>2934</v>
      </c>
    </row>
    <row r="47" spans="1:24" x14ac:dyDescent="0.2">
      <c r="A47" s="284" t="s">
        <v>1460</v>
      </c>
      <c r="H47" s="218" t="s">
        <v>3937</v>
      </c>
      <c r="K47" s="1"/>
      <c r="L47" s="137"/>
      <c r="X47" t="s">
        <v>2934</v>
      </c>
    </row>
    <row r="48" spans="1:24" x14ac:dyDescent="0.2">
      <c r="A48" s="186" t="s">
        <v>1461</v>
      </c>
      <c r="H48" s="5" t="s">
        <v>5154</v>
      </c>
      <c r="K48" s="1"/>
      <c r="L48" s="137"/>
      <c r="O48" s="20" t="s">
        <v>583</v>
      </c>
      <c r="P48" s="16"/>
      <c r="Q48" s="16"/>
      <c r="X48" t="s">
        <v>2934</v>
      </c>
    </row>
    <row r="49" spans="1:24" x14ac:dyDescent="0.2">
      <c r="A49" s="187" t="s">
        <v>2343</v>
      </c>
      <c r="H49" s="10"/>
      <c r="K49" s="1"/>
      <c r="L49" s="137"/>
      <c r="O49" s="16" t="s">
        <v>2766</v>
      </c>
      <c r="P49" s="83" t="s">
        <v>282</v>
      </c>
      <c r="Q49" s="16"/>
      <c r="X49" t="s">
        <v>2934</v>
      </c>
    </row>
    <row r="50" spans="1:24" x14ac:dyDescent="0.2">
      <c r="A50" s="177" t="s">
        <v>2344</v>
      </c>
      <c r="H50" s="10"/>
      <c r="K50" s="1"/>
      <c r="L50" s="137"/>
      <c r="O50" s="16" t="s">
        <v>2104</v>
      </c>
      <c r="P50" s="85" t="s">
        <v>283</v>
      </c>
      <c r="Q50" s="16"/>
      <c r="X50" t="s">
        <v>2934</v>
      </c>
    </row>
    <row r="51" spans="1:24" x14ac:dyDescent="0.2">
      <c r="A51" s="175" t="s">
        <v>2345</v>
      </c>
      <c r="H51" s="10"/>
      <c r="K51" s="1"/>
      <c r="L51" s="137"/>
      <c r="O51" s="16" t="s">
        <v>2104</v>
      </c>
      <c r="P51" s="281" t="s">
        <v>5575</v>
      </c>
      <c r="Q51" s="16"/>
      <c r="X51" t="s">
        <v>2934</v>
      </c>
    </row>
    <row r="52" spans="1:24" x14ac:dyDescent="0.2">
      <c r="A52" s="188" t="s">
        <v>2346</v>
      </c>
      <c r="H52" s="10"/>
      <c r="K52" s="1"/>
      <c r="L52" s="137"/>
      <c r="O52" s="16" t="s">
        <v>2104</v>
      </c>
      <c r="P52" s="262" t="s">
        <v>5153</v>
      </c>
      <c r="Q52" s="16"/>
      <c r="X52" t="s">
        <v>2934</v>
      </c>
    </row>
    <row r="53" spans="1:24" x14ac:dyDescent="0.2">
      <c r="A53" s="176" t="s">
        <v>2347</v>
      </c>
      <c r="H53" s="218" t="s">
        <v>3937</v>
      </c>
      <c r="L53" s="137"/>
      <c r="O53" s="16"/>
      <c r="P53" s="16"/>
      <c r="Q53" s="16"/>
      <c r="X53" t="s">
        <v>2934</v>
      </c>
    </row>
    <row r="54" spans="1:24" x14ac:dyDescent="0.2">
      <c r="A54" s="189" t="s">
        <v>2427</v>
      </c>
      <c r="H54" s="127" t="s">
        <v>2552</v>
      </c>
      <c r="M54" t="s">
        <v>2766</v>
      </c>
      <c r="N54" s="69" t="s">
        <v>3328</v>
      </c>
      <c r="X54" t="s">
        <v>2934</v>
      </c>
    </row>
    <row r="55" spans="1:24" x14ac:dyDescent="0.2">
      <c r="A55" s="293" t="s">
        <v>4823</v>
      </c>
      <c r="H55" s="10"/>
      <c r="M55" s="1">
        <v>1</v>
      </c>
      <c r="N55" s="69" t="s">
        <v>870</v>
      </c>
      <c r="X55" t="s">
        <v>2934</v>
      </c>
    </row>
    <row r="56" spans="1:24" x14ac:dyDescent="0.2">
      <c r="H56" s="10"/>
      <c r="M56" t="s">
        <v>2104</v>
      </c>
      <c r="N56" s="69" t="s">
        <v>793</v>
      </c>
      <c r="X56" t="s">
        <v>2934</v>
      </c>
    </row>
    <row r="57" spans="1:24" x14ac:dyDescent="0.2">
      <c r="A57" s="5" t="s">
        <v>6460</v>
      </c>
      <c r="H57" s="10"/>
      <c r="X57" t="s">
        <v>2934</v>
      </c>
    </row>
    <row r="58" spans="1:24" x14ac:dyDescent="0.2">
      <c r="H58" s="218" t="s">
        <v>3937</v>
      </c>
      <c r="X58" t="s">
        <v>2934</v>
      </c>
    </row>
    <row r="59" spans="1:24" x14ac:dyDescent="0.2">
      <c r="A59" s="5" t="s">
        <v>6844</v>
      </c>
      <c r="H59" s="8" t="s">
        <v>5998</v>
      </c>
      <c r="K59" t="s">
        <v>2766</v>
      </c>
      <c r="L59" s="83" t="s">
        <v>624</v>
      </c>
      <c r="X59" t="s">
        <v>2934</v>
      </c>
    </row>
    <row r="60" spans="1:24" x14ac:dyDescent="0.2">
      <c r="I60" t="s">
        <v>2766</v>
      </c>
      <c r="J60" s="83" t="s">
        <v>721</v>
      </c>
      <c r="K60" s="1">
        <v>1</v>
      </c>
      <c r="L60" s="301" t="s">
        <v>6053</v>
      </c>
      <c r="X60" t="s">
        <v>2934</v>
      </c>
    </row>
    <row r="61" spans="1:24" x14ac:dyDescent="0.2">
      <c r="A61" s="5" t="s">
        <v>6909</v>
      </c>
      <c r="H61" s="10"/>
      <c r="I61" t="s">
        <v>2104</v>
      </c>
      <c r="J61" s="83" t="s">
        <v>3342</v>
      </c>
      <c r="K61" t="s">
        <v>2104</v>
      </c>
      <c r="L61" s="224" t="s">
        <v>5999</v>
      </c>
      <c r="X61" t="s">
        <v>2934</v>
      </c>
    </row>
    <row r="62" spans="1:24" x14ac:dyDescent="0.2">
      <c r="A62" s="148" t="s">
        <v>876</v>
      </c>
      <c r="H62" s="10"/>
      <c r="I62" t="s">
        <v>2104</v>
      </c>
      <c r="K62" t="s">
        <v>2104</v>
      </c>
      <c r="L62" s="221" t="s">
        <v>4596</v>
      </c>
      <c r="X62" t="s">
        <v>2934</v>
      </c>
    </row>
    <row r="63" spans="1:24" x14ac:dyDescent="0.2">
      <c r="A63" s="154" t="s">
        <v>3288</v>
      </c>
      <c r="H63" s="10"/>
      <c r="I63" t="s">
        <v>2766</v>
      </c>
      <c r="J63" s="83" t="s">
        <v>4597</v>
      </c>
      <c r="K63" t="s">
        <v>2104</v>
      </c>
      <c r="X63" t="s">
        <v>2934</v>
      </c>
    </row>
    <row r="64" spans="1:24" x14ac:dyDescent="0.2">
      <c r="A64" s="148" t="s">
        <v>1060</v>
      </c>
      <c r="H64" s="10"/>
      <c r="I64" s="1">
        <v>1</v>
      </c>
      <c r="J64" s="83" t="s">
        <v>722</v>
      </c>
      <c r="K64" t="s">
        <v>2766</v>
      </c>
      <c r="L64" s="301" t="s">
        <v>5989</v>
      </c>
      <c r="X64" t="s">
        <v>2934</v>
      </c>
    </row>
    <row r="65" spans="1:24" x14ac:dyDescent="0.2">
      <c r="A65" s="148" t="s">
        <v>2331</v>
      </c>
      <c r="H65" s="10"/>
      <c r="I65" t="s">
        <v>2104</v>
      </c>
      <c r="J65" s="144" t="s">
        <v>4598</v>
      </c>
      <c r="K65" s="1">
        <v>1</v>
      </c>
      <c r="L65" s="83" t="s">
        <v>6000</v>
      </c>
      <c r="X65" t="s">
        <v>2934</v>
      </c>
    </row>
    <row r="66" spans="1:24" x14ac:dyDescent="0.2">
      <c r="A66" s="148" t="s">
        <v>2332</v>
      </c>
      <c r="H66" s="10"/>
      <c r="J66" s="144"/>
      <c r="K66" t="s">
        <v>2104</v>
      </c>
      <c r="L66" s="221" t="s">
        <v>5990</v>
      </c>
      <c r="X66" t="s">
        <v>2934</v>
      </c>
    </row>
    <row r="67" spans="1:24" x14ac:dyDescent="0.2">
      <c r="A67" s="148" t="s">
        <v>317</v>
      </c>
      <c r="H67" s="218" t="s">
        <v>3937</v>
      </c>
      <c r="X67" t="s">
        <v>2934</v>
      </c>
    </row>
    <row r="68" spans="1:24" x14ac:dyDescent="0.2">
      <c r="A68" s="148" t="s">
        <v>1811</v>
      </c>
      <c r="H68" s="24" t="s">
        <v>175</v>
      </c>
      <c r="K68" t="s">
        <v>2766</v>
      </c>
      <c r="L68" s="262" t="s">
        <v>5045</v>
      </c>
      <c r="X68" t="s">
        <v>2934</v>
      </c>
    </row>
    <row r="69" spans="1:24" x14ac:dyDescent="0.2">
      <c r="A69" s="148" t="s">
        <v>768</v>
      </c>
      <c r="H69" s="218"/>
      <c r="K69" s="1">
        <v>1</v>
      </c>
      <c r="L69" s="262" t="s">
        <v>5044</v>
      </c>
      <c r="X69" t="s">
        <v>2934</v>
      </c>
    </row>
    <row r="70" spans="1:24" x14ac:dyDescent="0.2">
      <c r="A70" s="148" t="s">
        <v>1231</v>
      </c>
      <c r="H70" s="218"/>
      <c r="K70" t="s">
        <v>2104</v>
      </c>
      <c r="X70" t="s">
        <v>2934</v>
      </c>
    </row>
    <row r="71" spans="1:24" x14ac:dyDescent="0.2">
      <c r="A71" s="148" t="s">
        <v>549</v>
      </c>
      <c r="K71" t="s">
        <v>3294</v>
      </c>
      <c r="M71" s="16"/>
      <c r="N71" s="38" t="s">
        <v>2498</v>
      </c>
      <c r="O71" s="16"/>
      <c r="Q71" s="37" t="s">
        <v>4244</v>
      </c>
      <c r="R71" s="16"/>
      <c r="S71" s="16"/>
      <c r="X71" t="s">
        <v>2934</v>
      </c>
    </row>
    <row r="72" spans="1:24" x14ac:dyDescent="0.2">
      <c r="I72" t="s">
        <v>2766</v>
      </c>
      <c r="J72" s="69" t="s">
        <v>5281</v>
      </c>
      <c r="K72" t="s">
        <v>2766</v>
      </c>
      <c r="L72" s="69" t="s">
        <v>462</v>
      </c>
      <c r="M72" s="16" t="s">
        <v>2766</v>
      </c>
      <c r="N72" s="148" t="s">
        <v>2499</v>
      </c>
      <c r="O72" s="16"/>
      <c r="Q72" s="16" t="s">
        <v>2766</v>
      </c>
      <c r="R72" s="224" t="s">
        <v>1862</v>
      </c>
      <c r="S72" s="16"/>
      <c r="X72" t="s">
        <v>2934</v>
      </c>
    </row>
    <row r="73" spans="1:24" x14ac:dyDescent="0.2">
      <c r="A73" s="271" t="s">
        <v>4823</v>
      </c>
      <c r="I73" s="1">
        <v>1</v>
      </c>
      <c r="J73" s="69" t="s">
        <v>453</v>
      </c>
      <c r="K73" s="1">
        <v>1</v>
      </c>
      <c r="L73" s="69" t="s">
        <v>463</v>
      </c>
      <c r="M73" s="16" t="s">
        <v>2104</v>
      </c>
      <c r="N73" t="s">
        <v>1165</v>
      </c>
      <c r="O73" s="16"/>
      <c r="Q73" s="16" t="s">
        <v>2104</v>
      </c>
      <c r="R73" s="224" t="s">
        <v>1405</v>
      </c>
      <c r="S73" s="16"/>
      <c r="X73" t="s">
        <v>2934</v>
      </c>
    </row>
    <row r="74" spans="1:24" x14ac:dyDescent="0.2">
      <c r="A74" s="42" t="s">
        <v>815</v>
      </c>
      <c r="I74" t="s">
        <v>2104</v>
      </c>
      <c r="J74" s="74" t="s">
        <v>454</v>
      </c>
      <c r="K74" t="s">
        <v>2104</v>
      </c>
      <c r="M74" s="16" t="s">
        <v>2104</v>
      </c>
      <c r="N74" t="s">
        <v>1554</v>
      </c>
      <c r="O74" s="16"/>
      <c r="Q74" s="16" t="s">
        <v>2104</v>
      </c>
      <c r="R74" s="224" t="s">
        <v>3927</v>
      </c>
      <c r="S74" s="16"/>
      <c r="X74" t="s">
        <v>2934</v>
      </c>
    </row>
    <row r="75" spans="1:24" x14ac:dyDescent="0.2">
      <c r="A75" s="42" t="s">
        <v>1157</v>
      </c>
      <c r="I75" s="1">
        <v>1</v>
      </c>
      <c r="J75" s="69" t="s">
        <v>2340</v>
      </c>
      <c r="K75" t="s">
        <v>2766</v>
      </c>
      <c r="L75" s="69" t="s">
        <v>702</v>
      </c>
      <c r="M75" s="16" t="s">
        <v>2104</v>
      </c>
      <c r="N75" s="144" t="s">
        <v>690</v>
      </c>
      <c r="O75" s="16"/>
      <c r="Q75" s="16"/>
      <c r="R75" s="16"/>
      <c r="S75" s="16"/>
      <c r="X75" t="s">
        <v>2934</v>
      </c>
    </row>
    <row r="76" spans="1:24" x14ac:dyDescent="0.2">
      <c r="A76" s="43" t="s">
        <v>2048</v>
      </c>
      <c r="I76" s="218" t="s">
        <v>3294</v>
      </c>
      <c r="K76" s="1">
        <v>1</v>
      </c>
      <c r="L76" s="69" t="s">
        <v>703</v>
      </c>
      <c r="M76" s="16" t="s">
        <v>2104</v>
      </c>
      <c r="N76" s="157" t="s">
        <v>342</v>
      </c>
      <c r="O76" s="16"/>
      <c r="X76" t="s">
        <v>2934</v>
      </c>
    </row>
    <row r="77" spans="1:24" x14ac:dyDescent="0.2">
      <c r="A77" s="42" t="s">
        <v>3398</v>
      </c>
      <c r="I77" t="s">
        <v>2766</v>
      </c>
      <c r="J77" s="224" t="s">
        <v>4211</v>
      </c>
      <c r="K77" s="16"/>
      <c r="L77" s="37" t="s">
        <v>3693</v>
      </c>
      <c r="M77" s="16" t="s">
        <v>2104</v>
      </c>
      <c r="N77" s="180" t="s">
        <v>2976</v>
      </c>
      <c r="O77" s="16"/>
      <c r="X77" t="s">
        <v>2934</v>
      </c>
    </row>
    <row r="78" spans="1:24" x14ac:dyDescent="0.2">
      <c r="A78" s="43" t="s">
        <v>3213</v>
      </c>
      <c r="I78" s="1">
        <v>1</v>
      </c>
      <c r="J78" s="224" t="s">
        <v>4212</v>
      </c>
      <c r="K78" s="16" t="s">
        <v>2766</v>
      </c>
      <c r="L78" s="69" t="s">
        <v>3293</v>
      </c>
      <c r="M78" s="16" t="s">
        <v>2104</v>
      </c>
      <c r="N78" s="168" t="s">
        <v>3165</v>
      </c>
      <c r="O78" s="16"/>
      <c r="X78" t="s">
        <v>2934</v>
      </c>
    </row>
    <row r="79" spans="1:24" x14ac:dyDescent="0.2">
      <c r="I79" t="s">
        <v>2104</v>
      </c>
      <c r="J79" s="281" t="s">
        <v>5486</v>
      </c>
      <c r="K79" s="16" t="s">
        <v>2104</v>
      </c>
      <c r="L79" s="69" t="s">
        <v>509</v>
      </c>
      <c r="M79" s="16" t="s">
        <v>2104</v>
      </c>
      <c r="N79" s="137" t="s">
        <v>2218</v>
      </c>
      <c r="O79" s="16"/>
      <c r="X79" t="s">
        <v>2934</v>
      </c>
    </row>
    <row r="80" spans="1:24" x14ac:dyDescent="0.2">
      <c r="A80" s="24" t="s">
        <v>2902</v>
      </c>
      <c r="I80" t="s">
        <v>2104</v>
      </c>
      <c r="J80" s="224" t="s">
        <v>4213</v>
      </c>
      <c r="K80" s="16" t="s">
        <v>2104</v>
      </c>
      <c r="L80" s="265" t="s">
        <v>4772</v>
      </c>
      <c r="M80" s="16" t="s">
        <v>2104</v>
      </c>
      <c r="N80" s="137" t="s">
        <v>3705</v>
      </c>
      <c r="O80" s="16"/>
      <c r="P80" s="37" t="s">
        <v>771</v>
      </c>
      <c r="Q80" s="16"/>
      <c r="X80" t="s">
        <v>2934</v>
      </c>
    </row>
    <row r="81" spans="1:24" x14ac:dyDescent="0.2">
      <c r="A81" s="33" t="s">
        <v>4415</v>
      </c>
      <c r="K81" s="16"/>
      <c r="L81" s="37" t="s">
        <v>1463</v>
      </c>
      <c r="M81" s="16"/>
      <c r="N81" s="16"/>
      <c r="O81" s="16" t="s">
        <v>2766</v>
      </c>
      <c r="P81" s="193" t="s">
        <v>94</v>
      </c>
      <c r="Q81" s="16"/>
      <c r="X81" t="s">
        <v>2934</v>
      </c>
    </row>
    <row r="82" spans="1:24" x14ac:dyDescent="0.2">
      <c r="K82" s="16" t="s">
        <v>2766</v>
      </c>
      <c r="L82" s="137" t="s">
        <v>2532</v>
      </c>
      <c r="M82" s="16"/>
      <c r="O82" s="16" t="s">
        <v>2104</v>
      </c>
      <c r="P82" s="193" t="s">
        <v>1872</v>
      </c>
      <c r="Q82" s="16"/>
      <c r="X82" t="s">
        <v>2934</v>
      </c>
    </row>
    <row r="83" spans="1:24" x14ac:dyDescent="0.2">
      <c r="A83" s="128" t="s">
        <v>1789</v>
      </c>
      <c r="K83" s="16" t="s">
        <v>2104</v>
      </c>
      <c r="L83" s="137" t="s">
        <v>5957</v>
      </c>
      <c r="M83" s="16"/>
      <c r="O83" s="16" t="s">
        <v>2104</v>
      </c>
      <c r="P83" s="193" t="s">
        <v>95</v>
      </c>
      <c r="Q83" s="16"/>
      <c r="X83" t="s">
        <v>2934</v>
      </c>
    </row>
    <row r="84" spans="1:24" x14ac:dyDescent="0.2">
      <c r="A84" s="129" t="s">
        <v>804</v>
      </c>
      <c r="K84" s="16" t="s">
        <v>2104</v>
      </c>
      <c r="L84" s="118" t="s">
        <v>2533</v>
      </c>
      <c r="M84" s="16"/>
      <c r="O84" s="16" t="s">
        <v>2104</v>
      </c>
      <c r="P84" s="143" t="s">
        <v>3808</v>
      </c>
      <c r="Q84" s="16"/>
      <c r="X84" t="s">
        <v>2934</v>
      </c>
    </row>
    <row r="85" spans="1:24" x14ac:dyDescent="0.2">
      <c r="A85" s="129" t="s">
        <v>6515</v>
      </c>
      <c r="K85" s="16"/>
      <c r="L85" s="37"/>
      <c r="M85" s="16"/>
      <c r="O85" s="16"/>
      <c r="P85" s="16"/>
      <c r="Q85" s="16"/>
      <c r="X85" t="s">
        <v>2934</v>
      </c>
    </row>
    <row r="86" spans="1:24" x14ac:dyDescent="0.2">
      <c r="A86" s="130" t="s">
        <v>1329</v>
      </c>
      <c r="K86" t="s">
        <v>2766</v>
      </c>
      <c r="L86" s="83" t="s">
        <v>2366</v>
      </c>
      <c r="X86" t="s">
        <v>2934</v>
      </c>
    </row>
    <row r="87" spans="1:24" x14ac:dyDescent="0.2">
      <c r="A87" s="252" t="s">
        <v>5154</v>
      </c>
      <c r="K87" s="1">
        <v>1</v>
      </c>
      <c r="L87" s="83" t="s">
        <v>1672</v>
      </c>
      <c r="X87" t="s">
        <v>2934</v>
      </c>
    </row>
    <row r="88" spans="1:24" x14ac:dyDescent="0.2">
      <c r="A88" s="130" t="s">
        <v>2552</v>
      </c>
      <c r="K88" t="s">
        <v>2104</v>
      </c>
      <c r="L88" s="83" t="s">
        <v>6038</v>
      </c>
      <c r="X88" t="s">
        <v>2934</v>
      </c>
    </row>
    <row r="89" spans="1:24" x14ac:dyDescent="0.2">
      <c r="A89" s="234" t="s">
        <v>5998</v>
      </c>
      <c r="H89" s="218" t="s">
        <v>3937</v>
      </c>
      <c r="X89" t="s">
        <v>2934</v>
      </c>
    </row>
    <row r="90" spans="1:24" x14ac:dyDescent="0.2">
      <c r="H90" s="24" t="s">
        <v>279</v>
      </c>
      <c r="X90" t="s">
        <v>2934</v>
      </c>
    </row>
    <row r="91" spans="1:24" x14ac:dyDescent="0.2">
      <c r="A91" s="79" t="s">
        <v>175</v>
      </c>
      <c r="I91" t="s">
        <v>2766</v>
      </c>
      <c r="J91" s="83" t="s">
        <v>2102</v>
      </c>
      <c r="X91" t="s">
        <v>2934</v>
      </c>
    </row>
    <row r="92" spans="1:24" x14ac:dyDescent="0.2">
      <c r="A92" s="79" t="s">
        <v>279</v>
      </c>
      <c r="I92" s="1">
        <v>1</v>
      </c>
      <c r="J92" s="83" t="s">
        <v>326</v>
      </c>
      <c r="X92" t="s">
        <v>2934</v>
      </c>
    </row>
    <row r="93" spans="1:24" x14ac:dyDescent="0.2">
      <c r="A93" s="79" t="s">
        <v>2508</v>
      </c>
      <c r="I93" t="s">
        <v>2104</v>
      </c>
      <c r="J93" s="88" t="s">
        <v>1556</v>
      </c>
      <c r="X93" t="s">
        <v>2934</v>
      </c>
    </row>
    <row r="94" spans="1:24" x14ac:dyDescent="0.2">
      <c r="A94" s="79" t="s">
        <v>176</v>
      </c>
      <c r="H94" s="218" t="s">
        <v>3937</v>
      </c>
      <c r="X94" t="s">
        <v>2934</v>
      </c>
    </row>
    <row r="95" spans="1:24" x14ac:dyDescent="0.2">
      <c r="A95" s="79" t="s">
        <v>3122</v>
      </c>
      <c r="H95" s="24" t="s">
        <v>2508</v>
      </c>
      <c r="O95" s="16"/>
      <c r="P95" s="37" t="s">
        <v>1466</v>
      </c>
      <c r="Q95" s="16"/>
      <c r="X95" t="s">
        <v>2934</v>
      </c>
    </row>
    <row r="96" spans="1:24" x14ac:dyDescent="0.2">
      <c r="A96" s="79" t="s">
        <v>5401</v>
      </c>
      <c r="O96" s="16" t="s">
        <v>2766</v>
      </c>
      <c r="P96" s="137" t="s">
        <v>3052</v>
      </c>
      <c r="Q96" s="16"/>
      <c r="X96" t="s">
        <v>2934</v>
      </c>
    </row>
    <row r="97" spans="1:24" x14ac:dyDescent="0.2">
      <c r="E97" s="3"/>
      <c r="O97" s="16" t="s">
        <v>2104</v>
      </c>
      <c r="P97" s="83" t="s">
        <v>3505</v>
      </c>
      <c r="Q97" s="16"/>
      <c r="X97" t="s">
        <v>2934</v>
      </c>
    </row>
    <row r="98" spans="1:24" x14ac:dyDescent="0.2">
      <c r="A98" s="79" t="s">
        <v>2614</v>
      </c>
      <c r="E98" s="3"/>
      <c r="O98" s="16" t="s">
        <v>2104</v>
      </c>
      <c r="P98" s="140" t="s">
        <v>2538</v>
      </c>
      <c r="Q98" s="16"/>
      <c r="X98" t="s">
        <v>2934</v>
      </c>
    </row>
    <row r="99" spans="1:24" x14ac:dyDescent="0.2">
      <c r="A99" s="234" t="s">
        <v>5637</v>
      </c>
      <c r="E99" s="3"/>
      <c r="O99" s="16" t="s">
        <v>2104</v>
      </c>
      <c r="P99" s="137" t="s">
        <v>5906</v>
      </c>
      <c r="Q99" s="16"/>
      <c r="X99" t="s">
        <v>2934</v>
      </c>
    </row>
    <row r="100" spans="1:24" x14ac:dyDescent="0.2">
      <c r="A100" s="252" t="s">
        <v>5638</v>
      </c>
      <c r="E100" s="3"/>
      <c r="O100" s="16" t="s">
        <v>2104</v>
      </c>
      <c r="P100" s="224" t="s">
        <v>4036</v>
      </c>
      <c r="Q100" s="16"/>
      <c r="X100" t="s">
        <v>2934</v>
      </c>
    </row>
    <row r="101" spans="1:24" x14ac:dyDescent="0.2">
      <c r="A101" s="252" t="s">
        <v>5639</v>
      </c>
      <c r="E101" s="3"/>
      <c r="O101" s="16" t="s">
        <v>2104</v>
      </c>
      <c r="P101" s="27" t="s">
        <v>2562</v>
      </c>
      <c r="Q101" s="16"/>
      <c r="X101" t="s">
        <v>2934</v>
      </c>
    </row>
    <row r="102" spans="1:24" x14ac:dyDescent="0.2">
      <c r="E102" s="3"/>
      <c r="O102" s="16" t="s">
        <v>2104</v>
      </c>
      <c r="P102" s="218" t="s">
        <v>5829</v>
      </c>
      <c r="Q102" s="16"/>
      <c r="X102" t="s">
        <v>2934</v>
      </c>
    </row>
    <row r="103" spans="1:24" x14ac:dyDescent="0.2">
      <c r="A103" s="79" t="s">
        <v>1992</v>
      </c>
      <c r="E103" s="3"/>
      <c r="O103" s="16"/>
      <c r="P103" s="16"/>
      <c r="Q103" s="16"/>
      <c r="X103" t="s">
        <v>2934</v>
      </c>
    </row>
    <row r="104" spans="1:24" x14ac:dyDescent="0.2">
      <c r="A104" s="130" t="s">
        <v>4976</v>
      </c>
      <c r="H104" s="218" t="s">
        <v>3937</v>
      </c>
      <c r="X104" t="s">
        <v>2934</v>
      </c>
    </row>
    <row r="105" spans="1:24" x14ac:dyDescent="0.2">
      <c r="A105" s="130" t="s">
        <v>3663</v>
      </c>
      <c r="H105" s="24" t="s">
        <v>1467</v>
      </c>
      <c r="O105" s="16"/>
      <c r="P105" s="37" t="s">
        <v>1466</v>
      </c>
      <c r="Q105" s="16"/>
      <c r="X105" t="s">
        <v>2934</v>
      </c>
    </row>
    <row r="106" spans="1:24" x14ac:dyDescent="0.2">
      <c r="A106" s="130" t="s">
        <v>2368</v>
      </c>
      <c r="O106" s="16" t="s">
        <v>2766</v>
      </c>
      <c r="P106" s="137" t="s">
        <v>3052</v>
      </c>
      <c r="Q106" s="16"/>
      <c r="X106" t="s">
        <v>2934</v>
      </c>
    </row>
    <row r="107" spans="1:24" x14ac:dyDescent="0.2">
      <c r="A107" s="79" t="s">
        <v>2648</v>
      </c>
      <c r="O107" s="16" t="s">
        <v>2104</v>
      </c>
      <c r="P107" s="83" t="s">
        <v>3505</v>
      </c>
      <c r="Q107" s="16"/>
      <c r="X107" t="s">
        <v>2934</v>
      </c>
    </row>
    <row r="108" spans="1:24" x14ac:dyDescent="0.2">
      <c r="A108" s="130" t="s">
        <v>2369</v>
      </c>
      <c r="O108" s="16" t="s">
        <v>2104</v>
      </c>
      <c r="P108" s="140" t="s">
        <v>2538</v>
      </c>
      <c r="Q108" s="16"/>
      <c r="X108" t="s">
        <v>2934</v>
      </c>
    </row>
    <row r="109" spans="1:24" x14ac:dyDescent="0.2">
      <c r="A109" s="79" t="s">
        <v>5402</v>
      </c>
      <c r="O109" s="16" t="s">
        <v>2104</v>
      </c>
      <c r="P109" s="137" t="s">
        <v>3053</v>
      </c>
      <c r="Q109" s="16"/>
      <c r="X109" t="s">
        <v>2934</v>
      </c>
    </row>
    <row r="110" spans="1:24" x14ac:dyDescent="0.2">
      <c r="A110" s="252" t="s">
        <v>5403</v>
      </c>
      <c r="O110" s="16" t="s">
        <v>2104</v>
      </c>
      <c r="P110" s="253" t="s">
        <v>4584</v>
      </c>
      <c r="Q110" s="16"/>
      <c r="X110" t="s">
        <v>2934</v>
      </c>
    </row>
    <row r="111" spans="1:24" x14ac:dyDescent="0.2">
      <c r="A111" s="234" t="s">
        <v>5493</v>
      </c>
      <c r="O111" s="16" t="s">
        <v>2104</v>
      </c>
      <c r="P111" s="27" t="s">
        <v>2562</v>
      </c>
      <c r="Q111" s="16"/>
      <c r="X111" t="s">
        <v>2934</v>
      </c>
    </row>
    <row r="112" spans="1:24" x14ac:dyDescent="0.2">
      <c r="A112" s="129" t="s">
        <v>382</v>
      </c>
      <c r="O112" s="16" t="s">
        <v>2104</v>
      </c>
      <c r="P112" s="218" t="s">
        <v>5829</v>
      </c>
      <c r="Q112" s="16"/>
      <c r="X112" t="s">
        <v>2934</v>
      </c>
    </row>
    <row r="113" spans="1:24" x14ac:dyDescent="0.2">
      <c r="A113" s="79" t="s">
        <v>1795</v>
      </c>
      <c r="H113" s="218" t="s">
        <v>3937</v>
      </c>
      <c r="O113" s="16"/>
      <c r="P113" s="16"/>
      <c r="Q113" s="16"/>
      <c r="X113" t="s">
        <v>2934</v>
      </c>
    </row>
    <row r="114" spans="1:24" x14ac:dyDescent="0.2">
      <c r="H114" s="24" t="s">
        <v>3122</v>
      </c>
      <c r="X114" t="s">
        <v>2934</v>
      </c>
    </row>
    <row r="115" spans="1:24" x14ac:dyDescent="0.2">
      <c r="A115" s="79" t="s">
        <v>5404</v>
      </c>
      <c r="H115" s="24"/>
      <c r="K115" t="s">
        <v>2766</v>
      </c>
      <c r="L115" s="238" t="s">
        <v>1606</v>
      </c>
      <c r="X115" t="s">
        <v>2934</v>
      </c>
    </row>
    <row r="116" spans="1:24" x14ac:dyDescent="0.2">
      <c r="A116" s="234" t="s">
        <v>6116</v>
      </c>
      <c r="H116" s="24"/>
      <c r="K116" s="1">
        <v>1</v>
      </c>
      <c r="L116" s="238" t="s">
        <v>4745</v>
      </c>
      <c r="X116" t="s">
        <v>2934</v>
      </c>
    </row>
    <row r="117" spans="1:24" x14ac:dyDescent="0.2">
      <c r="A117" s="79" t="s">
        <v>3560</v>
      </c>
      <c r="H117" s="24"/>
      <c r="K117" t="s">
        <v>2104</v>
      </c>
      <c r="L117" s="262" t="s">
        <v>5195</v>
      </c>
      <c r="X117" t="s">
        <v>2934</v>
      </c>
    </row>
    <row r="118" spans="1:24" x14ac:dyDescent="0.2">
      <c r="A118" s="130" t="s">
        <v>5405</v>
      </c>
      <c r="H118" s="24"/>
      <c r="K118" t="s">
        <v>2104</v>
      </c>
      <c r="L118" s="262" t="s">
        <v>4920</v>
      </c>
      <c r="X118" t="s">
        <v>2934</v>
      </c>
    </row>
    <row r="119" spans="1:24" x14ac:dyDescent="0.2">
      <c r="A119" s="79" t="s">
        <v>1752</v>
      </c>
      <c r="H119" s="24"/>
      <c r="K119" t="s">
        <v>2104</v>
      </c>
      <c r="X119" t="s">
        <v>2934</v>
      </c>
    </row>
    <row r="120" spans="1:24" x14ac:dyDescent="0.2">
      <c r="H120" s="24"/>
      <c r="K120" t="s">
        <v>2766</v>
      </c>
      <c r="L120" s="224" t="s">
        <v>4058</v>
      </c>
      <c r="X120" t="s">
        <v>2934</v>
      </c>
    </row>
    <row r="121" spans="1:24" x14ac:dyDescent="0.2">
      <c r="A121" s="268" t="s">
        <v>6516</v>
      </c>
      <c r="K121" s="1">
        <v>1</v>
      </c>
      <c r="L121" s="224" t="s">
        <v>4059</v>
      </c>
      <c r="X121" t="s">
        <v>2934</v>
      </c>
    </row>
    <row r="122" spans="1:24" x14ac:dyDescent="0.2">
      <c r="A122" s="129" t="s">
        <v>4629</v>
      </c>
      <c r="H122" s="24"/>
      <c r="K122" t="s">
        <v>2104</v>
      </c>
      <c r="X122" t="s">
        <v>2934</v>
      </c>
    </row>
    <row r="123" spans="1:24" x14ac:dyDescent="0.2">
      <c r="A123" s="43" t="s">
        <v>5084</v>
      </c>
      <c r="H123" s="24"/>
      <c r="K123" t="s">
        <v>2766</v>
      </c>
      <c r="L123" s="137" t="s">
        <v>3623</v>
      </c>
      <c r="M123" t="s">
        <v>2766</v>
      </c>
      <c r="N123" s="137" t="s">
        <v>1462</v>
      </c>
      <c r="X123" t="s">
        <v>2934</v>
      </c>
    </row>
    <row r="124" spans="1:24" x14ac:dyDescent="0.2">
      <c r="A124" s="79" t="s">
        <v>3000</v>
      </c>
      <c r="H124" s="24"/>
      <c r="K124" s="1">
        <v>1</v>
      </c>
      <c r="L124" s="262" t="s">
        <v>5157</v>
      </c>
      <c r="X124" t="s">
        <v>2934</v>
      </c>
    </row>
    <row r="125" spans="1:24" x14ac:dyDescent="0.2">
      <c r="A125" s="79" t="s">
        <v>1932</v>
      </c>
      <c r="H125" s="24"/>
      <c r="K125" t="s">
        <v>2104</v>
      </c>
      <c r="L125" t="s">
        <v>3622</v>
      </c>
      <c r="X125" t="s">
        <v>2934</v>
      </c>
    </row>
    <row r="126" spans="1:24" x14ac:dyDescent="0.2">
      <c r="A126" s="129" t="s">
        <v>6517</v>
      </c>
      <c r="H126" s="24"/>
      <c r="K126" t="s">
        <v>2104</v>
      </c>
      <c r="L126" s="161" t="s">
        <v>4690</v>
      </c>
      <c r="X126" t="s">
        <v>2934</v>
      </c>
    </row>
    <row r="127" spans="1:24" x14ac:dyDescent="0.2">
      <c r="A127" s="45" t="s">
        <v>4617</v>
      </c>
      <c r="H127" s="24"/>
      <c r="K127" t="s">
        <v>2104</v>
      </c>
      <c r="L127" s="26" t="s">
        <v>3661</v>
      </c>
      <c r="X127" t="s">
        <v>2934</v>
      </c>
    </row>
    <row r="128" spans="1:24" x14ac:dyDescent="0.2">
      <c r="A128" s="234" t="s">
        <v>4618</v>
      </c>
      <c r="H128" s="24"/>
      <c r="K128" t="s">
        <v>2104</v>
      </c>
      <c r="L128" s="193" t="s">
        <v>1728</v>
      </c>
      <c r="X128" t="s">
        <v>2934</v>
      </c>
    </row>
    <row r="129" spans="1:24" x14ac:dyDescent="0.2">
      <c r="A129" s="130" t="s">
        <v>4619</v>
      </c>
      <c r="K129" t="s">
        <v>2104</v>
      </c>
      <c r="L129" s="118" t="s">
        <v>2533</v>
      </c>
      <c r="X129" t="s">
        <v>2934</v>
      </c>
    </row>
    <row r="130" spans="1:24" x14ac:dyDescent="0.2">
      <c r="A130" s="79" t="s">
        <v>1256</v>
      </c>
      <c r="K130" t="s">
        <v>2104</v>
      </c>
      <c r="X130" t="s">
        <v>2934</v>
      </c>
    </row>
    <row r="131" spans="1:24" x14ac:dyDescent="0.2">
      <c r="A131" s="292" t="s">
        <v>6472</v>
      </c>
      <c r="H131" s="2"/>
      <c r="J131" s="24" t="s">
        <v>2056</v>
      </c>
      <c r="K131" t="s">
        <v>2766</v>
      </c>
      <c r="L131" s="224" t="s">
        <v>4056</v>
      </c>
      <c r="X131" t="s">
        <v>2934</v>
      </c>
    </row>
    <row r="132" spans="1:24" x14ac:dyDescent="0.2">
      <c r="A132" s="129" t="s">
        <v>5087</v>
      </c>
      <c r="J132" s="24" t="s">
        <v>2057</v>
      </c>
      <c r="K132" s="1">
        <v>1</v>
      </c>
      <c r="L132" s="224" t="s">
        <v>4057</v>
      </c>
      <c r="X132" t="s">
        <v>2934</v>
      </c>
    </row>
    <row r="133" spans="1:24" x14ac:dyDescent="0.2">
      <c r="A133" s="79" t="s">
        <v>3592</v>
      </c>
      <c r="K133" t="s">
        <v>2104</v>
      </c>
      <c r="X133" t="s">
        <v>2934</v>
      </c>
    </row>
    <row r="134" spans="1:24" x14ac:dyDescent="0.2">
      <c r="A134" s="79" t="s">
        <v>4622</v>
      </c>
      <c r="G134" t="s">
        <v>2766</v>
      </c>
      <c r="H134" s="306" t="s">
        <v>6006</v>
      </c>
      <c r="I134" t="s">
        <v>2766</v>
      </c>
      <c r="J134" s="137" t="s">
        <v>421</v>
      </c>
      <c r="K134" t="s">
        <v>2766</v>
      </c>
      <c r="L134" s="224" t="s">
        <v>4060</v>
      </c>
      <c r="X134" t="s">
        <v>2934</v>
      </c>
    </row>
    <row r="135" spans="1:24" x14ac:dyDescent="0.2">
      <c r="A135" s="79" t="s">
        <v>1257</v>
      </c>
      <c r="G135" s="1">
        <v>1</v>
      </c>
      <c r="H135" s="139" t="s">
        <v>2576</v>
      </c>
      <c r="I135" s="1">
        <v>1</v>
      </c>
      <c r="J135" s="137" t="s">
        <v>3333</v>
      </c>
      <c r="K135" s="1">
        <v>1</v>
      </c>
      <c r="L135" s="262" t="s">
        <v>5925</v>
      </c>
      <c r="X135" t="s">
        <v>2934</v>
      </c>
    </row>
    <row r="136" spans="1:24" x14ac:dyDescent="0.2">
      <c r="A136" s="292" t="s">
        <v>2142</v>
      </c>
      <c r="G136" t="s">
        <v>2104</v>
      </c>
      <c r="H136" s="42" t="s">
        <v>5855</v>
      </c>
      <c r="I136" t="s">
        <v>2104</v>
      </c>
      <c r="J136" s="137" t="s">
        <v>3334</v>
      </c>
      <c r="K136" t="s">
        <v>2104</v>
      </c>
      <c r="X136" t="s">
        <v>2934</v>
      </c>
    </row>
    <row r="137" spans="1:24" x14ac:dyDescent="0.2">
      <c r="A137" s="79" t="s">
        <v>4623</v>
      </c>
      <c r="G137" t="s">
        <v>2104</v>
      </c>
      <c r="H137" s="301" t="s">
        <v>6007</v>
      </c>
      <c r="I137" t="s">
        <v>3294</v>
      </c>
      <c r="K137" t="s">
        <v>2766</v>
      </c>
      <c r="L137" s="224" t="s">
        <v>4061</v>
      </c>
      <c r="X137" t="s">
        <v>2934</v>
      </c>
    </row>
    <row r="138" spans="1:24" x14ac:dyDescent="0.2">
      <c r="A138" s="79" t="s">
        <v>3004</v>
      </c>
      <c r="G138" s="1">
        <v>1</v>
      </c>
      <c r="H138" s="69" t="s">
        <v>445</v>
      </c>
      <c r="I138" t="s">
        <v>2766</v>
      </c>
      <c r="J138" s="224" t="s">
        <v>4055</v>
      </c>
      <c r="K138" s="1">
        <v>1</v>
      </c>
      <c r="L138" s="224" t="s">
        <v>4062</v>
      </c>
      <c r="X138" t="s">
        <v>2934</v>
      </c>
    </row>
    <row r="139" spans="1:24" x14ac:dyDescent="0.2">
      <c r="A139" s="79" t="s">
        <v>4797</v>
      </c>
      <c r="G139" t="s">
        <v>2104</v>
      </c>
      <c r="H139" s="144" t="s">
        <v>3089</v>
      </c>
      <c r="I139" s="1">
        <v>1</v>
      </c>
      <c r="J139" s="238" t="s">
        <v>4517</v>
      </c>
      <c r="K139" t="s">
        <v>2104</v>
      </c>
      <c r="X139" t="s">
        <v>2934</v>
      </c>
    </row>
    <row r="140" spans="1:24" x14ac:dyDescent="0.2">
      <c r="A140" s="79" t="s">
        <v>4624</v>
      </c>
      <c r="I140" t="s">
        <v>2104</v>
      </c>
      <c r="J140" s="140" t="s">
        <v>3050</v>
      </c>
      <c r="K140" t="s">
        <v>2766</v>
      </c>
      <c r="L140" s="137" t="s">
        <v>2530</v>
      </c>
      <c r="X140" t="s">
        <v>2934</v>
      </c>
    </row>
    <row r="141" spans="1:24" x14ac:dyDescent="0.2">
      <c r="A141" s="219" t="s">
        <v>6356</v>
      </c>
      <c r="I141" t="s">
        <v>2104</v>
      </c>
      <c r="J141" s="224" t="s">
        <v>4186</v>
      </c>
      <c r="K141" s="1">
        <v>1</v>
      </c>
      <c r="L141" s="238" t="s">
        <v>5137</v>
      </c>
      <c r="X141" t="s">
        <v>2934</v>
      </c>
    </row>
    <row r="142" spans="1:24" x14ac:dyDescent="0.2">
      <c r="A142" s="252" t="s">
        <v>4625</v>
      </c>
      <c r="I142" s="1">
        <v>1</v>
      </c>
      <c r="J142" s="262" t="s">
        <v>5183</v>
      </c>
      <c r="K142" t="s">
        <v>2104</v>
      </c>
      <c r="L142" s="238" t="s">
        <v>5452</v>
      </c>
      <c r="X142" t="s">
        <v>2934</v>
      </c>
    </row>
    <row r="143" spans="1:24" x14ac:dyDescent="0.2">
      <c r="A143" s="268" t="s">
        <v>5406</v>
      </c>
      <c r="I143" t="s">
        <v>2104</v>
      </c>
      <c r="J143" s="42" t="s">
        <v>5855</v>
      </c>
      <c r="K143" t="s">
        <v>2104</v>
      </c>
      <c r="L143" s="271" t="s">
        <v>5453</v>
      </c>
      <c r="X143" t="s">
        <v>2934</v>
      </c>
    </row>
    <row r="144" spans="1:24" x14ac:dyDescent="0.2">
      <c r="A144" s="234" t="s">
        <v>3957</v>
      </c>
      <c r="I144" t="s">
        <v>2104</v>
      </c>
      <c r="J144" s="69" t="s">
        <v>5856</v>
      </c>
      <c r="K144" t="s">
        <v>2104</v>
      </c>
      <c r="L144" s="88" t="s">
        <v>1558</v>
      </c>
      <c r="X144" t="s">
        <v>2934</v>
      </c>
    </row>
    <row r="145" spans="1:24" x14ac:dyDescent="0.2">
      <c r="A145" s="79" t="s">
        <v>4626</v>
      </c>
      <c r="I145" t="s">
        <v>2104</v>
      </c>
      <c r="K145" t="s">
        <v>2104</v>
      </c>
      <c r="L145" s="161" t="s">
        <v>4690</v>
      </c>
      <c r="X145" t="s">
        <v>2934</v>
      </c>
    </row>
    <row r="146" spans="1:24" x14ac:dyDescent="0.2">
      <c r="A146" s="79" t="s">
        <v>1434</v>
      </c>
      <c r="I146" t="s">
        <v>2766</v>
      </c>
      <c r="J146" s="345" t="s">
        <v>6970</v>
      </c>
      <c r="K146" t="s">
        <v>2104</v>
      </c>
      <c r="L146" s="88" t="s">
        <v>1005</v>
      </c>
      <c r="X146" t="s">
        <v>2934</v>
      </c>
    </row>
    <row r="147" spans="1:24" x14ac:dyDescent="0.2">
      <c r="A147" s="79" t="s">
        <v>4628</v>
      </c>
      <c r="I147" s="1">
        <v>1</v>
      </c>
      <c r="J147" s="345" t="s">
        <v>6971</v>
      </c>
      <c r="K147" s="1">
        <v>1</v>
      </c>
      <c r="L147" s="281" t="s">
        <v>5487</v>
      </c>
      <c r="X147" t="s">
        <v>2934</v>
      </c>
    </row>
    <row r="148" spans="1:24" x14ac:dyDescent="0.2">
      <c r="A148" s="79"/>
      <c r="I148" t="s">
        <v>2104</v>
      </c>
      <c r="J148" s="69"/>
      <c r="K148" t="s">
        <v>2104</v>
      </c>
      <c r="L148" s="271" t="s">
        <v>5488</v>
      </c>
      <c r="X148" t="s">
        <v>2934</v>
      </c>
    </row>
    <row r="149" spans="1:24" x14ac:dyDescent="0.2">
      <c r="A149" s="79" t="s">
        <v>3543</v>
      </c>
      <c r="I149" t="s">
        <v>2766</v>
      </c>
      <c r="J149" s="69" t="s">
        <v>4675</v>
      </c>
      <c r="K149" s="218" t="s">
        <v>3294</v>
      </c>
      <c r="X149" t="s">
        <v>2934</v>
      </c>
    </row>
    <row r="150" spans="1:24" x14ac:dyDescent="0.2">
      <c r="A150" s="129" t="s">
        <v>328</v>
      </c>
      <c r="I150" s="1">
        <v>1</v>
      </c>
      <c r="J150" s="262" t="s">
        <v>5042</v>
      </c>
      <c r="K150" t="s">
        <v>2766</v>
      </c>
      <c r="L150" s="69" t="s">
        <v>1725</v>
      </c>
      <c r="X150" t="s">
        <v>2934</v>
      </c>
    </row>
    <row r="151" spans="1:24" x14ac:dyDescent="0.2">
      <c r="A151" s="130" t="s">
        <v>3931</v>
      </c>
      <c r="I151" t="s">
        <v>2104</v>
      </c>
      <c r="J151" s="69" t="s">
        <v>5643</v>
      </c>
      <c r="K151" s="1">
        <v>1</v>
      </c>
      <c r="L151" s="83" t="s">
        <v>5824</v>
      </c>
      <c r="X151" t="s">
        <v>2934</v>
      </c>
    </row>
    <row r="152" spans="1:24" x14ac:dyDescent="0.2">
      <c r="A152" s="130"/>
      <c r="I152" t="s">
        <v>2104</v>
      </c>
      <c r="K152" t="s">
        <v>2104</v>
      </c>
      <c r="L152" s="301" t="s">
        <v>5924</v>
      </c>
    </row>
    <row r="153" spans="1:24" x14ac:dyDescent="0.2">
      <c r="A153" s="129" t="s">
        <v>6518</v>
      </c>
      <c r="I153" t="s">
        <v>2766</v>
      </c>
      <c r="J153" s="345" t="s">
        <v>6972</v>
      </c>
      <c r="K153" s="218" t="s">
        <v>3294</v>
      </c>
      <c r="X153" t="s">
        <v>2934</v>
      </c>
    </row>
    <row r="154" spans="1:24" x14ac:dyDescent="0.2">
      <c r="A154" s="79" t="s">
        <v>2136</v>
      </c>
      <c r="I154" s="1">
        <v>1</v>
      </c>
      <c r="J154" s="345" t="s">
        <v>6973</v>
      </c>
      <c r="K154" t="s">
        <v>2766</v>
      </c>
      <c r="L154" s="137" t="s">
        <v>3339</v>
      </c>
      <c r="X154" t="s">
        <v>2934</v>
      </c>
    </row>
    <row r="155" spans="1:24" x14ac:dyDescent="0.2">
      <c r="A155" s="79" t="s">
        <v>1793</v>
      </c>
      <c r="K155" s="1">
        <v>1</v>
      </c>
      <c r="L155" s="238" t="s">
        <v>6008</v>
      </c>
      <c r="X155" t="s">
        <v>2934</v>
      </c>
    </row>
    <row r="156" spans="1:24" x14ac:dyDescent="0.2">
      <c r="A156" s="268" t="s">
        <v>6519</v>
      </c>
      <c r="K156" t="s">
        <v>2104</v>
      </c>
      <c r="L156" s="161" t="s">
        <v>3340</v>
      </c>
      <c r="X156" t="s">
        <v>2934</v>
      </c>
    </row>
    <row r="157" spans="1:24" x14ac:dyDescent="0.2">
      <c r="A157" s="130" t="s">
        <v>1526</v>
      </c>
      <c r="X157" t="s">
        <v>2934</v>
      </c>
    </row>
    <row r="158" spans="1:24" x14ac:dyDescent="0.2">
      <c r="A158" s="129" t="s">
        <v>1604</v>
      </c>
      <c r="I158" t="s">
        <v>2766</v>
      </c>
      <c r="J158" s="42" t="s">
        <v>1844</v>
      </c>
      <c r="K158" t="s">
        <v>2766</v>
      </c>
      <c r="L158" s="69" t="s">
        <v>2454</v>
      </c>
      <c r="X158" t="s">
        <v>2934</v>
      </c>
    </row>
    <row r="159" spans="1:24" x14ac:dyDescent="0.2">
      <c r="A159" s="130" t="s">
        <v>2074</v>
      </c>
      <c r="I159" s="1">
        <v>1</v>
      </c>
      <c r="J159" s="69" t="s">
        <v>2455</v>
      </c>
      <c r="L159" s="69"/>
      <c r="X159" t="s">
        <v>2934</v>
      </c>
    </row>
    <row r="160" spans="1:24" x14ac:dyDescent="0.2">
      <c r="A160" s="42" t="s">
        <v>4798</v>
      </c>
      <c r="I160" t="s">
        <v>2104</v>
      </c>
      <c r="J160" s="46" t="s">
        <v>1218</v>
      </c>
      <c r="X160" t="s">
        <v>2934</v>
      </c>
    </row>
    <row r="161" spans="1:24" x14ac:dyDescent="0.2">
      <c r="A161" s="129" t="s">
        <v>413</v>
      </c>
      <c r="I161" s="1">
        <v>1</v>
      </c>
      <c r="J161" s="107" t="s">
        <v>3182</v>
      </c>
      <c r="X161" t="s">
        <v>2934</v>
      </c>
    </row>
    <row r="162" spans="1:24" x14ac:dyDescent="0.2">
      <c r="A162" s="129" t="s">
        <v>2058</v>
      </c>
      <c r="I162" t="s">
        <v>2104</v>
      </c>
      <c r="J162" s="45" t="s">
        <v>5717</v>
      </c>
      <c r="X162" t="s">
        <v>2934</v>
      </c>
    </row>
    <row r="163" spans="1:24" x14ac:dyDescent="0.2">
      <c r="A163" s="79" t="s">
        <v>2879</v>
      </c>
      <c r="I163" t="s">
        <v>2104</v>
      </c>
      <c r="J163" s="69" t="s">
        <v>5642</v>
      </c>
      <c r="L163" s="69"/>
      <c r="X163" t="s">
        <v>2934</v>
      </c>
    </row>
    <row r="164" spans="1:24" x14ac:dyDescent="0.2">
      <c r="A164" s="129" t="s">
        <v>5407</v>
      </c>
      <c r="L164" s="69"/>
      <c r="X164" t="s">
        <v>2934</v>
      </c>
    </row>
    <row r="165" spans="1:24" x14ac:dyDescent="0.2">
      <c r="X165" t="s">
        <v>2934</v>
      </c>
    </row>
    <row r="166" spans="1:24" x14ac:dyDescent="0.2">
      <c r="A166" s="252" t="s">
        <v>4531</v>
      </c>
      <c r="X166" t="s">
        <v>2934</v>
      </c>
    </row>
    <row r="167" spans="1:24" x14ac:dyDescent="0.2">
      <c r="A167" s="234" t="s">
        <v>4532</v>
      </c>
      <c r="X167" t="s">
        <v>2934</v>
      </c>
    </row>
    <row r="168" spans="1:24" x14ac:dyDescent="0.2">
      <c r="H168" s="218" t="s">
        <v>3937</v>
      </c>
      <c r="X168" t="s">
        <v>2934</v>
      </c>
    </row>
    <row r="169" spans="1:24" x14ac:dyDescent="0.2">
      <c r="A169" s="234" t="s">
        <v>5139</v>
      </c>
      <c r="H169" s="24" t="s">
        <v>3662</v>
      </c>
      <c r="I169" s="16"/>
      <c r="J169" s="37" t="s">
        <v>1463</v>
      </c>
      <c r="K169" s="16"/>
      <c r="L169" s="16"/>
      <c r="M169" s="16"/>
      <c r="X169" t="s">
        <v>2934</v>
      </c>
    </row>
    <row r="170" spans="1:24" x14ac:dyDescent="0.2">
      <c r="A170" s="130" t="s">
        <v>3268</v>
      </c>
      <c r="I170" s="16" t="s">
        <v>2766</v>
      </c>
      <c r="J170" s="42" t="s">
        <v>687</v>
      </c>
      <c r="K170" t="s">
        <v>2766</v>
      </c>
      <c r="L170" s="137" t="s">
        <v>2530</v>
      </c>
      <c r="M170" s="16"/>
      <c r="X170" t="s">
        <v>2934</v>
      </c>
    </row>
    <row r="171" spans="1:24" x14ac:dyDescent="0.2">
      <c r="A171" s="130" t="s">
        <v>2075</v>
      </c>
      <c r="I171" s="16" t="s">
        <v>2104</v>
      </c>
      <c r="J171" s="69" t="s">
        <v>704</v>
      </c>
      <c r="K171" t="s">
        <v>2104</v>
      </c>
      <c r="L171" s="137" t="s">
        <v>1464</v>
      </c>
      <c r="M171" s="16"/>
      <c r="X171" t="s">
        <v>2934</v>
      </c>
    </row>
    <row r="172" spans="1:24" x14ac:dyDescent="0.2">
      <c r="A172" s="268" t="s">
        <v>5140</v>
      </c>
      <c r="I172" s="16" t="s">
        <v>2104</v>
      </c>
      <c r="J172" s="140" t="s">
        <v>3050</v>
      </c>
      <c r="K172" t="s">
        <v>2104</v>
      </c>
      <c r="L172" s="88" t="s">
        <v>1558</v>
      </c>
      <c r="M172" s="16"/>
      <c r="X172" t="s">
        <v>2934</v>
      </c>
    </row>
    <row r="173" spans="1:24" x14ac:dyDescent="0.2">
      <c r="A173" s="79" t="s">
        <v>2448</v>
      </c>
      <c r="I173" s="16" t="s">
        <v>2104</v>
      </c>
      <c r="J173" s="118" t="s">
        <v>1465</v>
      </c>
      <c r="K173" t="s">
        <v>2104</v>
      </c>
      <c r="L173" s="88" t="s">
        <v>1005</v>
      </c>
      <c r="M173" s="16"/>
      <c r="X173" t="s">
        <v>2934</v>
      </c>
    </row>
    <row r="174" spans="1:24" x14ac:dyDescent="0.2">
      <c r="A174" s="252" t="s">
        <v>5141</v>
      </c>
      <c r="I174" s="16" t="s">
        <v>2104</v>
      </c>
      <c r="J174" s="42" t="s">
        <v>5855</v>
      </c>
      <c r="K174" t="s">
        <v>2104</v>
      </c>
      <c r="M174" s="16"/>
      <c r="X174" t="s">
        <v>2934</v>
      </c>
    </row>
    <row r="175" spans="1:24" x14ac:dyDescent="0.2">
      <c r="A175" s="79" t="s">
        <v>2449</v>
      </c>
      <c r="I175" s="16" t="s">
        <v>2104</v>
      </c>
      <c r="J175" s="69" t="s">
        <v>5856</v>
      </c>
      <c r="K175" t="s">
        <v>2766</v>
      </c>
      <c r="L175" s="69" t="s">
        <v>1725</v>
      </c>
      <c r="M175" s="16"/>
      <c r="X175" t="s">
        <v>2934</v>
      </c>
    </row>
    <row r="176" spans="1:24" x14ac:dyDescent="0.2">
      <c r="A176" s="234" t="s">
        <v>6520</v>
      </c>
      <c r="I176" s="16"/>
      <c r="K176" t="s">
        <v>2104</v>
      </c>
      <c r="L176" s="83" t="s">
        <v>5824</v>
      </c>
      <c r="M176" s="16"/>
      <c r="X176" t="s">
        <v>2934</v>
      </c>
    </row>
    <row r="177" spans="1:24" x14ac:dyDescent="0.2">
      <c r="A177" s="130" t="s">
        <v>3075</v>
      </c>
      <c r="H177" s="218" t="s">
        <v>3937</v>
      </c>
      <c r="I177" s="16"/>
      <c r="J177" s="16"/>
      <c r="K177" s="16"/>
      <c r="L177" s="16"/>
      <c r="M177" s="16"/>
      <c r="X177" t="s">
        <v>2934</v>
      </c>
    </row>
    <row r="178" spans="1:24" x14ac:dyDescent="0.2">
      <c r="A178" s="79" t="s">
        <v>544</v>
      </c>
      <c r="H178" s="24" t="s">
        <v>4489</v>
      </c>
      <c r="K178" t="s">
        <v>2766</v>
      </c>
      <c r="L178" s="262" t="s">
        <v>4232</v>
      </c>
      <c r="S178" s="37" t="s">
        <v>4494</v>
      </c>
      <c r="T178" s="16"/>
      <c r="U178" s="16"/>
      <c r="X178" t="s">
        <v>2934</v>
      </c>
    </row>
    <row r="179" spans="1:24" x14ac:dyDescent="0.2">
      <c r="A179" s="252" t="s">
        <v>5032</v>
      </c>
      <c r="H179" s="24"/>
      <c r="K179" s="1">
        <v>1</v>
      </c>
      <c r="L179" s="262" t="s">
        <v>5119</v>
      </c>
      <c r="S179" s="16" t="s">
        <v>2766</v>
      </c>
      <c r="T179" s="218" t="s">
        <v>4490</v>
      </c>
      <c r="U179" s="16"/>
      <c r="X179" t="s">
        <v>2934</v>
      </c>
    </row>
    <row r="180" spans="1:24" x14ac:dyDescent="0.2">
      <c r="A180" s="130" t="s">
        <v>545</v>
      </c>
      <c r="K180" t="s">
        <v>2104</v>
      </c>
      <c r="L180" s="262" t="s">
        <v>5120</v>
      </c>
      <c r="S180" s="16" t="s">
        <v>2104</v>
      </c>
      <c r="T180" s="224" t="s">
        <v>4491</v>
      </c>
      <c r="U180" s="16"/>
      <c r="X180" t="s">
        <v>2934</v>
      </c>
    </row>
    <row r="181" spans="1:24" x14ac:dyDescent="0.2">
      <c r="S181" s="16" t="s">
        <v>2104</v>
      </c>
      <c r="T181" s="224" t="s">
        <v>4492</v>
      </c>
      <c r="U181" s="16"/>
      <c r="X181" t="s">
        <v>2934</v>
      </c>
    </row>
    <row r="182" spans="1:24" x14ac:dyDescent="0.2">
      <c r="S182" s="16" t="s">
        <v>2104</v>
      </c>
      <c r="T182" s="238" t="s">
        <v>4493</v>
      </c>
      <c r="U182" s="16"/>
      <c r="X182" t="s">
        <v>2934</v>
      </c>
    </row>
    <row r="183" spans="1:24" x14ac:dyDescent="0.2">
      <c r="A183" s="218" t="s">
        <v>4954</v>
      </c>
      <c r="G183" s="9" t="s">
        <v>3676</v>
      </c>
      <c r="L183" s="69"/>
      <c r="S183" s="16"/>
      <c r="T183" s="16"/>
      <c r="U183" s="16"/>
      <c r="V183" s="218" t="s">
        <v>3508</v>
      </c>
      <c r="X183" t="s">
        <v>2934</v>
      </c>
    </row>
    <row r="184" spans="1:24" x14ac:dyDescent="0.2">
      <c r="E184" s="3" t="s">
        <v>775</v>
      </c>
      <c r="G184" s="9"/>
      <c r="L184" s="69"/>
      <c r="M184" s="37" t="s">
        <v>536</v>
      </c>
      <c r="N184" s="16"/>
      <c r="O184" s="16"/>
      <c r="P184" s="37" t="s">
        <v>414</v>
      </c>
      <c r="Q184" s="16"/>
      <c r="R184" s="16"/>
      <c r="S184" s="16"/>
      <c r="X184" t="s">
        <v>2934</v>
      </c>
    </row>
    <row r="185" spans="1:24" x14ac:dyDescent="0.2">
      <c r="A185" s="129" t="s">
        <v>237</v>
      </c>
      <c r="M185" s="16" t="s">
        <v>2766</v>
      </c>
      <c r="N185" t="s">
        <v>2380</v>
      </c>
      <c r="O185" s="16" t="s">
        <v>2766</v>
      </c>
      <c r="P185" s="43" t="s">
        <v>2901</v>
      </c>
      <c r="Q185" s="16" t="s">
        <v>2766</v>
      </c>
      <c r="R185" s="311" t="s">
        <v>1868</v>
      </c>
      <c r="S185" s="16"/>
      <c r="X185" t="s">
        <v>2934</v>
      </c>
    </row>
    <row r="186" spans="1:24" x14ac:dyDescent="0.2">
      <c r="A186" s="43" t="s">
        <v>5138</v>
      </c>
      <c r="M186" s="16" t="s">
        <v>2104</v>
      </c>
      <c r="N186" t="s">
        <v>537</v>
      </c>
      <c r="O186" s="16" t="s">
        <v>2104</v>
      </c>
      <c r="P186" s="2" t="s">
        <v>3375</v>
      </c>
      <c r="Q186" s="16" t="s">
        <v>2104</v>
      </c>
      <c r="R186" s="193" t="s">
        <v>2908</v>
      </c>
      <c r="S186" s="16"/>
      <c r="X186" t="s">
        <v>2934</v>
      </c>
    </row>
    <row r="187" spans="1:24" x14ac:dyDescent="0.2">
      <c r="A187" s="129" t="s">
        <v>5408</v>
      </c>
      <c r="M187" s="16" t="s">
        <v>2104</v>
      </c>
      <c r="N187" s="2" t="s">
        <v>2768</v>
      </c>
      <c r="O187" s="16" t="s">
        <v>2104</v>
      </c>
      <c r="P187" s="99" t="s">
        <v>2769</v>
      </c>
      <c r="Q187" s="16" t="s">
        <v>2104</v>
      </c>
      <c r="R187" s="107" t="s">
        <v>3065</v>
      </c>
      <c r="S187" s="16"/>
      <c r="X187" t="s">
        <v>2934</v>
      </c>
    </row>
    <row r="188" spans="1:24" x14ac:dyDescent="0.2">
      <c r="A188" s="130" t="s">
        <v>4799</v>
      </c>
      <c r="M188" s="16"/>
      <c r="N188" s="20" t="s">
        <v>1337</v>
      </c>
      <c r="O188" s="16"/>
      <c r="P188" s="16"/>
      <c r="Q188" s="16" t="s">
        <v>2104</v>
      </c>
      <c r="R188" t="s">
        <v>79</v>
      </c>
      <c r="S188" s="16"/>
      <c r="X188" t="s">
        <v>2934</v>
      </c>
    </row>
    <row r="189" spans="1:24" x14ac:dyDescent="0.2">
      <c r="A189" s="130" t="s">
        <v>546</v>
      </c>
      <c r="M189" s="16" t="s">
        <v>2766</v>
      </c>
      <c r="N189" s="262" t="s">
        <v>5167</v>
      </c>
      <c r="O189" s="16"/>
      <c r="Q189" s="16" t="s">
        <v>2104</v>
      </c>
      <c r="R189" s="99" t="s">
        <v>2770</v>
      </c>
      <c r="S189" s="16"/>
      <c r="X189" t="s">
        <v>2934</v>
      </c>
    </row>
    <row r="190" spans="1:24" x14ac:dyDescent="0.2">
      <c r="A190" s="129" t="s">
        <v>2083</v>
      </c>
      <c r="M190" s="16" t="s">
        <v>2104</v>
      </c>
      <c r="N190" s="301" t="s">
        <v>5632</v>
      </c>
      <c r="O190" s="16"/>
      <c r="Q190" s="16"/>
      <c r="R190" s="20" t="s">
        <v>4000</v>
      </c>
      <c r="S190" s="16"/>
      <c r="T190" s="16"/>
      <c r="U190" s="16"/>
      <c r="X190" t="s">
        <v>2934</v>
      </c>
    </row>
    <row r="191" spans="1:24" x14ac:dyDescent="0.2">
      <c r="A191" s="130" t="s">
        <v>921</v>
      </c>
      <c r="I191" s="1"/>
      <c r="M191" s="16" t="s">
        <v>2104</v>
      </c>
      <c r="N191" s="37" t="s">
        <v>3323</v>
      </c>
      <c r="O191" s="16"/>
      <c r="Q191" s="16" t="s">
        <v>2766</v>
      </c>
      <c r="R191" s="218" t="s">
        <v>4653</v>
      </c>
      <c r="S191" t="s">
        <v>2766</v>
      </c>
      <c r="T191" s="238" t="s">
        <v>4648</v>
      </c>
      <c r="U191" s="16"/>
      <c r="X191" t="s">
        <v>2934</v>
      </c>
    </row>
    <row r="192" spans="1:24" x14ac:dyDescent="0.2">
      <c r="A192" s="268" t="s">
        <v>6529</v>
      </c>
      <c r="M192" s="16" t="s">
        <v>2104</v>
      </c>
      <c r="N192" s="306" t="s">
        <v>5634</v>
      </c>
      <c r="O192" s="16"/>
      <c r="Q192" s="16" t="s">
        <v>2104</v>
      </c>
      <c r="R192" s="70" t="s">
        <v>4654</v>
      </c>
      <c r="S192" t="s">
        <v>2104</v>
      </c>
      <c r="T192" s="238" t="s">
        <v>4345</v>
      </c>
      <c r="U192" s="16"/>
      <c r="X192" t="s">
        <v>2934</v>
      </c>
    </row>
    <row r="193" spans="1:24" x14ac:dyDescent="0.2">
      <c r="A193" s="268" t="s">
        <v>5409</v>
      </c>
      <c r="M193" s="16" t="s">
        <v>2104</v>
      </c>
      <c r="N193" s="227" t="s">
        <v>5633</v>
      </c>
      <c r="O193" s="16"/>
      <c r="Q193" s="16" t="s">
        <v>2104</v>
      </c>
      <c r="R193" s="27" t="s">
        <v>4649</v>
      </c>
      <c r="S193" t="s">
        <v>2104</v>
      </c>
      <c r="U193" s="16"/>
      <c r="X193" t="s">
        <v>2934</v>
      </c>
    </row>
    <row r="194" spans="1:24" x14ac:dyDescent="0.2">
      <c r="A194" s="129" t="s">
        <v>684</v>
      </c>
      <c r="M194" s="16" t="s">
        <v>2104</v>
      </c>
      <c r="N194" s="227" t="s">
        <v>4041</v>
      </c>
      <c r="O194" s="16"/>
      <c r="Q194" s="16" t="s">
        <v>2104</v>
      </c>
      <c r="R194" s="43" t="s">
        <v>4650</v>
      </c>
      <c r="S194" t="s">
        <v>2766</v>
      </c>
      <c r="T194" s="238" t="s">
        <v>3983</v>
      </c>
      <c r="U194" s="16"/>
      <c r="X194" t="s">
        <v>2934</v>
      </c>
    </row>
    <row r="195" spans="1:24" x14ac:dyDescent="0.2">
      <c r="A195" s="129" t="s">
        <v>6530</v>
      </c>
      <c r="M195" s="16" t="s">
        <v>2104</v>
      </c>
      <c r="N195" s="280" t="s">
        <v>978</v>
      </c>
      <c r="O195" s="16"/>
      <c r="Q195" s="16" t="s">
        <v>2104</v>
      </c>
      <c r="R195" s="45" t="s">
        <v>4651</v>
      </c>
      <c r="S195" t="s">
        <v>2104</v>
      </c>
      <c r="T195" s="238" t="s">
        <v>4652</v>
      </c>
      <c r="U195" s="16"/>
      <c r="X195" t="s">
        <v>2934</v>
      </c>
    </row>
    <row r="196" spans="1:24" x14ac:dyDescent="0.2">
      <c r="A196" s="129" t="s">
        <v>1153</v>
      </c>
      <c r="M196" s="16"/>
      <c r="N196" s="16"/>
      <c r="O196" s="16"/>
      <c r="Q196" s="16" t="s">
        <v>2104</v>
      </c>
      <c r="R196" s="238" t="s">
        <v>4655</v>
      </c>
      <c r="U196" s="16"/>
      <c r="X196" t="s">
        <v>2934</v>
      </c>
    </row>
    <row r="197" spans="1:24" x14ac:dyDescent="0.2">
      <c r="A197" s="218" t="s">
        <v>4934</v>
      </c>
      <c r="G197" s="9" t="s">
        <v>3676</v>
      </c>
      <c r="Q197" s="16"/>
      <c r="R197" s="16"/>
      <c r="S197" s="16"/>
      <c r="T197" s="16"/>
      <c r="U197" s="16"/>
      <c r="V197" s="218" t="s">
        <v>3508</v>
      </c>
      <c r="X197" t="s">
        <v>2934</v>
      </c>
    </row>
    <row r="198" spans="1:24" x14ac:dyDescent="0.2">
      <c r="A198" s="79" t="s">
        <v>633</v>
      </c>
      <c r="E198" s="3" t="s">
        <v>3265</v>
      </c>
      <c r="I198" s="80" t="s">
        <v>278</v>
      </c>
      <c r="J198" s="15"/>
      <c r="K198" s="15"/>
      <c r="M198" s="80" t="s">
        <v>2139</v>
      </c>
      <c r="N198" s="15"/>
      <c r="O198" s="16"/>
      <c r="X198" t="s">
        <v>2934</v>
      </c>
    </row>
    <row r="199" spans="1:24" x14ac:dyDescent="0.2">
      <c r="A199" s="79" t="s">
        <v>2149</v>
      </c>
      <c r="E199" s="3"/>
      <c r="G199" t="s">
        <v>2766</v>
      </c>
      <c r="H199" s="69" t="s">
        <v>3348</v>
      </c>
      <c r="I199" s="80"/>
      <c r="J199" s="148" t="s">
        <v>2332</v>
      </c>
      <c r="K199" s="15"/>
      <c r="M199" s="16" t="s">
        <v>2766</v>
      </c>
      <c r="N199" s="2" t="s">
        <v>3212</v>
      </c>
      <c r="O199" s="16"/>
      <c r="S199" t="s">
        <v>2766</v>
      </c>
      <c r="T199" s="238" t="s">
        <v>4756</v>
      </c>
      <c r="X199" t="s">
        <v>2934</v>
      </c>
    </row>
    <row r="200" spans="1:24" x14ac:dyDescent="0.2">
      <c r="A200" s="129" t="s">
        <v>2188</v>
      </c>
      <c r="E200" s="3"/>
      <c r="G200" s="1">
        <v>1</v>
      </c>
      <c r="H200" s="69" t="s">
        <v>1645</v>
      </c>
      <c r="I200" s="16" t="s">
        <v>2766</v>
      </c>
      <c r="J200" s="70" t="s">
        <v>2613</v>
      </c>
      <c r="K200" s="15"/>
      <c r="L200" s="80" t="s">
        <v>277</v>
      </c>
      <c r="M200" s="16" t="s">
        <v>2104</v>
      </c>
      <c r="N200" t="s">
        <v>4019</v>
      </c>
      <c r="O200" s="16"/>
      <c r="S200" s="1">
        <v>1</v>
      </c>
      <c r="T200" s="238" t="s">
        <v>4757</v>
      </c>
      <c r="X200" t="s">
        <v>2934</v>
      </c>
    </row>
    <row r="201" spans="1:24" x14ac:dyDescent="0.2">
      <c r="A201" s="292" t="s">
        <v>2150</v>
      </c>
      <c r="E201" s="3"/>
      <c r="G201" t="s">
        <v>2104</v>
      </c>
      <c r="H201" s="262" t="s">
        <v>5832</v>
      </c>
      <c r="I201" s="16" t="s">
        <v>2104</v>
      </c>
      <c r="J201" s="69" t="s">
        <v>4658</v>
      </c>
      <c r="K201" s="16" t="s">
        <v>2766</v>
      </c>
      <c r="L201" s="69" t="s">
        <v>688</v>
      </c>
      <c r="M201" s="16" t="s">
        <v>2104</v>
      </c>
      <c r="N201" s="88" t="s">
        <v>2103</v>
      </c>
      <c r="O201" s="16"/>
      <c r="X201" t="s">
        <v>2934</v>
      </c>
    </row>
    <row r="202" spans="1:24" x14ac:dyDescent="0.2">
      <c r="A202" s="130" t="s">
        <v>1062</v>
      </c>
      <c r="E202" s="3"/>
      <c r="G202" t="s">
        <v>2104</v>
      </c>
      <c r="H202" s="144" t="s">
        <v>208</v>
      </c>
      <c r="I202" s="16" t="s">
        <v>2104</v>
      </c>
      <c r="J202" s="70" t="s">
        <v>3417</v>
      </c>
      <c r="K202" s="16" t="s">
        <v>2104</v>
      </c>
      <c r="L202" s="69" t="s">
        <v>689</v>
      </c>
      <c r="M202" s="16" t="s">
        <v>2104</v>
      </c>
      <c r="N202" t="s">
        <v>3072</v>
      </c>
      <c r="O202" s="16"/>
      <c r="X202" t="s">
        <v>2934</v>
      </c>
    </row>
    <row r="203" spans="1:24" x14ac:dyDescent="0.2">
      <c r="E203" s="3"/>
      <c r="I203" s="16" t="s">
        <v>2104</v>
      </c>
      <c r="J203" s="70" t="s">
        <v>3036</v>
      </c>
      <c r="K203" s="16" t="s">
        <v>2104</v>
      </c>
      <c r="L203" s="88" t="s">
        <v>1558</v>
      </c>
      <c r="M203" s="15"/>
      <c r="N203" s="345" t="s">
        <v>6985</v>
      </c>
      <c r="O203" s="16"/>
      <c r="X203" t="s">
        <v>2934</v>
      </c>
    </row>
    <row r="204" spans="1:24" x14ac:dyDescent="0.2">
      <c r="E204" s="20" t="s">
        <v>2587</v>
      </c>
      <c r="F204" s="16"/>
      <c r="G204" s="16" t="s">
        <v>2766</v>
      </c>
      <c r="H204" s="42" t="s">
        <v>498</v>
      </c>
      <c r="I204" s="16" t="s">
        <v>2104</v>
      </c>
      <c r="J204" s="70" t="s">
        <v>4657</v>
      </c>
      <c r="K204" s="16" t="s">
        <v>2104</v>
      </c>
      <c r="L204" s="88" t="s">
        <v>1005</v>
      </c>
      <c r="M204" s="15"/>
      <c r="N204" s="15"/>
      <c r="O204" s="16"/>
      <c r="X204" t="s">
        <v>2934</v>
      </c>
    </row>
    <row r="205" spans="1:24" x14ac:dyDescent="0.2">
      <c r="E205" s="16" t="s">
        <v>2766</v>
      </c>
      <c r="F205" s="4" t="s">
        <v>5181</v>
      </c>
      <c r="G205" s="1">
        <v>1</v>
      </c>
      <c r="H205" s="262" t="s">
        <v>5180</v>
      </c>
      <c r="I205" s="16" t="s">
        <v>2104</v>
      </c>
      <c r="J205" s="69" t="s">
        <v>4482</v>
      </c>
      <c r="K205" s="15"/>
      <c r="L205" s="15"/>
      <c r="M205" s="15"/>
      <c r="X205" t="s">
        <v>2934</v>
      </c>
    </row>
    <row r="206" spans="1:24" x14ac:dyDescent="0.2">
      <c r="E206" s="16" t="s">
        <v>2104</v>
      </c>
      <c r="F206" s="218" t="s">
        <v>5178</v>
      </c>
      <c r="G206" s="16" t="s">
        <v>2104</v>
      </c>
      <c r="H206" s="262" t="s">
        <v>5179</v>
      </c>
      <c r="I206" s="16" t="s">
        <v>2104</v>
      </c>
      <c r="J206" s="69" t="s">
        <v>4659</v>
      </c>
      <c r="X206" t="s">
        <v>2934</v>
      </c>
    </row>
    <row r="207" spans="1:24" x14ac:dyDescent="0.2">
      <c r="E207" s="16" t="s">
        <v>2104</v>
      </c>
      <c r="F207" t="s">
        <v>696</v>
      </c>
      <c r="G207" s="16" t="s">
        <v>2104</v>
      </c>
      <c r="H207" s="42" t="s">
        <v>3280</v>
      </c>
      <c r="I207" s="16" t="s">
        <v>2104</v>
      </c>
      <c r="J207" s="69" t="s">
        <v>15</v>
      </c>
      <c r="K207" t="s">
        <v>2766</v>
      </c>
      <c r="L207" s="2" t="s">
        <v>3128</v>
      </c>
      <c r="X207" t="s">
        <v>2934</v>
      </c>
    </row>
    <row r="208" spans="1:24" x14ac:dyDescent="0.2">
      <c r="E208" s="16" t="s">
        <v>2104</v>
      </c>
      <c r="F208" t="s">
        <v>162</v>
      </c>
      <c r="G208" s="16"/>
      <c r="I208" s="15"/>
      <c r="J208" s="15"/>
      <c r="K208" s="1">
        <v>1</v>
      </c>
      <c r="L208" t="s">
        <v>1301</v>
      </c>
      <c r="X208" t="s">
        <v>2934</v>
      </c>
    </row>
    <row r="209" spans="1:24" x14ac:dyDescent="0.2">
      <c r="E209" s="16" t="s">
        <v>2104</v>
      </c>
      <c r="F209" t="s">
        <v>280</v>
      </c>
      <c r="G209" s="16"/>
      <c r="I209" t="s">
        <v>2766</v>
      </c>
      <c r="J209" t="s">
        <v>3295</v>
      </c>
      <c r="K209" t="s">
        <v>2104</v>
      </c>
      <c r="L209" t="s">
        <v>2042</v>
      </c>
      <c r="M209" s="3" t="s">
        <v>4779</v>
      </c>
      <c r="N209" s="16"/>
      <c r="O209" s="16"/>
      <c r="X209" t="s">
        <v>2934</v>
      </c>
    </row>
    <row r="210" spans="1:24" x14ac:dyDescent="0.2">
      <c r="E210" s="16" t="s">
        <v>2104</v>
      </c>
      <c r="F210" t="s">
        <v>894</v>
      </c>
      <c r="G210" s="16"/>
      <c r="I210" s="1">
        <v>1</v>
      </c>
      <c r="J210" s="2" t="s">
        <v>3582</v>
      </c>
      <c r="M210" s="16" t="s">
        <v>2766</v>
      </c>
      <c r="N210" s="83" t="s">
        <v>4784</v>
      </c>
      <c r="O210" s="16" t="s">
        <v>2766</v>
      </c>
      <c r="P210" s="266" t="s">
        <v>4781</v>
      </c>
      <c r="X210" t="s">
        <v>2934</v>
      </c>
    </row>
    <row r="211" spans="1:24" x14ac:dyDescent="0.2">
      <c r="A211" s="234" t="s">
        <v>4817</v>
      </c>
      <c r="E211" s="16"/>
      <c r="F211" s="16"/>
      <c r="G211" s="16"/>
      <c r="I211" s="1">
        <v>1</v>
      </c>
      <c r="J211" s="4" t="s">
        <v>4481</v>
      </c>
      <c r="K211" t="s">
        <v>2766</v>
      </c>
      <c r="L211" s="42" t="s">
        <v>816</v>
      </c>
      <c r="M211" s="16" t="s">
        <v>2104</v>
      </c>
      <c r="N211" s="218" t="s">
        <v>4778</v>
      </c>
      <c r="O211" s="16" t="s">
        <v>2104</v>
      </c>
      <c r="P211" s="262" t="s">
        <v>4782</v>
      </c>
      <c r="X211" t="s">
        <v>2934</v>
      </c>
    </row>
    <row r="212" spans="1:24" x14ac:dyDescent="0.2">
      <c r="A212" s="234" t="s">
        <v>6531</v>
      </c>
      <c r="I212" t="s">
        <v>2104</v>
      </c>
      <c r="J212" t="s">
        <v>1590</v>
      </c>
      <c r="K212" s="1">
        <v>1</v>
      </c>
      <c r="L212" s="42" t="s">
        <v>1176</v>
      </c>
      <c r="M212" s="16" t="s">
        <v>2104</v>
      </c>
      <c r="N212" s="88" t="s">
        <v>191</v>
      </c>
      <c r="O212" s="16" t="s">
        <v>2104</v>
      </c>
      <c r="P212" s="262" t="s">
        <v>4783</v>
      </c>
      <c r="X212" t="s">
        <v>2934</v>
      </c>
    </row>
    <row r="213" spans="1:24" x14ac:dyDescent="0.2">
      <c r="G213" s="39" t="s">
        <v>513</v>
      </c>
      <c r="H213" s="16"/>
      <c r="I213" s="16"/>
      <c r="K213" t="s">
        <v>2104</v>
      </c>
      <c r="M213" s="16" t="s">
        <v>2104</v>
      </c>
      <c r="N213" s="120" t="s">
        <v>4775</v>
      </c>
      <c r="O213" s="16"/>
      <c r="X213" t="s">
        <v>2934</v>
      </c>
    </row>
    <row r="214" spans="1:24" x14ac:dyDescent="0.2">
      <c r="A214" s="79" t="s">
        <v>4630</v>
      </c>
      <c r="G214" s="16"/>
      <c r="H214" s="148" t="s">
        <v>549</v>
      </c>
      <c r="I214" t="s">
        <v>2766</v>
      </c>
      <c r="J214" s="42" t="s">
        <v>291</v>
      </c>
      <c r="K214" t="s">
        <v>2766</v>
      </c>
      <c r="L214" s="42" t="s">
        <v>3328</v>
      </c>
      <c r="M214" s="16" t="s">
        <v>2104</v>
      </c>
      <c r="N214" t="s">
        <v>4776</v>
      </c>
      <c r="O214" s="16"/>
      <c r="X214" t="s">
        <v>2934</v>
      </c>
    </row>
    <row r="215" spans="1:24" x14ac:dyDescent="0.2">
      <c r="A215" s="270" t="s">
        <v>2151</v>
      </c>
      <c r="G215" s="16" t="s">
        <v>2766</v>
      </c>
      <c r="H215" t="s">
        <v>239</v>
      </c>
      <c r="I215" s="1">
        <v>1</v>
      </c>
      <c r="J215" s="42" t="s">
        <v>2898</v>
      </c>
      <c r="K215" s="1">
        <v>1</v>
      </c>
      <c r="L215" s="42" t="s">
        <v>1177</v>
      </c>
      <c r="M215" s="16" t="s">
        <v>2104</v>
      </c>
      <c r="N215" s="2" t="s">
        <v>4777</v>
      </c>
      <c r="O215" s="16"/>
      <c r="X215" t="s">
        <v>2934</v>
      </c>
    </row>
    <row r="216" spans="1:24" x14ac:dyDescent="0.2">
      <c r="A216" s="130" t="s">
        <v>1964</v>
      </c>
      <c r="G216" s="16" t="s">
        <v>2104</v>
      </c>
      <c r="H216" s="43" t="s">
        <v>806</v>
      </c>
      <c r="I216" s="1">
        <v>1</v>
      </c>
      <c r="J216" s="42" t="s">
        <v>2659</v>
      </c>
      <c r="K216" s="3" t="s">
        <v>1242</v>
      </c>
      <c r="L216" s="16"/>
      <c r="M216" s="16" t="s">
        <v>2104</v>
      </c>
      <c r="N216" s="118" t="s">
        <v>5869</v>
      </c>
      <c r="O216" s="16"/>
      <c r="X216" t="s">
        <v>2934</v>
      </c>
    </row>
    <row r="217" spans="1:24" x14ac:dyDescent="0.2">
      <c r="A217" s="225" t="s">
        <v>4631</v>
      </c>
      <c r="G217" s="16" t="s">
        <v>2104</v>
      </c>
      <c r="H217" t="s">
        <v>1086</v>
      </c>
      <c r="J217" s="42"/>
      <c r="K217" s="16" t="s">
        <v>2766</v>
      </c>
      <c r="L217" s="112" t="s">
        <v>3624</v>
      </c>
      <c r="M217" t="s">
        <v>2104</v>
      </c>
      <c r="N217" s="262" t="s">
        <v>4774</v>
      </c>
      <c r="O217" s="16"/>
      <c r="Q217" s="20" t="s">
        <v>2645</v>
      </c>
      <c r="R217" s="16"/>
      <c r="S217" s="16"/>
      <c r="X217" t="s">
        <v>2934</v>
      </c>
    </row>
    <row r="218" spans="1:24" x14ac:dyDescent="0.2">
      <c r="A218" s="79" t="s">
        <v>669</v>
      </c>
      <c r="G218" s="16" t="s">
        <v>2104</v>
      </c>
      <c r="H218" s="27" t="s">
        <v>805</v>
      </c>
      <c r="I218" t="s">
        <v>2766</v>
      </c>
      <c r="J218" s="69" t="s">
        <v>3218</v>
      </c>
      <c r="K218" s="16" t="s">
        <v>2104</v>
      </c>
      <c r="L218" s="47" t="s">
        <v>2863</v>
      </c>
      <c r="M218" s="16"/>
      <c r="N218" s="16"/>
      <c r="O218" s="16"/>
      <c r="Q218" s="16" t="s">
        <v>2766</v>
      </c>
      <c r="R218" s="120" t="s">
        <v>2584</v>
      </c>
      <c r="S218" s="16"/>
      <c r="X218" t="s">
        <v>2934</v>
      </c>
    </row>
    <row r="219" spans="1:24" x14ac:dyDescent="0.2">
      <c r="A219" s="130" t="s">
        <v>547</v>
      </c>
      <c r="G219" s="16" t="s">
        <v>2104</v>
      </c>
      <c r="H219" t="s">
        <v>1209</v>
      </c>
      <c r="I219" t="s">
        <v>2104</v>
      </c>
      <c r="J219" s="69" t="s">
        <v>1971</v>
      </c>
      <c r="K219" s="16" t="s">
        <v>2104</v>
      </c>
      <c r="L219" s="83" t="s">
        <v>5020</v>
      </c>
      <c r="M219" s="16"/>
      <c r="Q219" s="16" t="s">
        <v>2104</v>
      </c>
      <c r="R219" s="118" t="s">
        <v>2585</v>
      </c>
      <c r="S219" s="16"/>
      <c r="X219" t="s">
        <v>2934</v>
      </c>
    </row>
    <row r="220" spans="1:24" x14ac:dyDescent="0.2">
      <c r="A220" s="252" t="s">
        <v>4796</v>
      </c>
      <c r="G220" s="16" t="s">
        <v>2104</v>
      </c>
      <c r="H220" t="s">
        <v>3709</v>
      </c>
      <c r="I220" t="s">
        <v>2104</v>
      </c>
      <c r="J220" s="69" t="s">
        <v>4616</v>
      </c>
      <c r="K220" s="16" t="s">
        <v>2104</v>
      </c>
      <c r="L220" s="262" t="s">
        <v>4780</v>
      </c>
      <c r="M220" s="16"/>
      <c r="Q220" s="16"/>
      <c r="R220" s="16"/>
      <c r="S220" s="16"/>
      <c r="X220" t="s">
        <v>2934</v>
      </c>
    </row>
    <row r="221" spans="1:24" x14ac:dyDescent="0.2">
      <c r="G221" s="16" t="s">
        <v>2104</v>
      </c>
      <c r="H221" s="144" t="s">
        <v>2047</v>
      </c>
      <c r="I221" s="1">
        <v>1</v>
      </c>
      <c r="J221" s="69" t="s">
        <v>529</v>
      </c>
      <c r="K221" s="16"/>
      <c r="L221" s="16"/>
      <c r="M221" t="s">
        <v>2766</v>
      </c>
      <c r="N221" s="83" t="s">
        <v>3328</v>
      </c>
      <c r="X221" t="s">
        <v>2934</v>
      </c>
    </row>
    <row r="222" spans="1:24" x14ac:dyDescent="0.2">
      <c r="G222" s="16" t="s">
        <v>2104</v>
      </c>
      <c r="H222" s="218" t="s">
        <v>5833</v>
      </c>
      <c r="J222" s="69"/>
      <c r="M222" s="1">
        <v>1</v>
      </c>
      <c r="N222" s="83" t="s">
        <v>952</v>
      </c>
      <c r="X222" t="s">
        <v>2934</v>
      </c>
    </row>
    <row r="223" spans="1:24" x14ac:dyDescent="0.2">
      <c r="G223" s="16" t="s">
        <v>2104</v>
      </c>
      <c r="H223" t="s">
        <v>3690</v>
      </c>
      <c r="I223" t="s">
        <v>2766</v>
      </c>
      <c r="J223" t="s">
        <v>1761</v>
      </c>
      <c r="K223" t="s">
        <v>2766</v>
      </c>
      <c r="L223" s="83" t="s">
        <v>148</v>
      </c>
      <c r="M223" t="s">
        <v>2104</v>
      </c>
      <c r="N223" s="88" t="s">
        <v>444</v>
      </c>
      <c r="O223" t="s">
        <v>2766</v>
      </c>
      <c r="P223" s="107" t="s">
        <v>717</v>
      </c>
      <c r="X223" t="s">
        <v>2934</v>
      </c>
    </row>
    <row r="224" spans="1:24" x14ac:dyDescent="0.2">
      <c r="G224" s="16" t="s">
        <v>2104</v>
      </c>
      <c r="H224" t="s">
        <v>2566</v>
      </c>
      <c r="I224" s="1">
        <v>1</v>
      </c>
      <c r="J224" s="2" t="s">
        <v>3689</v>
      </c>
      <c r="K224" t="s">
        <v>2104</v>
      </c>
      <c r="N224" s="88"/>
      <c r="O224" s="1">
        <v>1</v>
      </c>
      <c r="P224" s="107" t="s">
        <v>718</v>
      </c>
      <c r="Q224" t="s">
        <v>2766</v>
      </c>
      <c r="R224" s="99" t="s">
        <v>2725</v>
      </c>
      <c r="X224" t="s">
        <v>2934</v>
      </c>
    </row>
    <row r="225" spans="1:24" x14ac:dyDescent="0.2">
      <c r="G225" s="16"/>
      <c r="H225" s="16"/>
      <c r="I225" t="s">
        <v>2104</v>
      </c>
      <c r="J225" t="s">
        <v>1303</v>
      </c>
      <c r="K225" t="s">
        <v>2766</v>
      </c>
      <c r="L225" s="83" t="s">
        <v>1284</v>
      </c>
      <c r="M225" t="s">
        <v>2766</v>
      </c>
      <c r="N225" s="83" t="s">
        <v>1876</v>
      </c>
      <c r="O225" t="s">
        <v>2104</v>
      </c>
      <c r="P225" s="107" t="s">
        <v>719</v>
      </c>
      <c r="Q225" s="1">
        <v>1</v>
      </c>
      <c r="R225" s="99" t="s">
        <v>862</v>
      </c>
      <c r="X225" t="s">
        <v>2934</v>
      </c>
    </row>
    <row r="226" spans="1:24" x14ac:dyDescent="0.2">
      <c r="A226" s="252" t="s">
        <v>5410</v>
      </c>
      <c r="I226" s="37" t="s">
        <v>780</v>
      </c>
      <c r="J226" s="16"/>
      <c r="K226" s="1">
        <v>1</v>
      </c>
      <c r="L226" s="144" t="s">
        <v>1013</v>
      </c>
      <c r="M226" s="1">
        <v>1</v>
      </c>
      <c r="N226" s="83" t="s">
        <v>1285</v>
      </c>
      <c r="Q226" t="s">
        <v>2104</v>
      </c>
      <c r="R226" s="99" t="s">
        <v>1591</v>
      </c>
      <c r="X226" t="s">
        <v>2934</v>
      </c>
    </row>
    <row r="227" spans="1:24" x14ac:dyDescent="0.2">
      <c r="I227" s="16" t="s">
        <v>2766</v>
      </c>
      <c r="J227" s="118" t="s">
        <v>2380</v>
      </c>
      <c r="K227" t="s">
        <v>2104</v>
      </c>
      <c r="L227" s="88" t="s">
        <v>951</v>
      </c>
      <c r="Q227" t="s">
        <v>2104</v>
      </c>
      <c r="R227" s="99" t="s">
        <v>1592</v>
      </c>
      <c r="X227" t="s">
        <v>2934</v>
      </c>
    </row>
    <row r="228" spans="1:24" x14ac:dyDescent="0.2">
      <c r="I228" s="16" t="s">
        <v>2104</v>
      </c>
      <c r="J228" s="118" t="s">
        <v>2923</v>
      </c>
      <c r="K228" s="16"/>
      <c r="L228" s="88"/>
      <c r="Q228" t="s">
        <v>2104</v>
      </c>
      <c r="R228" s="262" t="s">
        <v>4758</v>
      </c>
      <c r="X228" t="s">
        <v>2934</v>
      </c>
    </row>
    <row r="229" spans="1:24" x14ac:dyDescent="0.2">
      <c r="A229" s="130" t="s">
        <v>759</v>
      </c>
      <c r="I229" s="16" t="s">
        <v>2104</v>
      </c>
      <c r="J229" s="131" t="s">
        <v>2434</v>
      </c>
      <c r="K229" s="16"/>
      <c r="L229" s="88"/>
      <c r="X229" t="s">
        <v>2934</v>
      </c>
    </row>
    <row r="230" spans="1:24" x14ac:dyDescent="0.2">
      <c r="I230" s="16" t="s">
        <v>2104</v>
      </c>
      <c r="J230" s="118" t="s">
        <v>2435</v>
      </c>
      <c r="K230" s="16"/>
      <c r="L230" s="88"/>
      <c r="X230" t="s">
        <v>2934</v>
      </c>
    </row>
    <row r="231" spans="1:24" x14ac:dyDescent="0.2">
      <c r="I231" s="16" t="s">
        <v>2104</v>
      </c>
      <c r="J231" s="137" t="s">
        <v>1495</v>
      </c>
      <c r="K231" s="16"/>
      <c r="L231" s="88"/>
      <c r="X231" t="s">
        <v>2934</v>
      </c>
    </row>
    <row r="232" spans="1:24" x14ac:dyDescent="0.2">
      <c r="A232" s="252" t="s">
        <v>4800</v>
      </c>
      <c r="I232" s="16"/>
      <c r="J232" s="16"/>
      <c r="K232" s="16"/>
      <c r="L232" s="88"/>
      <c r="N232" s="48"/>
      <c r="O232" s="3" t="s">
        <v>6326</v>
      </c>
      <c r="P232" s="16"/>
      <c r="Q232" s="16"/>
      <c r="R232" s="16"/>
      <c r="S232" s="16"/>
      <c r="X232" t="s">
        <v>2934</v>
      </c>
    </row>
    <row r="233" spans="1:24" x14ac:dyDescent="0.2">
      <c r="I233" t="s">
        <v>2766</v>
      </c>
      <c r="J233" s="194" t="s">
        <v>3433</v>
      </c>
      <c r="K233" t="s">
        <v>2766</v>
      </c>
      <c r="L233" s="69" t="s">
        <v>3434</v>
      </c>
      <c r="O233" s="16" t="s">
        <v>2766</v>
      </c>
      <c r="P233" s="218" t="s">
        <v>6327</v>
      </c>
      <c r="Q233" t="s">
        <v>2766</v>
      </c>
      <c r="R233" t="s">
        <v>3580</v>
      </c>
      <c r="S233" s="16"/>
      <c r="X233" t="s">
        <v>2934</v>
      </c>
    </row>
    <row r="234" spans="1:24" x14ac:dyDescent="0.2">
      <c r="I234" s="1">
        <v>1</v>
      </c>
      <c r="J234" s="72" t="s">
        <v>3435</v>
      </c>
      <c r="K234" s="1">
        <v>1</v>
      </c>
      <c r="L234" s="193" t="s">
        <v>3436</v>
      </c>
      <c r="O234" s="16" t="s">
        <v>2104</v>
      </c>
      <c r="P234" s="218" t="s">
        <v>6328</v>
      </c>
      <c r="Q234" t="s">
        <v>2104</v>
      </c>
      <c r="R234" t="s">
        <v>3581</v>
      </c>
      <c r="S234" s="16"/>
      <c r="X234" t="s">
        <v>2934</v>
      </c>
    </row>
    <row r="235" spans="1:24" x14ac:dyDescent="0.2">
      <c r="A235" s="252" t="s">
        <v>6535</v>
      </c>
      <c r="I235" s="1">
        <v>1</v>
      </c>
      <c r="J235" s="72" t="s">
        <v>3437</v>
      </c>
      <c r="K235" t="s">
        <v>2104</v>
      </c>
      <c r="L235" s="193" t="s">
        <v>3438</v>
      </c>
      <c r="O235" s="16" t="s">
        <v>2104</v>
      </c>
      <c r="P235" s="330" t="s">
        <v>6329</v>
      </c>
      <c r="Q235" t="s">
        <v>2104</v>
      </c>
      <c r="R235" s="2" t="s">
        <v>3567</v>
      </c>
      <c r="S235" s="16"/>
      <c r="X235" t="s">
        <v>2934</v>
      </c>
    </row>
    <row r="236" spans="1:24" x14ac:dyDescent="0.2">
      <c r="J236" s="72"/>
      <c r="L236" s="193"/>
      <c r="O236" s="16" t="s">
        <v>2104</v>
      </c>
      <c r="P236" s="316" t="s">
        <v>6330</v>
      </c>
      <c r="Q236" t="s">
        <v>2104</v>
      </c>
      <c r="S236" s="16"/>
      <c r="X236" t="s">
        <v>2934</v>
      </c>
    </row>
    <row r="237" spans="1:24" x14ac:dyDescent="0.2">
      <c r="G237" s="20" t="s">
        <v>6926</v>
      </c>
      <c r="H237" s="16"/>
      <c r="I237" t="s">
        <v>2766</v>
      </c>
      <c r="J237" s="288" t="s">
        <v>5596</v>
      </c>
      <c r="K237" t="s">
        <v>2766</v>
      </c>
      <c r="L237" s="201" t="s">
        <v>2940</v>
      </c>
      <c r="O237" s="16" t="s">
        <v>2104</v>
      </c>
      <c r="P237" s="316" t="s">
        <v>6331</v>
      </c>
      <c r="Q237" t="s">
        <v>2766</v>
      </c>
      <c r="R237" s="2" t="s">
        <v>1445</v>
      </c>
      <c r="S237" s="16"/>
      <c r="X237" t="s">
        <v>2934</v>
      </c>
    </row>
    <row r="238" spans="1:24" x14ac:dyDescent="0.2">
      <c r="G238" s="16" t="s">
        <v>2766</v>
      </c>
      <c r="H238" t="s">
        <v>6923</v>
      </c>
      <c r="I238" s="1">
        <v>1</v>
      </c>
      <c r="J238" s="288" t="s">
        <v>3699</v>
      </c>
      <c r="K238" s="1">
        <v>1</v>
      </c>
      <c r="L238" s="201" t="s">
        <v>1891</v>
      </c>
      <c r="O238" s="16" t="s">
        <v>2104</v>
      </c>
      <c r="P238" s="316" t="s">
        <v>6332</v>
      </c>
      <c r="Q238" t="s">
        <v>2104</v>
      </c>
      <c r="R238" s="2" t="s">
        <v>1302</v>
      </c>
      <c r="S238" s="16"/>
      <c r="X238" t="s">
        <v>2934</v>
      </c>
    </row>
    <row r="239" spans="1:24" x14ac:dyDescent="0.2">
      <c r="G239" s="16" t="s">
        <v>2104</v>
      </c>
      <c r="H239" s="345" t="s">
        <v>6924</v>
      </c>
      <c r="I239" s="1">
        <v>1</v>
      </c>
      <c r="J239" s="288" t="s">
        <v>5598</v>
      </c>
      <c r="K239" t="s">
        <v>2104</v>
      </c>
      <c r="L239" s="201" t="s">
        <v>2941</v>
      </c>
      <c r="O239" s="16" t="s">
        <v>2104</v>
      </c>
      <c r="P239" s="316" t="s">
        <v>6333</v>
      </c>
      <c r="Q239" s="16"/>
      <c r="R239" s="16"/>
      <c r="S239" s="16"/>
      <c r="X239" t="s">
        <v>2934</v>
      </c>
    </row>
    <row r="240" spans="1:24" x14ac:dyDescent="0.2">
      <c r="G240" s="16" t="s">
        <v>2104</v>
      </c>
      <c r="H240" s="221" t="s">
        <v>5553</v>
      </c>
      <c r="I240" t="s">
        <v>2104</v>
      </c>
      <c r="J240" s="288" t="s">
        <v>5597</v>
      </c>
      <c r="K240" s="1">
        <v>1</v>
      </c>
      <c r="L240" s="262" t="s">
        <v>1422</v>
      </c>
      <c r="O240" s="16" t="s">
        <v>2104</v>
      </c>
      <c r="P240" s="316" t="s">
        <v>6334</v>
      </c>
      <c r="Q240" s="16"/>
      <c r="X240" t="s">
        <v>2934</v>
      </c>
    </row>
    <row r="241" spans="1:24" x14ac:dyDescent="0.2">
      <c r="G241" s="16" t="s">
        <v>2104</v>
      </c>
      <c r="H241" s="345" t="s">
        <v>6925</v>
      </c>
      <c r="J241" s="72"/>
      <c r="L241" s="201"/>
      <c r="O241" s="16" t="s">
        <v>2104</v>
      </c>
      <c r="P241" s="316" t="s">
        <v>6335</v>
      </c>
      <c r="Q241" s="16"/>
      <c r="X241" t="s">
        <v>2934</v>
      </c>
    </row>
    <row r="242" spans="1:24" x14ac:dyDescent="0.2">
      <c r="G242" s="16" t="s">
        <v>2104</v>
      </c>
      <c r="H242" s="16"/>
      <c r="I242" t="s">
        <v>2766</v>
      </c>
      <c r="J242" s="241" t="s">
        <v>4742</v>
      </c>
      <c r="K242" t="s">
        <v>2766</v>
      </c>
      <c r="L242" s="238" t="s">
        <v>2366</v>
      </c>
      <c r="O242" s="16" t="s">
        <v>2104</v>
      </c>
      <c r="P242" s="224" t="s">
        <v>6336</v>
      </c>
      <c r="Q242" s="16"/>
      <c r="X242" t="s">
        <v>2934</v>
      </c>
    </row>
    <row r="243" spans="1:24" x14ac:dyDescent="0.2">
      <c r="G243" t="s">
        <v>2104</v>
      </c>
      <c r="H243" s="345" t="s">
        <v>6927</v>
      </c>
      <c r="I243" s="1">
        <v>1</v>
      </c>
      <c r="J243" s="241" t="s">
        <v>4478</v>
      </c>
      <c r="K243" s="1">
        <v>1</v>
      </c>
      <c r="L243" s="238" t="s">
        <v>4480</v>
      </c>
      <c r="O243" s="16" t="s">
        <v>2104</v>
      </c>
      <c r="P243" s="79" t="s">
        <v>3049</v>
      </c>
      <c r="Q243" s="16"/>
      <c r="X243" t="s">
        <v>2934</v>
      </c>
    </row>
    <row r="244" spans="1:24" x14ac:dyDescent="0.2">
      <c r="G244" t="s">
        <v>2104</v>
      </c>
      <c r="H244" s="345" t="s">
        <v>6928</v>
      </c>
      <c r="I244" s="1">
        <v>1</v>
      </c>
      <c r="J244" s="241" t="s">
        <v>4479</v>
      </c>
      <c r="L244" s="201"/>
      <c r="O244" s="16"/>
      <c r="P244" s="16"/>
      <c r="Q244" s="16"/>
      <c r="X244" t="s">
        <v>2934</v>
      </c>
    </row>
    <row r="245" spans="1:24" x14ac:dyDescent="0.2">
      <c r="A245" s="130"/>
      <c r="I245" t="s">
        <v>2104</v>
      </c>
      <c r="J245" s="241" t="s">
        <v>4483</v>
      </c>
      <c r="L245" s="201"/>
      <c r="X245" t="s">
        <v>2934</v>
      </c>
    </row>
    <row r="246" spans="1:24" x14ac:dyDescent="0.2">
      <c r="A246" s="130"/>
      <c r="J246" s="241"/>
      <c r="L246" s="201"/>
      <c r="X246" t="s">
        <v>2934</v>
      </c>
    </row>
    <row r="247" spans="1:24" x14ac:dyDescent="0.2">
      <c r="A247" s="130"/>
      <c r="I247" t="s">
        <v>2766</v>
      </c>
      <c r="J247" s="241" t="s">
        <v>4514</v>
      </c>
      <c r="K247" t="s">
        <v>2766</v>
      </c>
      <c r="L247" s="238" t="s">
        <v>785</v>
      </c>
      <c r="X247" t="s">
        <v>2934</v>
      </c>
    </row>
    <row r="248" spans="1:24" x14ac:dyDescent="0.2">
      <c r="A248" s="130"/>
      <c r="I248" s="1">
        <v>1</v>
      </c>
      <c r="J248" s="241" t="s">
        <v>4515</v>
      </c>
      <c r="K248" s="1">
        <v>1</v>
      </c>
      <c r="L248" s="238" t="s">
        <v>4512</v>
      </c>
      <c r="X248" t="s">
        <v>2934</v>
      </c>
    </row>
    <row r="249" spans="1:24" x14ac:dyDescent="0.2">
      <c r="A249" s="130"/>
      <c r="I249" s="1">
        <v>1</v>
      </c>
      <c r="J249" s="241" t="s">
        <v>4516</v>
      </c>
      <c r="K249" t="s">
        <v>2104</v>
      </c>
      <c r="L249" s="238" t="s">
        <v>4513</v>
      </c>
      <c r="X249" t="s">
        <v>2934</v>
      </c>
    </row>
    <row r="250" spans="1:24" x14ac:dyDescent="0.2">
      <c r="A250" s="130"/>
      <c r="I250" s="1"/>
      <c r="J250" s="241"/>
      <c r="L250" s="238"/>
      <c r="X250" t="s">
        <v>2934</v>
      </c>
    </row>
    <row r="251" spans="1:24" x14ac:dyDescent="0.2">
      <c r="A251" s="130"/>
      <c r="I251" t="s">
        <v>2766</v>
      </c>
      <c r="J251" s="308" t="s">
        <v>113</v>
      </c>
      <c r="K251" t="s">
        <v>2766</v>
      </c>
      <c r="L251" s="262" t="s">
        <v>5022</v>
      </c>
      <c r="X251" t="s">
        <v>2934</v>
      </c>
    </row>
    <row r="252" spans="1:24" x14ac:dyDescent="0.2">
      <c r="A252" s="130"/>
      <c r="I252" t="s">
        <v>2104</v>
      </c>
      <c r="J252" s="304" t="s">
        <v>3699</v>
      </c>
      <c r="K252" s="1">
        <v>1</v>
      </c>
      <c r="L252" s="262" t="s">
        <v>5023</v>
      </c>
      <c r="X252" t="s">
        <v>2934</v>
      </c>
    </row>
    <row r="253" spans="1:24" x14ac:dyDescent="0.2">
      <c r="A253" s="130"/>
      <c r="I253" t="s">
        <v>2104</v>
      </c>
      <c r="J253" s="304" t="s">
        <v>5834</v>
      </c>
      <c r="K253" s="1"/>
      <c r="L253" s="262"/>
      <c r="X253" t="s">
        <v>2934</v>
      </c>
    </row>
    <row r="254" spans="1:24" x14ac:dyDescent="0.2">
      <c r="A254" s="130"/>
      <c r="I254" t="s">
        <v>2104</v>
      </c>
      <c r="J254" s="304" t="s">
        <v>5835</v>
      </c>
      <c r="K254" s="1"/>
      <c r="L254" s="262"/>
      <c r="X254" t="s">
        <v>2934</v>
      </c>
    </row>
    <row r="255" spans="1:24" x14ac:dyDescent="0.2">
      <c r="A255" s="130"/>
      <c r="I255" s="1">
        <v>1</v>
      </c>
      <c r="J255" s="304" t="s">
        <v>255</v>
      </c>
      <c r="K255" s="1"/>
      <c r="L255" s="262"/>
      <c r="X255" t="s">
        <v>2934</v>
      </c>
    </row>
    <row r="256" spans="1:24" x14ac:dyDescent="0.2">
      <c r="A256" s="218" t="s">
        <v>4955</v>
      </c>
      <c r="G256" s="9" t="s">
        <v>3676</v>
      </c>
      <c r="L256" s="88"/>
      <c r="V256" s="218" t="s">
        <v>3508</v>
      </c>
      <c r="X256" t="s">
        <v>2934</v>
      </c>
    </row>
    <row r="257" spans="5:24" x14ac:dyDescent="0.2">
      <c r="E257" s="3" t="s">
        <v>3266</v>
      </c>
      <c r="L257" s="88"/>
      <c r="M257" s="20" t="s">
        <v>2792</v>
      </c>
      <c r="N257" s="16"/>
      <c r="O257" s="20" t="s">
        <v>2792</v>
      </c>
      <c r="P257" s="16"/>
      <c r="Q257" s="20" t="s">
        <v>2734</v>
      </c>
      <c r="R257" s="16"/>
      <c r="S257" s="16"/>
      <c r="X257" t="s">
        <v>2934</v>
      </c>
    </row>
    <row r="258" spans="5:24" x14ac:dyDescent="0.2">
      <c r="M258" s="16" t="s">
        <v>2766</v>
      </c>
      <c r="N258" t="s">
        <v>2899</v>
      </c>
      <c r="O258" s="16" t="s">
        <v>2766</v>
      </c>
      <c r="P258" t="s">
        <v>2757</v>
      </c>
      <c r="Q258" s="16" t="s">
        <v>2766</v>
      </c>
      <c r="R258" s="83" t="s">
        <v>3625</v>
      </c>
      <c r="S258" s="16"/>
      <c r="X258" t="s">
        <v>2934</v>
      </c>
    </row>
    <row r="259" spans="5:24" x14ac:dyDescent="0.2">
      <c r="M259" s="16" t="s">
        <v>2104</v>
      </c>
      <c r="N259" t="s">
        <v>608</v>
      </c>
      <c r="O259" s="16" t="s">
        <v>2104</v>
      </c>
      <c r="P259" t="s">
        <v>638</v>
      </c>
      <c r="Q259" s="16" t="s">
        <v>2104</v>
      </c>
      <c r="R259" s="143" t="s">
        <v>3626</v>
      </c>
      <c r="S259" s="16"/>
      <c r="X259" t="s">
        <v>2934</v>
      </c>
    </row>
    <row r="260" spans="5:24" x14ac:dyDescent="0.2">
      <c r="M260" s="16" t="s">
        <v>2104</v>
      </c>
      <c r="N260" s="120" t="s">
        <v>110</v>
      </c>
      <c r="O260" s="16" t="s">
        <v>2104</v>
      </c>
      <c r="P260" s="218" t="s">
        <v>5908</v>
      </c>
      <c r="Q260" s="20" t="s">
        <v>2734</v>
      </c>
      <c r="R260" s="16"/>
      <c r="S260" s="16"/>
      <c r="X260" t="s">
        <v>2934</v>
      </c>
    </row>
    <row r="261" spans="5:24" x14ac:dyDescent="0.2">
      <c r="M261" s="16" t="s">
        <v>2104</v>
      </c>
      <c r="N261" s="4" t="s">
        <v>5907</v>
      </c>
      <c r="O261" s="16"/>
      <c r="P261" s="16"/>
      <c r="Q261" s="16" t="s">
        <v>2766</v>
      </c>
      <c r="R261" s="216" t="s">
        <v>3744</v>
      </c>
      <c r="S261" s="16"/>
      <c r="X261" t="s">
        <v>2934</v>
      </c>
    </row>
    <row r="262" spans="5:24" x14ac:dyDescent="0.2">
      <c r="M262" s="16"/>
      <c r="N262" s="16"/>
      <c r="Q262" s="16" t="s">
        <v>2104</v>
      </c>
      <c r="R262" s="216" t="s">
        <v>3745</v>
      </c>
      <c r="S262" s="16"/>
      <c r="X262" t="s">
        <v>2934</v>
      </c>
    </row>
    <row r="263" spans="5:24" x14ac:dyDescent="0.2">
      <c r="O263" s="37" t="s">
        <v>3893</v>
      </c>
      <c r="P263" s="16"/>
      <c r="Q263" s="16" t="s">
        <v>2104</v>
      </c>
      <c r="R263" s="216" t="s">
        <v>3746</v>
      </c>
      <c r="S263" s="16"/>
      <c r="X263" t="s">
        <v>2934</v>
      </c>
    </row>
    <row r="264" spans="5:24" x14ac:dyDescent="0.2">
      <c r="O264" s="16" t="s">
        <v>2766</v>
      </c>
      <c r="P264" t="s">
        <v>3890</v>
      </c>
      <c r="Q264" s="16"/>
      <c r="R264" s="16"/>
      <c r="S264" s="16"/>
      <c r="X264" t="s">
        <v>2934</v>
      </c>
    </row>
    <row r="265" spans="5:24" x14ac:dyDescent="0.2">
      <c r="M265" s="20" t="s">
        <v>6097</v>
      </c>
      <c r="N265" s="16"/>
      <c r="O265" s="16" t="s">
        <v>2104</v>
      </c>
      <c r="P265" s="224" t="s">
        <v>3891</v>
      </c>
      <c r="Q265" s="16"/>
      <c r="X265" t="s">
        <v>2934</v>
      </c>
    </row>
    <row r="266" spans="5:24" x14ac:dyDescent="0.2">
      <c r="M266" s="16" t="s">
        <v>2766</v>
      </c>
      <c r="N266" s="148" t="s">
        <v>6098</v>
      </c>
      <c r="O266" s="37" t="s">
        <v>3910</v>
      </c>
      <c r="P266" s="16"/>
      <c r="Q266" s="16"/>
      <c r="X266" t="s">
        <v>2934</v>
      </c>
    </row>
    <row r="267" spans="5:24" x14ac:dyDescent="0.2">
      <c r="M267" s="16" t="s">
        <v>2104</v>
      </c>
      <c r="N267" t="s">
        <v>1165</v>
      </c>
      <c r="O267" s="16"/>
      <c r="P267" s="148" t="s">
        <v>768</v>
      </c>
      <c r="Q267" s="16"/>
      <c r="X267" t="s">
        <v>2934</v>
      </c>
    </row>
    <row r="268" spans="5:24" x14ac:dyDescent="0.2">
      <c r="M268" s="16" t="s">
        <v>2104</v>
      </c>
      <c r="N268" t="s">
        <v>1554</v>
      </c>
      <c r="O268" s="16" t="s">
        <v>2766</v>
      </c>
      <c r="P268" s="4" t="s">
        <v>3911</v>
      </c>
      <c r="Q268" s="16"/>
      <c r="X268" t="s">
        <v>2934</v>
      </c>
    </row>
    <row r="269" spans="5:24" x14ac:dyDescent="0.2">
      <c r="M269" s="16" t="s">
        <v>2104</v>
      </c>
      <c r="N269" s="144" t="s">
        <v>690</v>
      </c>
      <c r="O269" s="16" t="s">
        <v>2104</v>
      </c>
      <c r="P269" s="129" t="s">
        <v>3912</v>
      </c>
      <c r="Q269" s="16"/>
      <c r="X269" t="s">
        <v>2934</v>
      </c>
    </row>
    <row r="270" spans="5:24" x14ac:dyDescent="0.2">
      <c r="M270" s="16" t="s">
        <v>2104</v>
      </c>
      <c r="N270" s="157" t="s">
        <v>342</v>
      </c>
      <c r="O270" s="16" t="s">
        <v>2104</v>
      </c>
      <c r="P270" s="157" t="s">
        <v>3913</v>
      </c>
      <c r="Q270" s="16"/>
      <c r="X270" t="s">
        <v>2934</v>
      </c>
    </row>
    <row r="271" spans="5:24" x14ac:dyDescent="0.2">
      <c r="M271" s="16" t="s">
        <v>2104</v>
      </c>
      <c r="N271" s="180" t="s">
        <v>2976</v>
      </c>
      <c r="O271" s="16" t="s">
        <v>2104</v>
      </c>
      <c r="P271" s="131" t="s">
        <v>2513</v>
      </c>
      <c r="Q271" s="16"/>
      <c r="X271" t="s">
        <v>2934</v>
      </c>
    </row>
    <row r="272" spans="5:24" x14ac:dyDescent="0.2">
      <c r="M272" s="16" t="s">
        <v>2104</v>
      </c>
      <c r="N272" s="168" t="s">
        <v>3165</v>
      </c>
      <c r="O272" s="16" t="s">
        <v>2104</v>
      </c>
      <c r="P272" s="134" t="s">
        <v>1746</v>
      </c>
      <c r="Q272" s="16"/>
      <c r="X272" t="s">
        <v>2934</v>
      </c>
    </row>
    <row r="273" spans="1:24" x14ac:dyDescent="0.2">
      <c r="M273" s="16" t="s">
        <v>2104</v>
      </c>
      <c r="N273" s="301" t="s">
        <v>6099</v>
      </c>
      <c r="O273" s="16" t="s">
        <v>2104</v>
      </c>
      <c r="P273" s="180" t="s">
        <v>2977</v>
      </c>
      <c r="Q273" s="16"/>
      <c r="X273" t="s">
        <v>2934</v>
      </c>
    </row>
    <row r="274" spans="1:24" x14ac:dyDescent="0.2">
      <c r="M274" s="16"/>
      <c r="N274" s="16"/>
      <c r="O274" s="16" t="s">
        <v>2104</v>
      </c>
      <c r="P274" s="7" t="s">
        <v>3914</v>
      </c>
      <c r="Q274" s="16"/>
      <c r="X274" t="s">
        <v>2934</v>
      </c>
    </row>
    <row r="275" spans="1:24" x14ac:dyDescent="0.2">
      <c r="A275" s="129"/>
      <c r="O275" s="16" t="s">
        <v>2104</v>
      </c>
      <c r="P275" s="70" t="s">
        <v>3915</v>
      </c>
      <c r="Q275" s="16"/>
      <c r="X275" t="s">
        <v>2934</v>
      </c>
    </row>
    <row r="276" spans="1:24" x14ac:dyDescent="0.2">
      <c r="A276" s="129"/>
      <c r="O276" s="16" t="s">
        <v>2104</v>
      </c>
      <c r="P276" s="227" t="s">
        <v>3908</v>
      </c>
      <c r="Q276" s="16"/>
      <c r="X276" t="s">
        <v>2934</v>
      </c>
    </row>
    <row r="277" spans="1:24" x14ac:dyDescent="0.2">
      <c r="A277" s="129"/>
      <c r="O277" s="16" t="s">
        <v>2104</v>
      </c>
      <c r="P277" s="227" t="s">
        <v>3909</v>
      </c>
      <c r="Q277" s="16"/>
      <c r="X277" t="s">
        <v>2934</v>
      </c>
    </row>
    <row r="278" spans="1:24" x14ac:dyDescent="0.2">
      <c r="A278" s="129"/>
      <c r="O278" s="16" t="s">
        <v>2104</v>
      </c>
      <c r="P278" s="118" t="s">
        <v>6047</v>
      </c>
      <c r="Q278" s="16"/>
      <c r="X278" t="s">
        <v>2934</v>
      </c>
    </row>
    <row r="279" spans="1:24" x14ac:dyDescent="0.2">
      <c r="A279" s="129"/>
      <c r="O279" s="16"/>
      <c r="P279" s="16"/>
      <c r="Q279" s="16"/>
      <c r="X279" t="s">
        <v>2934</v>
      </c>
    </row>
    <row r="280" spans="1:24" x14ac:dyDescent="0.2">
      <c r="A280" s="129"/>
      <c r="O280" t="s">
        <v>2766</v>
      </c>
      <c r="P280" s="332" t="s">
        <v>6464</v>
      </c>
      <c r="X280" t="s">
        <v>2934</v>
      </c>
    </row>
    <row r="281" spans="1:24" x14ac:dyDescent="0.2">
      <c r="A281" s="129"/>
      <c r="O281" s="1">
        <v>1</v>
      </c>
      <c r="P281" s="332" t="s">
        <v>6465</v>
      </c>
      <c r="X281" t="s">
        <v>2934</v>
      </c>
    </row>
    <row r="282" spans="1:24" x14ac:dyDescent="0.2">
      <c r="A282" s="129"/>
      <c r="O282" t="s">
        <v>2104</v>
      </c>
      <c r="P282" s="271" t="s">
        <v>4825</v>
      </c>
      <c r="X282" t="s">
        <v>2934</v>
      </c>
    </row>
    <row r="283" spans="1:24" x14ac:dyDescent="0.2">
      <c r="A283" s="129"/>
      <c r="O283" t="s">
        <v>2104</v>
      </c>
      <c r="P283" s="332" t="s">
        <v>6466</v>
      </c>
      <c r="X283" t="s">
        <v>2934</v>
      </c>
    </row>
    <row r="284" spans="1:24" x14ac:dyDescent="0.2">
      <c r="A284" s="218" t="s">
        <v>4934</v>
      </c>
      <c r="G284" s="9" t="s">
        <v>3676</v>
      </c>
      <c r="V284" s="218" t="s">
        <v>3508</v>
      </c>
      <c r="X284" t="s">
        <v>2934</v>
      </c>
    </row>
    <row r="285" spans="1:24" x14ac:dyDescent="0.2">
      <c r="E285" s="3" t="s">
        <v>1587</v>
      </c>
      <c r="G285" s="9"/>
      <c r="H285" s="5" t="s">
        <v>772</v>
      </c>
      <c r="X285" t="s">
        <v>2934</v>
      </c>
    </row>
    <row r="286" spans="1:24" x14ac:dyDescent="0.2">
      <c r="E286" t="s">
        <v>2766</v>
      </c>
      <c r="F286" s="262" t="s">
        <v>3218</v>
      </c>
      <c r="G286" s="9"/>
      <c r="I286" t="s">
        <v>2766</v>
      </c>
      <c r="J286" s="272" t="s">
        <v>4960</v>
      </c>
      <c r="K286" t="s">
        <v>2766</v>
      </c>
      <c r="L286" s="262" t="s">
        <v>1790</v>
      </c>
      <c r="X286" t="s">
        <v>2934</v>
      </c>
    </row>
    <row r="287" spans="1:24" x14ac:dyDescent="0.2">
      <c r="E287" s="1">
        <v>1</v>
      </c>
      <c r="F287" s="262" t="s">
        <v>4964</v>
      </c>
      <c r="G287" s="9"/>
      <c r="H287" s="2"/>
      <c r="I287" s="1">
        <v>1</v>
      </c>
      <c r="J287" s="262" t="s">
        <v>4958</v>
      </c>
      <c r="K287" s="1">
        <v>1</v>
      </c>
      <c r="L287" s="262" t="s">
        <v>4603</v>
      </c>
      <c r="X287" t="s">
        <v>2934</v>
      </c>
    </row>
    <row r="288" spans="1:24" x14ac:dyDescent="0.2">
      <c r="E288" t="s">
        <v>2104</v>
      </c>
      <c r="F288" s="262" t="s">
        <v>4966</v>
      </c>
      <c r="G288" s="9"/>
      <c r="I288" t="s">
        <v>2104</v>
      </c>
      <c r="J288" s="144" t="s">
        <v>4959</v>
      </c>
      <c r="K288" t="s">
        <v>2104</v>
      </c>
      <c r="L288" s="144" t="s">
        <v>4959</v>
      </c>
      <c r="X288" t="s">
        <v>2934</v>
      </c>
    </row>
    <row r="289" spans="1:24" x14ac:dyDescent="0.2">
      <c r="E289" s="1">
        <v>1</v>
      </c>
      <c r="F289" s="262" t="s">
        <v>2986</v>
      </c>
      <c r="G289" s="9"/>
      <c r="J289" s="144"/>
      <c r="L289" s="144"/>
      <c r="X289" t="s">
        <v>2934</v>
      </c>
    </row>
    <row r="290" spans="1:24" x14ac:dyDescent="0.2">
      <c r="E290" t="s">
        <v>2104</v>
      </c>
      <c r="F290" s="221" t="s">
        <v>4965</v>
      </c>
      <c r="G290" s="9"/>
      <c r="I290" t="s">
        <v>2766</v>
      </c>
      <c r="J290" s="238" t="s">
        <v>4967</v>
      </c>
      <c r="K290" t="s">
        <v>2766</v>
      </c>
      <c r="L290" s="238" t="s">
        <v>4602</v>
      </c>
      <c r="X290" t="s">
        <v>2934</v>
      </c>
    </row>
    <row r="291" spans="1:24" x14ac:dyDescent="0.2">
      <c r="A291" s="218" t="s">
        <v>6496</v>
      </c>
      <c r="G291" s="9"/>
      <c r="I291" s="1">
        <v>1</v>
      </c>
      <c r="J291" s="238" t="s">
        <v>4601</v>
      </c>
      <c r="K291" s="1">
        <v>1</v>
      </c>
      <c r="L291" s="238" t="s">
        <v>1540</v>
      </c>
      <c r="X291" t="s">
        <v>2934</v>
      </c>
    </row>
    <row r="292" spans="1:24" x14ac:dyDescent="0.2">
      <c r="G292" s="9"/>
      <c r="I292" t="s">
        <v>2104</v>
      </c>
      <c r="J292" s="221" t="s">
        <v>4968</v>
      </c>
      <c r="K292" t="s">
        <v>2104</v>
      </c>
      <c r="L292" s="221" t="s">
        <v>4968</v>
      </c>
      <c r="X292" t="s">
        <v>2934</v>
      </c>
    </row>
    <row r="293" spans="1:24" x14ac:dyDescent="0.2">
      <c r="G293" s="9"/>
      <c r="I293" t="s">
        <v>2104</v>
      </c>
      <c r="K293" s="218" t="s">
        <v>3294</v>
      </c>
      <c r="L293" s="231"/>
      <c r="X293" t="s">
        <v>2934</v>
      </c>
    </row>
    <row r="294" spans="1:24" x14ac:dyDescent="0.2">
      <c r="G294" s="9"/>
      <c r="I294" t="s">
        <v>2766</v>
      </c>
      <c r="J294" s="238" t="s">
        <v>1921</v>
      </c>
      <c r="K294" t="s">
        <v>2766</v>
      </c>
      <c r="L294" s="238" t="s">
        <v>3</v>
      </c>
      <c r="X294" t="s">
        <v>2934</v>
      </c>
    </row>
    <row r="295" spans="1:24" x14ac:dyDescent="0.2">
      <c r="G295" s="9"/>
      <c r="I295" s="1">
        <v>1</v>
      </c>
      <c r="J295" s="238" t="s">
        <v>529</v>
      </c>
      <c r="K295" s="1">
        <v>1</v>
      </c>
      <c r="L295" s="238" t="s">
        <v>4603</v>
      </c>
      <c r="X295" t="s">
        <v>2934</v>
      </c>
    </row>
    <row r="296" spans="1:24" x14ac:dyDescent="0.2">
      <c r="G296" s="9"/>
      <c r="I296" t="s">
        <v>2104</v>
      </c>
      <c r="J296" s="221" t="s">
        <v>4968</v>
      </c>
      <c r="K296" t="s">
        <v>2104</v>
      </c>
      <c r="L296" s="221" t="s">
        <v>4968</v>
      </c>
      <c r="X296" t="s">
        <v>2934</v>
      </c>
    </row>
    <row r="297" spans="1:24" x14ac:dyDescent="0.2">
      <c r="G297" s="9"/>
      <c r="J297" s="221"/>
      <c r="L297" s="221"/>
      <c r="X297" t="s">
        <v>2934</v>
      </c>
    </row>
    <row r="298" spans="1:24" x14ac:dyDescent="0.2">
      <c r="G298" s="9"/>
      <c r="I298" t="s">
        <v>2766</v>
      </c>
      <c r="J298" s="262" t="s">
        <v>3295</v>
      </c>
      <c r="L298" s="221"/>
      <c r="X298" t="s">
        <v>2934</v>
      </c>
    </row>
    <row r="299" spans="1:24" x14ac:dyDescent="0.2">
      <c r="G299" s="9"/>
      <c r="I299" s="1">
        <v>1</v>
      </c>
      <c r="J299" s="262" t="s">
        <v>4974</v>
      </c>
      <c r="L299" s="221"/>
      <c r="X299" t="s">
        <v>2934</v>
      </c>
    </row>
    <row r="300" spans="1:24" x14ac:dyDescent="0.2">
      <c r="G300" s="9"/>
      <c r="I300" t="s">
        <v>2104</v>
      </c>
      <c r="J300" s="144" t="s">
        <v>4969</v>
      </c>
      <c r="L300" s="144"/>
      <c r="X300" t="s">
        <v>2934</v>
      </c>
    </row>
    <row r="301" spans="1:24" x14ac:dyDescent="0.2">
      <c r="A301" s="218" t="s">
        <v>3945</v>
      </c>
      <c r="G301" s="9"/>
      <c r="X301" t="s">
        <v>2934</v>
      </c>
    </row>
    <row r="302" spans="1:24" x14ac:dyDescent="0.2">
      <c r="A302" s="218"/>
      <c r="G302" s="9"/>
      <c r="H302" s="3" t="s">
        <v>6516</v>
      </c>
      <c r="S302" t="s">
        <v>2766</v>
      </c>
      <c r="T302" s="262" t="s">
        <v>5300</v>
      </c>
      <c r="X302" t="s">
        <v>2934</v>
      </c>
    </row>
    <row r="303" spans="1:24" x14ac:dyDescent="0.2">
      <c r="A303" s="218"/>
      <c r="G303" s="9"/>
      <c r="H303" s="92" t="s">
        <v>5084</v>
      </c>
      <c r="S303" s="1">
        <v>1</v>
      </c>
      <c r="T303" s="262" t="s">
        <v>5301</v>
      </c>
      <c r="X303" t="s">
        <v>2934</v>
      </c>
    </row>
    <row r="304" spans="1:24" x14ac:dyDescent="0.2">
      <c r="A304" s="218"/>
      <c r="G304" s="9"/>
      <c r="H304" s="279" t="s">
        <v>4617</v>
      </c>
      <c r="S304" t="s">
        <v>2104</v>
      </c>
      <c r="X304" t="s">
        <v>2934</v>
      </c>
    </row>
    <row r="305" spans="1:24" x14ac:dyDescent="0.2">
      <c r="A305" s="218"/>
      <c r="G305" s="9"/>
      <c r="H305" s="279" t="s">
        <v>6737</v>
      </c>
      <c r="S305" t="s">
        <v>2766</v>
      </c>
      <c r="T305" s="137" t="s">
        <v>90</v>
      </c>
      <c r="X305" t="s">
        <v>2934</v>
      </c>
    </row>
    <row r="306" spans="1:24" x14ac:dyDescent="0.2">
      <c r="G306" s="9"/>
      <c r="H306" s="276" t="s">
        <v>4620</v>
      </c>
      <c r="S306" s="1">
        <v>1</v>
      </c>
      <c r="T306" s="99" t="s">
        <v>3408</v>
      </c>
      <c r="X306" t="s">
        <v>2934</v>
      </c>
    </row>
    <row r="307" spans="1:24" x14ac:dyDescent="0.2">
      <c r="G307" s="9"/>
      <c r="H307" s="279" t="s">
        <v>6472</v>
      </c>
      <c r="S307" t="s">
        <v>2104</v>
      </c>
      <c r="T307" s="262" t="s">
        <v>5299</v>
      </c>
      <c r="X307" t="s">
        <v>2934</v>
      </c>
    </row>
    <row r="308" spans="1:24" x14ac:dyDescent="0.2">
      <c r="G308" s="9"/>
      <c r="H308" s="273" t="s">
        <v>6477</v>
      </c>
      <c r="S308" t="s">
        <v>2104</v>
      </c>
      <c r="X308" t="s">
        <v>2934</v>
      </c>
    </row>
    <row r="309" spans="1:24" x14ac:dyDescent="0.2">
      <c r="H309" s="279" t="s">
        <v>2142</v>
      </c>
      <c r="S309" t="s">
        <v>2766</v>
      </c>
      <c r="T309" s="218" t="s">
        <v>4660</v>
      </c>
      <c r="U309" t="s">
        <v>2766</v>
      </c>
      <c r="V309" s="224" t="s">
        <v>4253</v>
      </c>
      <c r="X309" t="s">
        <v>2934</v>
      </c>
    </row>
    <row r="310" spans="1:24" x14ac:dyDescent="0.2">
      <c r="S310" s="1">
        <v>1</v>
      </c>
      <c r="T310" s="137" t="s">
        <v>3629</v>
      </c>
      <c r="U310" s="1">
        <v>1</v>
      </c>
      <c r="V310" s="224" t="s">
        <v>1021</v>
      </c>
      <c r="X310" t="s">
        <v>2934</v>
      </c>
    </row>
    <row r="311" spans="1:24" x14ac:dyDescent="0.2">
      <c r="P311" s="224"/>
      <c r="S311" t="s">
        <v>2104</v>
      </c>
      <c r="T311" s="201" t="s">
        <v>1671</v>
      </c>
      <c r="U311" t="s">
        <v>2104</v>
      </c>
      <c r="X311" t="s">
        <v>2934</v>
      </c>
    </row>
    <row r="312" spans="1:24" x14ac:dyDescent="0.2">
      <c r="G312" s="9"/>
      <c r="K312" s="16"/>
      <c r="L312" s="20" t="s">
        <v>6045</v>
      </c>
      <c r="M312" s="16"/>
      <c r="O312" s="1"/>
      <c r="P312" s="218"/>
      <c r="Q312" s="1"/>
      <c r="R312" s="137"/>
      <c r="S312" t="s">
        <v>2104</v>
      </c>
      <c r="T312" s="332" t="s">
        <v>6611</v>
      </c>
      <c r="U312" t="s">
        <v>2766</v>
      </c>
      <c r="V312" s="224" t="s">
        <v>4254</v>
      </c>
      <c r="X312" t="s">
        <v>2934</v>
      </c>
    </row>
    <row r="313" spans="1:24" x14ac:dyDescent="0.2">
      <c r="G313" s="9"/>
      <c r="K313" s="16" t="s">
        <v>2766</v>
      </c>
      <c r="L313" t="s">
        <v>1860</v>
      </c>
      <c r="M313" s="16"/>
      <c r="P313" s="224"/>
      <c r="R313" s="137"/>
      <c r="S313" t="s">
        <v>2104</v>
      </c>
      <c r="U313" s="1">
        <v>1</v>
      </c>
      <c r="V313" s="224" t="s">
        <v>4255</v>
      </c>
      <c r="X313" t="s">
        <v>2934</v>
      </c>
    </row>
    <row r="314" spans="1:24" x14ac:dyDescent="0.2">
      <c r="G314" t="s">
        <v>2766</v>
      </c>
      <c r="H314" s="239" t="s">
        <v>4673</v>
      </c>
      <c r="K314" s="16" t="s">
        <v>2104</v>
      </c>
      <c r="L314" s="306" t="s">
        <v>6040</v>
      </c>
      <c r="M314" s="16"/>
      <c r="O314" s="1"/>
      <c r="P314" s="226"/>
      <c r="Q314" s="16"/>
      <c r="R314" s="37" t="s">
        <v>2290</v>
      </c>
      <c r="S314" t="s">
        <v>2766</v>
      </c>
      <c r="T314" s="238" t="s">
        <v>4662</v>
      </c>
      <c r="X314" t="s">
        <v>2934</v>
      </c>
    </row>
    <row r="315" spans="1:24" x14ac:dyDescent="0.2">
      <c r="G315" t="s">
        <v>2104</v>
      </c>
      <c r="H315" s="238" t="s">
        <v>4674</v>
      </c>
      <c r="K315" s="16" t="s">
        <v>2104</v>
      </c>
      <c r="L315" s="218" t="s">
        <v>6041</v>
      </c>
      <c r="M315" s="16"/>
      <c r="Q315" s="16" t="s">
        <v>2766</v>
      </c>
      <c r="R315" s="316" t="s">
        <v>6389</v>
      </c>
      <c r="S315" s="1">
        <v>1</v>
      </c>
      <c r="T315" s="238" t="s">
        <v>2777</v>
      </c>
      <c r="X315" t="s">
        <v>2934</v>
      </c>
    </row>
    <row r="316" spans="1:24" x14ac:dyDescent="0.2">
      <c r="G316" t="s">
        <v>2104</v>
      </c>
      <c r="H316" s="271" t="s">
        <v>4825</v>
      </c>
      <c r="K316" s="16" t="s">
        <v>2104</v>
      </c>
      <c r="L316" s="144" t="s">
        <v>6042</v>
      </c>
      <c r="M316" s="16"/>
      <c r="Q316" s="16" t="s">
        <v>2104</v>
      </c>
      <c r="R316" s="316" t="s">
        <v>6392</v>
      </c>
      <c r="S316" t="s">
        <v>2104</v>
      </c>
      <c r="X316" t="s">
        <v>2934</v>
      </c>
    </row>
    <row r="317" spans="1:24" x14ac:dyDescent="0.2">
      <c r="J317" s="218"/>
      <c r="K317" s="16" t="s">
        <v>2104</v>
      </c>
      <c r="L317" s="301" t="s">
        <v>6043</v>
      </c>
      <c r="M317" s="16"/>
      <c r="Q317" s="16" t="s">
        <v>2104</v>
      </c>
      <c r="R317" s="238" t="s">
        <v>6046</v>
      </c>
      <c r="S317" t="s">
        <v>2766</v>
      </c>
      <c r="T317" s="238" t="s">
        <v>4663</v>
      </c>
      <c r="X317" t="s">
        <v>2934</v>
      </c>
    </row>
    <row r="318" spans="1:24" x14ac:dyDescent="0.2">
      <c r="G318" t="s">
        <v>2766</v>
      </c>
      <c r="H318" s="239" t="s">
        <v>4675</v>
      </c>
      <c r="I318" s="224" t="s">
        <v>3845</v>
      </c>
      <c r="K318" s="16" t="s">
        <v>2104</v>
      </c>
      <c r="L318" s="218" t="s">
        <v>6044</v>
      </c>
      <c r="M318" s="16"/>
      <c r="N318" s="224"/>
      <c r="Q318" s="16" t="s">
        <v>2104</v>
      </c>
      <c r="S318" s="1">
        <v>1</v>
      </c>
      <c r="T318" s="316" t="s">
        <v>6165</v>
      </c>
      <c r="X318" t="s">
        <v>2934</v>
      </c>
    </row>
    <row r="319" spans="1:24" x14ac:dyDescent="0.2">
      <c r="G319" t="s">
        <v>2104</v>
      </c>
      <c r="H319" s="238" t="s">
        <v>4676</v>
      </c>
      <c r="K319" s="16"/>
      <c r="L319" s="16"/>
      <c r="M319" s="16"/>
      <c r="N319" s="224"/>
      <c r="O319" t="s">
        <v>2766</v>
      </c>
      <c r="P319" s="83" t="s">
        <v>2289</v>
      </c>
      <c r="Q319" s="16" t="s">
        <v>2766</v>
      </c>
      <c r="R319" s="316" t="s">
        <v>6390</v>
      </c>
      <c r="S319" t="s">
        <v>2104</v>
      </c>
      <c r="X319" t="s">
        <v>2934</v>
      </c>
    </row>
    <row r="320" spans="1:24" x14ac:dyDescent="0.2">
      <c r="I320" t="s">
        <v>2766</v>
      </c>
      <c r="J320" s="72" t="s">
        <v>6603</v>
      </c>
      <c r="K320" t="s">
        <v>2766</v>
      </c>
      <c r="L320" s="69" t="s">
        <v>652</v>
      </c>
      <c r="N320" s="224"/>
      <c r="O320" s="1">
        <v>1</v>
      </c>
      <c r="P320" s="69" t="s">
        <v>3792</v>
      </c>
      <c r="Q320" s="16" t="s">
        <v>2104</v>
      </c>
      <c r="R320" s="316" t="s">
        <v>862</v>
      </c>
      <c r="S320" t="s">
        <v>2766</v>
      </c>
      <c r="T320" s="238" t="s">
        <v>4664</v>
      </c>
      <c r="X320" t="s">
        <v>2934</v>
      </c>
    </row>
    <row r="321" spans="7:24" x14ac:dyDescent="0.2">
      <c r="H321" s="256"/>
      <c r="I321" s="1">
        <v>1</v>
      </c>
      <c r="J321" s="72" t="s">
        <v>3207</v>
      </c>
      <c r="K321" s="1">
        <v>1</v>
      </c>
      <c r="L321" s="69" t="s">
        <v>653</v>
      </c>
      <c r="N321" s="262"/>
      <c r="O321" s="1">
        <v>1</v>
      </c>
      <c r="P321" s="262" t="s">
        <v>5305</v>
      </c>
      <c r="Q321" s="16" t="s">
        <v>2104</v>
      </c>
      <c r="R321" s="316" t="s">
        <v>6391</v>
      </c>
      <c r="S321" s="1">
        <v>1</v>
      </c>
      <c r="T321" s="262" t="s">
        <v>5287</v>
      </c>
      <c r="X321" t="s">
        <v>2934</v>
      </c>
    </row>
    <row r="322" spans="7:24" x14ac:dyDescent="0.2">
      <c r="H322" s="238"/>
      <c r="I322" t="s">
        <v>2104</v>
      </c>
      <c r="J322" s="78" t="s">
        <v>3411</v>
      </c>
      <c r="O322" t="s">
        <v>2104</v>
      </c>
      <c r="P322" t="s">
        <v>5304</v>
      </c>
      <c r="Q322" s="16"/>
      <c r="R322" s="16"/>
      <c r="S322" t="s">
        <v>2104</v>
      </c>
      <c r="T322" s="238" t="s">
        <v>5289</v>
      </c>
      <c r="X322" t="s">
        <v>2934</v>
      </c>
    </row>
    <row r="323" spans="7:24" x14ac:dyDescent="0.2">
      <c r="H323" s="271"/>
      <c r="I323" t="s">
        <v>2104</v>
      </c>
      <c r="J323" s="146" t="s">
        <v>3410</v>
      </c>
      <c r="N323" s="224"/>
      <c r="O323" t="s">
        <v>2104</v>
      </c>
      <c r="R323" s="137"/>
      <c r="S323" t="s">
        <v>2104</v>
      </c>
      <c r="X323" t="s">
        <v>2934</v>
      </c>
    </row>
    <row r="324" spans="7:24" x14ac:dyDescent="0.2">
      <c r="G324" s="9"/>
      <c r="H324" s="33"/>
      <c r="I324" t="s">
        <v>2104</v>
      </c>
      <c r="J324" s="304" t="s">
        <v>6602</v>
      </c>
      <c r="O324" t="s">
        <v>2104</v>
      </c>
      <c r="Q324" s="1"/>
      <c r="S324" t="s">
        <v>2766</v>
      </c>
      <c r="T324" s="238" t="s">
        <v>4450</v>
      </c>
      <c r="X324" t="s">
        <v>2934</v>
      </c>
    </row>
    <row r="325" spans="7:24" x14ac:dyDescent="0.2">
      <c r="G325" t="s">
        <v>2766</v>
      </c>
      <c r="H325" s="256" t="s">
        <v>3537</v>
      </c>
      <c r="I325" s="1">
        <v>1</v>
      </c>
      <c r="J325" s="304" t="s">
        <v>5792</v>
      </c>
      <c r="O325" t="s">
        <v>2104</v>
      </c>
      <c r="R325" s="238"/>
      <c r="S325" s="1">
        <v>1</v>
      </c>
      <c r="T325" s="238" t="s">
        <v>1104</v>
      </c>
      <c r="X325" t="s">
        <v>2934</v>
      </c>
    </row>
    <row r="326" spans="7:24" x14ac:dyDescent="0.2">
      <c r="G326" t="s">
        <v>2104</v>
      </c>
      <c r="H326" s="238" t="s">
        <v>4677</v>
      </c>
      <c r="I326" t="s">
        <v>2104</v>
      </c>
      <c r="J326" s="271" t="s">
        <v>4825</v>
      </c>
      <c r="O326" t="s">
        <v>2104</v>
      </c>
      <c r="R326" s="216"/>
      <c r="S326" t="s">
        <v>2104</v>
      </c>
      <c r="T326" s="332" t="s">
        <v>6482</v>
      </c>
      <c r="X326" t="s">
        <v>2934</v>
      </c>
    </row>
    <row r="327" spans="7:24" x14ac:dyDescent="0.2">
      <c r="G327" s="9"/>
      <c r="H327" s="33"/>
      <c r="I327" t="s">
        <v>2104</v>
      </c>
      <c r="J327" s="72" t="s">
        <v>46</v>
      </c>
      <c r="K327" t="s">
        <v>2766</v>
      </c>
      <c r="L327" s="262" t="s">
        <v>5117</v>
      </c>
      <c r="O327" t="s">
        <v>2104</v>
      </c>
      <c r="Q327" s="218"/>
      <c r="S327" t="s">
        <v>2104</v>
      </c>
      <c r="X327" t="s">
        <v>2934</v>
      </c>
    </row>
    <row r="328" spans="7:24" x14ac:dyDescent="0.2">
      <c r="G328" t="s">
        <v>2766</v>
      </c>
      <c r="H328" s="256" t="s">
        <v>4678</v>
      </c>
      <c r="I328" t="s">
        <v>2104</v>
      </c>
      <c r="J328" s="72" t="s">
        <v>5385</v>
      </c>
      <c r="K328" s="1">
        <v>1</v>
      </c>
      <c r="L328" s="262" t="s">
        <v>5118</v>
      </c>
      <c r="O328" t="s">
        <v>2104</v>
      </c>
      <c r="Q328" t="s">
        <v>2766</v>
      </c>
      <c r="R328" s="332" t="s">
        <v>6610</v>
      </c>
      <c r="S328" t="s">
        <v>2766</v>
      </c>
      <c r="T328" s="316" t="s">
        <v>6378</v>
      </c>
      <c r="X328" t="s">
        <v>2934</v>
      </c>
    </row>
    <row r="329" spans="7:24" x14ac:dyDescent="0.2">
      <c r="G329" t="s">
        <v>2104</v>
      </c>
      <c r="H329" s="238" t="s">
        <v>4677</v>
      </c>
      <c r="I329" t="s">
        <v>2104</v>
      </c>
      <c r="O329" t="s">
        <v>2104</v>
      </c>
      <c r="Q329" s="1">
        <v>1</v>
      </c>
      <c r="R329" s="137" t="s">
        <v>2506</v>
      </c>
      <c r="S329" s="1">
        <v>1</v>
      </c>
      <c r="T329" s="262" t="s">
        <v>5302</v>
      </c>
      <c r="X329" t="s">
        <v>2934</v>
      </c>
    </row>
    <row r="330" spans="7:24" x14ac:dyDescent="0.2">
      <c r="I330" t="s">
        <v>2766</v>
      </c>
      <c r="J330" s="345" t="s">
        <v>6920</v>
      </c>
      <c r="O330" t="s">
        <v>2104</v>
      </c>
      <c r="Q330" t="s">
        <v>2104</v>
      </c>
      <c r="R330" s="238" t="s">
        <v>4661</v>
      </c>
      <c r="S330" s="16"/>
      <c r="T330" s="20" t="s">
        <v>4322</v>
      </c>
      <c r="U330" s="16"/>
      <c r="X330" t="s">
        <v>2934</v>
      </c>
    </row>
    <row r="331" spans="7:24" x14ac:dyDescent="0.2">
      <c r="I331" s="1">
        <v>1</v>
      </c>
      <c r="J331" s="345" t="s">
        <v>6922</v>
      </c>
      <c r="O331" t="s">
        <v>2104</v>
      </c>
      <c r="Q331" s="1">
        <v>1</v>
      </c>
      <c r="R331" s="238" t="s">
        <v>4323</v>
      </c>
      <c r="S331" s="16" t="s">
        <v>2766</v>
      </c>
      <c r="T331" s="218" t="s">
        <v>5092</v>
      </c>
      <c r="U331" t="s">
        <v>2766</v>
      </c>
      <c r="V331" s="238" t="s">
        <v>4320</v>
      </c>
      <c r="X331" t="s">
        <v>2934</v>
      </c>
    </row>
    <row r="332" spans="7:24" x14ac:dyDescent="0.2">
      <c r="I332" t="s">
        <v>2104</v>
      </c>
      <c r="J332" s="146" t="s">
        <v>6921</v>
      </c>
      <c r="M332" t="s">
        <v>2766</v>
      </c>
      <c r="N332" s="334" t="s">
        <v>773</v>
      </c>
      <c r="O332" t="s">
        <v>2104</v>
      </c>
      <c r="Q332" t="s">
        <v>2104</v>
      </c>
      <c r="R332" s="281" t="s">
        <v>5518</v>
      </c>
      <c r="S332" s="16" t="s">
        <v>2104</v>
      </c>
      <c r="T332" s="156" t="s">
        <v>5733</v>
      </c>
      <c r="X332" t="s">
        <v>2934</v>
      </c>
    </row>
    <row r="333" spans="7:24" x14ac:dyDescent="0.2">
      <c r="I333" t="s">
        <v>2104</v>
      </c>
      <c r="J333" s="346" t="s">
        <v>5385</v>
      </c>
      <c r="M333" t="s">
        <v>2104</v>
      </c>
      <c r="N333" s="218" t="s">
        <v>6467</v>
      </c>
      <c r="O333" t="s">
        <v>2104</v>
      </c>
      <c r="Q333" s="1">
        <v>1</v>
      </c>
      <c r="R333" s="281" t="s">
        <v>5519</v>
      </c>
      <c r="S333" s="16" t="s">
        <v>2104</v>
      </c>
      <c r="T333" s="156"/>
      <c r="X333" t="s">
        <v>2934</v>
      </c>
    </row>
    <row r="334" spans="7:24" x14ac:dyDescent="0.2">
      <c r="M334" t="s">
        <v>2104</v>
      </c>
      <c r="N334" t="s">
        <v>784</v>
      </c>
      <c r="O334" t="s">
        <v>2104</v>
      </c>
      <c r="Q334" t="s">
        <v>2104</v>
      </c>
      <c r="R334" s="316" t="s">
        <v>6166</v>
      </c>
      <c r="S334" s="16" t="s">
        <v>2766</v>
      </c>
      <c r="T334" s="42" t="s">
        <v>5094</v>
      </c>
      <c r="U334" t="s">
        <v>2766</v>
      </c>
      <c r="V334" s="238" t="s">
        <v>4320</v>
      </c>
      <c r="X334" t="s">
        <v>2934</v>
      </c>
    </row>
    <row r="335" spans="7:24" x14ac:dyDescent="0.2">
      <c r="G335" t="s">
        <v>2766</v>
      </c>
      <c r="H335" s="290" t="s">
        <v>5383</v>
      </c>
      <c r="I335" t="s">
        <v>2766</v>
      </c>
      <c r="J335" s="238" t="s">
        <v>5384</v>
      </c>
      <c r="K335" t="s">
        <v>2766</v>
      </c>
      <c r="L335" s="291" t="s">
        <v>5386</v>
      </c>
      <c r="N335" s="1"/>
      <c r="O335" t="s">
        <v>2766</v>
      </c>
      <c r="P335" s="4" t="s">
        <v>4446</v>
      </c>
      <c r="Q335" s="1">
        <v>1</v>
      </c>
      <c r="R335" s="332" t="s">
        <v>6470</v>
      </c>
      <c r="S335" s="16" t="s">
        <v>2104</v>
      </c>
      <c r="T335" s="43" t="s">
        <v>5093</v>
      </c>
      <c r="U335" s="16"/>
      <c r="X335" t="s">
        <v>2934</v>
      </c>
    </row>
    <row r="336" spans="7:24" x14ac:dyDescent="0.2">
      <c r="G336" s="1">
        <v>1</v>
      </c>
      <c r="H336" s="289" t="s">
        <v>1837</v>
      </c>
      <c r="I336" s="1">
        <v>1</v>
      </c>
      <c r="J336" s="244" t="s">
        <v>4680</v>
      </c>
      <c r="L336" s="69"/>
      <c r="N336" s="1"/>
      <c r="O336" s="1">
        <v>1</v>
      </c>
      <c r="P336" s="263" t="s">
        <v>5198</v>
      </c>
      <c r="Q336" s="218" t="s">
        <v>3294</v>
      </c>
      <c r="S336" s="16" t="s">
        <v>2104</v>
      </c>
      <c r="T336" s="156"/>
      <c r="U336" s="16"/>
      <c r="X336" t="s">
        <v>2934</v>
      </c>
    </row>
    <row r="337" spans="7:24" x14ac:dyDescent="0.2">
      <c r="G337" t="s">
        <v>2104</v>
      </c>
      <c r="H337" s="289" t="s">
        <v>5382</v>
      </c>
      <c r="I337" t="s">
        <v>2104</v>
      </c>
      <c r="J337" s="44" t="s">
        <v>1247</v>
      </c>
      <c r="L337" s="69"/>
      <c r="N337" s="1"/>
      <c r="O337" t="s">
        <v>2104</v>
      </c>
      <c r="P337" s="85" t="s">
        <v>5197</v>
      </c>
      <c r="Q337" s="16" t="s">
        <v>2104</v>
      </c>
      <c r="R337" s="37" t="s">
        <v>4322</v>
      </c>
      <c r="S337" t="s">
        <v>2104</v>
      </c>
      <c r="U337" s="16"/>
      <c r="X337" t="s">
        <v>2934</v>
      </c>
    </row>
    <row r="338" spans="7:24" x14ac:dyDescent="0.2">
      <c r="G338" t="s">
        <v>2104</v>
      </c>
      <c r="H338" s="289" t="s">
        <v>5387</v>
      </c>
      <c r="I338" t="s">
        <v>2104</v>
      </c>
      <c r="J338" s="42" t="s">
        <v>5381</v>
      </c>
      <c r="N338" s="1"/>
      <c r="O338" t="s">
        <v>2104</v>
      </c>
      <c r="P338" s="218" t="s">
        <v>6011</v>
      </c>
      <c r="Q338" s="16" t="s">
        <v>2766</v>
      </c>
      <c r="R338" s="241" t="s">
        <v>5091</v>
      </c>
      <c r="S338" t="s">
        <v>2766</v>
      </c>
      <c r="T338" s="266" t="s">
        <v>5095</v>
      </c>
      <c r="U338" s="16"/>
      <c r="X338" t="s">
        <v>2934</v>
      </c>
    </row>
    <row r="339" spans="7:24" x14ac:dyDescent="0.2">
      <c r="H339" s="256"/>
      <c r="I339" s="1">
        <v>1</v>
      </c>
      <c r="J339" s="289" t="s">
        <v>5388</v>
      </c>
      <c r="O339" t="s">
        <v>2104</v>
      </c>
      <c r="P339" t="s">
        <v>1288</v>
      </c>
      <c r="Q339" s="16" t="s">
        <v>2104</v>
      </c>
      <c r="R339" s="1" t="s">
        <v>4321</v>
      </c>
      <c r="S339" t="s">
        <v>2104</v>
      </c>
      <c r="T339" s="262" t="s">
        <v>2469</v>
      </c>
      <c r="U339" s="16"/>
      <c r="X339" t="s">
        <v>2934</v>
      </c>
    </row>
    <row r="340" spans="7:24" x14ac:dyDescent="0.2">
      <c r="I340" t="s">
        <v>2104</v>
      </c>
      <c r="J340" s="289" t="s">
        <v>5387</v>
      </c>
      <c r="O340" s="1">
        <v>1</v>
      </c>
      <c r="P340" s="224" t="s">
        <v>4068</v>
      </c>
      <c r="Q340" s="16" t="s">
        <v>2104</v>
      </c>
      <c r="R340" s="16"/>
      <c r="S340" s="16"/>
      <c r="T340" s="37" t="s">
        <v>4451</v>
      </c>
      <c r="U340" s="16"/>
      <c r="X340" t="s">
        <v>2934</v>
      </c>
    </row>
    <row r="341" spans="7:24" x14ac:dyDescent="0.2">
      <c r="I341" s="218" t="s">
        <v>3294</v>
      </c>
      <c r="O341" t="s">
        <v>2104</v>
      </c>
      <c r="P341" s="224" t="s">
        <v>4464</v>
      </c>
      <c r="Q341" t="s">
        <v>2104</v>
      </c>
      <c r="S341" s="16" t="s">
        <v>2766</v>
      </c>
      <c r="T341" s="272" t="s">
        <v>5088</v>
      </c>
      <c r="U341" s="16"/>
      <c r="X341" t="s">
        <v>2934</v>
      </c>
    </row>
    <row r="342" spans="7:24" x14ac:dyDescent="0.2">
      <c r="I342" t="s">
        <v>2766</v>
      </c>
      <c r="J342" s="307" t="s">
        <v>5640</v>
      </c>
      <c r="O342" s="1">
        <v>1</v>
      </c>
      <c r="P342" s="238" t="s">
        <v>4465</v>
      </c>
      <c r="Q342" t="s">
        <v>2104</v>
      </c>
      <c r="S342" s="16" t="s">
        <v>2104</v>
      </c>
      <c r="T342" s="238" t="s">
        <v>4386</v>
      </c>
      <c r="U342" s="16"/>
      <c r="X342" t="s">
        <v>2934</v>
      </c>
    </row>
    <row r="343" spans="7:24" x14ac:dyDescent="0.2">
      <c r="I343" t="s">
        <v>2104</v>
      </c>
      <c r="J343" s="301" t="s">
        <v>5641</v>
      </c>
      <c r="O343" t="s">
        <v>2104</v>
      </c>
      <c r="P343" t="s">
        <v>154</v>
      </c>
      <c r="Q343" t="s">
        <v>2104</v>
      </c>
      <c r="S343" s="16" t="s">
        <v>2104</v>
      </c>
      <c r="T343" s="242" t="s">
        <v>4387</v>
      </c>
      <c r="U343" s="16"/>
      <c r="X343" t="s">
        <v>2934</v>
      </c>
    </row>
    <row r="344" spans="7:24" x14ac:dyDescent="0.2">
      <c r="O344" t="s">
        <v>2104</v>
      </c>
      <c r="Q344" t="s">
        <v>2104</v>
      </c>
      <c r="S344" s="16" t="s">
        <v>2104</v>
      </c>
      <c r="T344" s="216" t="s">
        <v>4385</v>
      </c>
      <c r="U344" s="16"/>
      <c r="X344" t="s">
        <v>2934</v>
      </c>
    </row>
    <row r="345" spans="7:24" x14ac:dyDescent="0.2">
      <c r="I345" t="s">
        <v>2766</v>
      </c>
      <c r="J345" s="326" t="s">
        <v>1661</v>
      </c>
      <c r="M345" t="s">
        <v>2766</v>
      </c>
      <c r="N345" s="272" t="s">
        <v>5039</v>
      </c>
      <c r="O345" t="s">
        <v>2104</v>
      </c>
      <c r="Q345" t="s">
        <v>2766</v>
      </c>
      <c r="R345" s="218" t="s">
        <v>4447</v>
      </c>
      <c r="S345" s="16" t="s">
        <v>2104</v>
      </c>
      <c r="T345" s="332" t="s">
        <v>6612</v>
      </c>
      <c r="U345" s="16"/>
      <c r="X345" t="s">
        <v>2934</v>
      </c>
    </row>
    <row r="346" spans="7:24" x14ac:dyDescent="0.2">
      <c r="I346" t="s">
        <v>2104</v>
      </c>
      <c r="J346" s="316" t="s">
        <v>6311</v>
      </c>
      <c r="M346" s="1">
        <v>1</v>
      </c>
      <c r="N346" t="s">
        <v>230</v>
      </c>
      <c r="O346" t="s">
        <v>2766</v>
      </c>
      <c r="P346" s="262" t="s">
        <v>5040</v>
      </c>
      <c r="Q346" s="1">
        <v>1</v>
      </c>
      <c r="R346" s="227" t="s">
        <v>4116</v>
      </c>
      <c r="S346" s="16" t="s">
        <v>2104</v>
      </c>
      <c r="T346" s="16"/>
      <c r="U346" s="16"/>
      <c r="X346" t="s">
        <v>2934</v>
      </c>
    </row>
    <row r="347" spans="7:24" x14ac:dyDescent="0.2">
      <c r="M347" t="s">
        <v>2104</v>
      </c>
      <c r="N347" s="161" t="s">
        <v>4690</v>
      </c>
      <c r="O347" s="1">
        <v>1</v>
      </c>
      <c r="P347" s="262" t="s">
        <v>5041</v>
      </c>
      <c r="Q347" t="s">
        <v>2104</v>
      </c>
      <c r="R347" s="272" t="s">
        <v>5147</v>
      </c>
      <c r="S347" t="s">
        <v>2766</v>
      </c>
      <c r="T347" s="224" t="s">
        <v>3954</v>
      </c>
      <c r="X347" t="s">
        <v>2934</v>
      </c>
    </row>
    <row r="348" spans="7:24" x14ac:dyDescent="0.2">
      <c r="M348" t="s">
        <v>2104</v>
      </c>
      <c r="N348" s="258" t="s">
        <v>4681</v>
      </c>
      <c r="O348" t="s">
        <v>2104</v>
      </c>
      <c r="Q348" s="1">
        <v>1</v>
      </c>
      <c r="R348" t="s">
        <v>3095</v>
      </c>
      <c r="S348" s="1">
        <v>1</v>
      </c>
      <c r="T348" s="238" t="s">
        <v>4420</v>
      </c>
      <c r="X348" t="s">
        <v>2934</v>
      </c>
    </row>
    <row r="349" spans="7:24" x14ac:dyDescent="0.2">
      <c r="M349" s="1">
        <v>1</v>
      </c>
      <c r="N349" s="85" t="s">
        <v>344</v>
      </c>
      <c r="O349" t="s">
        <v>2766</v>
      </c>
      <c r="P349" s="201" t="s">
        <v>4485</v>
      </c>
      <c r="Q349" t="s">
        <v>2104</v>
      </c>
      <c r="R349" s="4" t="s">
        <v>5428</v>
      </c>
      <c r="S349" t="s">
        <v>2104</v>
      </c>
      <c r="T349" s="224" t="s">
        <v>3956</v>
      </c>
      <c r="X349" t="s">
        <v>2934</v>
      </c>
    </row>
    <row r="350" spans="7:24" x14ac:dyDescent="0.2">
      <c r="M350" t="s">
        <v>2104</v>
      </c>
      <c r="O350" s="1">
        <v>1</v>
      </c>
      <c r="P350" s="201" t="s">
        <v>3505</v>
      </c>
      <c r="Q350" t="s">
        <v>2104</v>
      </c>
      <c r="R350" s="137" t="s">
        <v>4448</v>
      </c>
      <c r="S350" s="1">
        <v>1</v>
      </c>
      <c r="T350" s="262" t="s">
        <v>5288</v>
      </c>
      <c r="X350" t="s">
        <v>2934</v>
      </c>
    </row>
    <row r="351" spans="7:24" x14ac:dyDescent="0.2">
      <c r="H351" s="2"/>
      <c r="M351" t="s">
        <v>2104</v>
      </c>
      <c r="Q351" t="s">
        <v>2104</v>
      </c>
      <c r="R351" s="137" t="s">
        <v>4449</v>
      </c>
      <c r="S351" t="s">
        <v>2104</v>
      </c>
      <c r="T351" s="345" t="s">
        <v>6858</v>
      </c>
      <c r="X351" t="s">
        <v>2934</v>
      </c>
    </row>
    <row r="352" spans="7:24" x14ac:dyDescent="0.2">
      <c r="H352" s="2"/>
      <c r="K352" s="218"/>
      <c r="L352" s="16"/>
      <c r="M352" t="s">
        <v>2104</v>
      </c>
      <c r="Q352" s="16" t="s">
        <v>2104</v>
      </c>
      <c r="R352" s="20" t="s">
        <v>4451</v>
      </c>
      <c r="S352" t="s">
        <v>2104</v>
      </c>
      <c r="T352" s="238" t="s">
        <v>4340</v>
      </c>
      <c r="X352" t="s">
        <v>2934</v>
      </c>
    </row>
    <row r="353" spans="8:24" x14ac:dyDescent="0.2">
      <c r="H353" s="2"/>
      <c r="I353" s="36" t="s">
        <v>1120</v>
      </c>
      <c r="J353" s="16"/>
      <c r="K353" t="s">
        <v>2766</v>
      </c>
      <c r="L353" s="85" t="s">
        <v>123</v>
      </c>
      <c r="M353" t="s">
        <v>2104</v>
      </c>
      <c r="Q353" s="16" t="s">
        <v>2104</v>
      </c>
      <c r="R353" s="238" t="s">
        <v>5429</v>
      </c>
      <c r="S353" t="s">
        <v>2104</v>
      </c>
      <c r="T353" s="238" t="s">
        <v>4309</v>
      </c>
      <c r="X353" t="s">
        <v>2934</v>
      </c>
    </row>
    <row r="354" spans="8:24" x14ac:dyDescent="0.2">
      <c r="H354" s="2"/>
      <c r="I354" s="16" t="s">
        <v>2766</v>
      </c>
      <c r="J354" s="83" t="s">
        <v>5175</v>
      </c>
      <c r="K354" t="s">
        <v>2104</v>
      </c>
      <c r="L354" s="69" t="s">
        <v>3325</v>
      </c>
      <c r="M354" t="s">
        <v>2104</v>
      </c>
      <c r="Q354" s="16" t="s">
        <v>2104</v>
      </c>
      <c r="R354" s="238" t="s">
        <v>5431</v>
      </c>
      <c r="S354" s="1">
        <v>1</v>
      </c>
      <c r="T354" s="238" t="s">
        <v>4310</v>
      </c>
      <c r="X354" t="s">
        <v>2934</v>
      </c>
    </row>
    <row r="355" spans="8:24" x14ac:dyDescent="0.2">
      <c r="H355" s="2"/>
      <c r="I355" s="16" t="s">
        <v>2104</v>
      </c>
      <c r="J355" s="262" t="s">
        <v>5219</v>
      </c>
      <c r="K355" t="s">
        <v>2104</v>
      </c>
      <c r="L355" s="74" t="s">
        <v>3263</v>
      </c>
      <c r="M355" t="s">
        <v>2104</v>
      </c>
      <c r="Q355" s="16" t="s">
        <v>2104</v>
      </c>
      <c r="R355" s="16"/>
      <c r="X355" t="s">
        <v>2934</v>
      </c>
    </row>
    <row r="356" spans="8:24" x14ac:dyDescent="0.2">
      <c r="H356" s="2"/>
      <c r="I356" s="16" t="s">
        <v>2104</v>
      </c>
      <c r="J356" s="86" t="s">
        <v>1451</v>
      </c>
      <c r="K356" t="s">
        <v>2104</v>
      </c>
      <c r="L356" s="86" t="s">
        <v>124</v>
      </c>
      <c r="M356" t="s">
        <v>2104</v>
      </c>
      <c r="Q356" t="s">
        <v>2104</v>
      </c>
      <c r="R356" s="316" t="s">
        <v>6190</v>
      </c>
      <c r="X356" t="s">
        <v>2934</v>
      </c>
    </row>
    <row r="357" spans="8:24" x14ac:dyDescent="0.2">
      <c r="H357" s="2"/>
      <c r="I357" s="16" t="s">
        <v>2104</v>
      </c>
      <c r="J357" s="341" t="s">
        <v>6604</v>
      </c>
      <c r="K357" t="s">
        <v>2104</v>
      </c>
      <c r="L357" s="88" t="s">
        <v>1433</v>
      </c>
      <c r="M357" t="s">
        <v>2104</v>
      </c>
      <c r="Q357" s="1">
        <v>1</v>
      </c>
      <c r="R357" s="316" t="s">
        <v>6191</v>
      </c>
      <c r="S357" s="1"/>
      <c r="T357" s="238"/>
      <c r="X357" t="s">
        <v>2934</v>
      </c>
    </row>
    <row r="358" spans="8:24" x14ac:dyDescent="0.2">
      <c r="H358" s="2"/>
      <c r="I358" s="16" t="s">
        <v>2104</v>
      </c>
      <c r="J358" s="72" t="s">
        <v>5227</v>
      </c>
      <c r="K358" t="s">
        <v>2104</v>
      </c>
      <c r="L358" s="16"/>
      <c r="M358" t="s">
        <v>2104</v>
      </c>
      <c r="Q358" t="s">
        <v>2104</v>
      </c>
      <c r="R358" s="137"/>
      <c r="S358" t="s">
        <v>2766</v>
      </c>
      <c r="T358" s="99" t="s">
        <v>3981</v>
      </c>
      <c r="U358" t="s">
        <v>2766</v>
      </c>
      <c r="V358" s="224" t="s">
        <v>3982</v>
      </c>
      <c r="X358" t="s">
        <v>2934</v>
      </c>
    </row>
    <row r="359" spans="8:24" x14ac:dyDescent="0.2">
      <c r="H359" s="2"/>
      <c r="I359" s="16"/>
      <c r="J359" s="16"/>
      <c r="K359" s="16" t="s">
        <v>2104</v>
      </c>
      <c r="L359" s="316" t="s">
        <v>6369</v>
      </c>
      <c r="M359" t="s">
        <v>2104</v>
      </c>
      <c r="Q359" t="s">
        <v>2104</v>
      </c>
      <c r="R359" s="137"/>
      <c r="S359" s="1">
        <v>1</v>
      </c>
      <c r="T359" s="137" t="s">
        <v>3499</v>
      </c>
      <c r="U359" t="s">
        <v>2766</v>
      </c>
      <c r="V359" s="224" t="s">
        <v>3983</v>
      </c>
      <c r="X359" t="s">
        <v>2934</v>
      </c>
    </row>
    <row r="360" spans="8:24" x14ac:dyDescent="0.2">
      <c r="H360" s="2"/>
      <c r="J360" s="72"/>
      <c r="K360" t="s">
        <v>2104</v>
      </c>
      <c r="M360" t="s">
        <v>2104</v>
      </c>
      <c r="Q360" t="s">
        <v>2104</v>
      </c>
      <c r="R360" s="137"/>
      <c r="S360" t="s">
        <v>2104</v>
      </c>
      <c r="T360" s="137" t="s">
        <v>4307</v>
      </c>
      <c r="X360" t="s">
        <v>2934</v>
      </c>
    </row>
    <row r="361" spans="8:24" x14ac:dyDescent="0.2">
      <c r="H361" s="2"/>
      <c r="J361" s="72"/>
      <c r="K361" t="s">
        <v>2104</v>
      </c>
      <c r="M361" t="s">
        <v>2104</v>
      </c>
      <c r="Q361" t="s">
        <v>2104</v>
      </c>
      <c r="R361" s="137"/>
      <c r="S361" t="s">
        <v>2104</v>
      </c>
      <c r="X361" t="s">
        <v>2934</v>
      </c>
    </row>
    <row r="362" spans="8:24" x14ac:dyDescent="0.2">
      <c r="H362" s="2"/>
      <c r="J362" s="72"/>
      <c r="K362" t="s">
        <v>2104</v>
      </c>
      <c r="M362" t="s">
        <v>2104</v>
      </c>
      <c r="Q362" t="s">
        <v>2104</v>
      </c>
      <c r="R362" s="137"/>
      <c r="S362" t="s">
        <v>2766</v>
      </c>
      <c r="T362" s="99" t="s">
        <v>1103</v>
      </c>
      <c r="X362" t="s">
        <v>2934</v>
      </c>
    </row>
    <row r="363" spans="8:24" x14ac:dyDescent="0.2">
      <c r="H363" s="2"/>
      <c r="J363" s="72"/>
      <c r="K363" t="s">
        <v>2104</v>
      </c>
      <c r="M363" t="s">
        <v>2104</v>
      </c>
      <c r="Q363" t="s">
        <v>2104</v>
      </c>
      <c r="R363" s="137"/>
      <c r="S363" s="1">
        <v>1</v>
      </c>
      <c r="T363" s="224" t="s">
        <v>4047</v>
      </c>
      <c r="X363" t="s">
        <v>2934</v>
      </c>
    </row>
    <row r="364" spans="8:24" x14ac:dyDescent="0.2">
      <c r="H364" s="2"/>
      <c r="J364" s="72"/>
      <c r="K364" t="s">
        <v>2104</v>
      </c>
      <c r="M364" t="s">
        <v>2104</v>
      </c>
      <c r="Q364" t="s">
        <v>2104</v>
      </c>
      <c r="R364" s="137"/>
      <c r="S364" t="s">
        <v>2104</v>
      </c>
      <c r="T364" s="262" t="s">
        <v>5290</v>
      </c>
      <c r="X364" t="s">
        <v>2934</v>
      </c>
    </row>
    <row r="365" spans="8:24" x14ac:dyDescent="0.2">
      <c r="H365" s="2"/>
      <c r="J365" s="72"/>
      <c r="K365" t="s">
        <v>2104</v>
      </c>
      <c r="M365" t="s">
        <v>2104</v>
      </c>
      <c r="Q365" t="s">
        <v>2104</v>
      </c>
      <c r="R365" s="137"/>
      <c r="S365" t="s">
        <v>2104</v>
      </c>
      <c r="X365" t="s">
        <v>2934</v>
      </c>
    </row>
    <row r="366" spans="8:24" x14ac:dyDescent="0.2">
      <c r="H366" s="2"/>
      <c r="J366" s="72"/>
      <c r="K366" t="s">
        <v>2104</v>
      </c>
      <c r="M366" t="s">
        <v>2104</v>
      </c>
      <c r="Q366" t="s">
        <v>2104</v>
      </c>
      <c r="R366" s="137"/>
      <c r="S366" t="s">
        <v>2766</v>
      </c>
      <c r="T366" s="238" t="s">
        <v>5291</v>
      </c>
      <c r="X366" t="s">
        <v>2934</v>
      </c>
    </row>
    <row r="367" spans="8:24" x14ac:dyDescent="0.2">
      <c r="H367" s="2"/>
      <c r="J367" s="72"/>
      <c r="K367" t="s">
        <v>2104</v>
      </c>
      <c r="M367" t="s">
        <v>2104</v>
      </c>
      <c r="Q367" t="s">
        <v>2104</v>
      </c>
      <c r="R367" s="137"/>
      <c r="S367" s="1">
        <v>1</v>
      </c>
      <c r="T367" s="238" t="s">
        <v>4467</v>
      </c>
      <c r="X367" t="s">
        <v>2934</v>
      </c>
    </row>
    <row r="368" spans="8:24" x14ac:dyDescent="0.2">
      <c r="H368" s="2"/>
      <c r="J368" s="72"/>
      <c r="K368" t="s">
        <v>2104</v>
      </c>
      <c r="M368" t="s">
        <v>2104</v>
      </c>
      <c r="Q368" t="s">
        <v>2104</v>
      </c>
      <c r="R368" s="137"/>
      <c r="S368" t="s">
        <v>2104</v>
      </c>
      <c r="T368" s="238" t="s">
        <v>4468</v>
      </c>
      <c r="X368" t="s">
        <v>2934</v>
      </c>
    </row>
    <row r="369" spans="7:24" x14ac:dyDescent="0.2">
      <c r="H369" s="2"/>
      <c r="J369" s="72"/>
      <c r="K369" t="s">
        <v>2104</v>
      </c>
      <c r="M369" t="s">
        <v>2104</v>
      </c>
      <c r="Q369" t="s">
        <v>2104</v>
      </c>
      <c r="R369" s="137"/>
      <c r="S369" s="218" t="s">
        <v>3294</v>
      </c>
      <c r="X369" t="s">
        <v>2934</v>
      </c>
    </row>
    <row r="370" spans="7:24" x14ac:dyDescent="0.2">
      <c r="H370" s="2"/>
      <c r="J370" s="72"/>
      <c r="K370" t="s">
        <v>2104</v>
      </c>
      <c r="M370" t="s">
        <v>2104</v>
      </c>
      <c r="Q370" t="s">
        <v>2104</v>
      </c>
      <c r="R370" s="137"/>
      <c r="S370" t="s">
        <v>2766</v>
      </c>
      <c r="T370" s="262" t="s">
        <v>5295</v>
      </c>
      <c r="X370" t="s">
        <v>2934</v>
      </c>
    </row>
    <row r="371" spans="7:24" x14ac:dyDescent="0.2">
      <c r="H371" s="2"/>
      <c r="J371" s="72"/>
      <c r="K371" t="s">
        <v>2104</v>
      </c>
      <c r="M371" t="s">
        <v>2104</v>
      </c>
      <c r="Q371" t="s">
        <v>2104</v>
      </c>
      <c r="R371" s="137"/>
      <c r="S371" s="1">
        <v>1</v>
      </c>
      <c r="T371" s="262" t="s">
        <v>5296</v>
      </c>
      <c r="X371" t="s">
        <v>2934</v>
      </c>
    </row>
    <row r="372" spans="7:24" x14ac:dyDescent="0.2">
      <c r="H372" s="2"/>
      <c r="J372" s="72"/>
      <c r="K372" t="s">
        <v>2104</v>
      </c>
      <c r="M372" t="s">
        <v>2104</v>
      </c>
      <c r="Q372" t="s">
        <v>2104</v>
      </c>
      <c r="R372" s="137"/>
      <c r="S372" s="218" t="s">
        <v>3294</v>
      </c>
      <c r="X372" t="s">
        <v>2934</v>
      </c>
    </row>
    <row r="373" spans="7:24" x14ac:dyDescent="0.2">
      <c r="H373" s="2"/>
      <c r="J373" s="72"/>
      <c r="K373" t="s">
        <v>2104</v>
      </c>
      <c r="M373" t="s">
        <v>2104</v>
      </c>
      <c r="Q373" t="s">
        <v>2766</v>
      </c>
      <c r="R373" s="224" t="s">
        <v>5090</v>
      </c>
      <c r="S373" t="s">
        <v>2766</v>
      </c>
      <c r="T373" s="262" t="s">
        <v>5297</v>
      </c>
      <c r="U373" t="s">
        <v>2766</v>
      </c>
      <c r="V373" s="262" t="s">
        <v>5293</v>
      </c>
      <c r="X373" t="s">
        <v>2934</v>
      </c>
    </row>
    <row r="374" spans="7:24" x14ac:dyDescent="0.2">
      <c r="H374" s="2"/>
      <c r="J374" s="72"/>
      <c r="K374" t="s">
        <v>2104</v>
      </c>
      <c r="M374" t="s">
        <v>2104</v>
      </c>
      <c r="Q374" s="1">
        <v>1</v>
      </c>
      <c r="R374" s="218" t="s">
        <v>3431</v>
      </c>
      <c r="S374" s="1">
        <v>1</v>
      </c>
      <c r="T374" s="316" t="s">
        <v>6376</v>
      </c>
      <c r="U374" s="1">
        <v>1</v>
      </c>
      <c r="V374" s="262" t="s">
        <v>5294</v>
      </c>
      <c r="X374" t="s">
        <v>2934</v>
      </c>
    </row>
    <row r="375" spans="7:24" x14ac:dyDescent="0.2">
      <c r="K375" t="s">
        <v>2104</v>
      </c>
      <c r="M375" s="218" t="s">
        <v>3294</v>
      </c>
      <c r="Q375" t="s">
        <v>2104</v>
      </c>
      <c r="R375" s="262" t="s">
        <v>5298</v>
      </c>
      <c r="S375" t="s">
        <v>2104</v>
      </c>
      <c r="T375" s="316" t="s">
        <v>6377</v>
      </c>
      <c r="U375" s="218" t="s">
        <v>3294</v>
      </c>
      <c r="X375" t="s">
        <v>2934</v>
      </c>
    </row>
    <row r="376" spans="7:24" x14ac:dyDescent="0.2">
      <c r="K376" t="s">
        <v>2104</v>
      </c>
      <c r="M376" t="s">
        <v>2766</v>
      </c>
      <c r="N376" s="262" t="s">
        <v>5160</v>
      </c>
      <c r="O376" t="s">
        <v>2766</v>
      </c>
      <c r="P376" s="262" t="s">
        <v>5036</v>
      </c>
      <c r="Q376" s="1">
        <v>1</v>
      </c>
      <c r="R376" s="226" t="s">
        <v>5229</v>
      </c>
      <c r="S376" s="262" t="s">
        <v>3294</v>
      </c>
      <c r="U376" t="s">
        <v>2766</v>
      </c>
      <c r="V376" s="332" t="s">
        <v>6734</v>
      </c>
      <c r="X376" t="s">
        <v>2934</v>
      </c>
    </row>
    <row r="377" spans="7:24" x14ac:dyDescent="0.2">
      <c r="K377" t="s">
        <v>2104</v>
      </c>
      <c r="L377" s="69"/>
      <c r="M377" s="1">
        <v>1</v>
      </c>
      <c r="N377" s="262" t="s">
        <v>5164</v>
      </c>
      <c r="O377" s="1">
        <v>1</v>
      </c>
      <c r="P377" s="262" t="s">
        <v>5037</v>
      </c>
      <c r="Q377" t="s">
        <v>2104</v>
      </c>
      <c r="R377" s="262"/>
      <c r="S377" t="s">
        <v>2766</v>
      </c>
      <c r="T377" s="262" t="s">
        <v>4395</v>
      </c>
      <c r="U377" s="1">
        <v>1</v>
      </c>
      <c r="V377" s="332" t="s">
        <v>6735</v>
      </c>
      <c r="X377" t="s">
        <v>2934</v>
      </c>
    </row>
    <row r="378" spans="7:24" x14ac:dyDescent="0.2">
      <c r="K378" t="s">
        <v>2104</v>
      </c>
      <c r="L378" s="69"/>
      <c r="M378" t="s">
        <v>2104</v>
      </c>
      <c r="N378" s="137" t="s">
        <v>1479</v>
      </c>
      <c r="Q378" t="s">
        <v>2104</v>
      </c>
      <c r="S378" s="1">
        <v>1</v>
      </c>
      <c r="T378" s="238" t="s">
        <v>6121</v>
      </c>
      <c r="U378" t="s">
        <v>2104</v>
      </c>
      <c r="V378" s="332" t="s">
        <v>6736</v>
      </c>
      <c r="X378" t="s">
        <v>2934</v>
      </c>
    </row>
    <row r="379" spans="7:24" x14ac:dyDescent="0.2">
      <c r="K379" t="s">
        <v>2104</v>
      </c>
      <c r="M379" s="1">
        <v>1</v>
      </c>
      <c r="N379" s="262" t="s">
        <v>5035</v>
      </c>
      <c r="Q379" t="s">
        <v>2104</v>
      </c>
      <c r="R379" s="238"/>
      <c r="S379" t="s">
        <v>2104</v>
      </c>
      <c r="T379" s="238" t="s">
        <v>4394</v>
      </c>
      <c r="U379" t="s">
        <v>2104</v>
      </c>
      <c r="X379" t="s">
        <v>2934</v>
      </c>
    </row>
    <row r="380" spans="7:24" x14ac:dyDescent="0.2">
      <c r="K380" t="s">
        <v>2104</v>
      </c>
      <c r="M380" t="s">
        <v>2104</v>
      </c>
      <c r="N380" s="262"/>
      <c r="Q380" t="s">
        <v>2104</v>
      </c>
      <c r="R380" s="238"/>
      <c r="S380" t="s">
        <v>2104</v>
      </c>
      <c r="T380" s="262" t="s">
        <v>5292</v>
      </c>
      <c r="U380" t="s">
        <v>2766</v>
      </c>
      <c r="V380" s="332" t="s">
        <v>6738</v>
      </c>
      <c r="X380" t="s">
        <v>2934</v>
      </c>
    </row>
    <row r="381" spans="7:24" x14ac:dyDescent="0.2">
      <c r="H381" s="27"/>
      <c r="I381" s="16"/>
      <c r="J381" s="16"/>
      <c r="K381" s="16" t="s">
        <v>2104</v>
      </c>
      <c r="M381" t="s">
        <v>2104</v>
      </c>
      <c r="N381" s="262"/>
      <c r="Q381" t="s">
        <v>2104</v>
      </c>
      <c r="R381" s="238"/>
      <c r="S381" t="s">
        <v>2104</v>
      </c>
      <c r="T381" s="238" t="s">
        <v>6122</v>
      </c>
      <c r="U381" s="1">
        <v>1</v>
      </c>
      <c r="V381" s="345" t="s">
        <v>3972</v>
      </c>
      <c r="X381" t="s">
        <v>2934</v>
      </c>
    </row>
    <row r="382" spans="7:24" x14ac:dyDescent="0.2">
      <c r="G382" s="36" t="s">
        <v>2197</v>
      </c>
      <c r="H382" s="16"/>
      <c r="I382" t="s">
        <v>2766</v>
      </c>
      <c r="J382" t="s">
        <v>3094</v>
      </c>
      <c r="K382" s="16" t="s">
        <v>2104</v>
      </c>
      <c r="M382" t="s">
        <v>2104</v>
      </c>
      <c r="N382" s="262"/>
      <c r="Q382" t="s">
        <v>2104</v>
      </c>
      <c r="R382" s="238"/>
      <c r="T382" s="238"/>
      <c r="U382" t="s">
        <v>2104</v>
      </c>
      <c r="X382" t="s">
        <v>2934</v>
      </c>
    </row>
    <row r="383" spans="7:24" x14ac:dyDescent="0.2">
      <c r="G383" s="16"/>
      <c r="H383" s="148" t="s">
        <v>2332</v>
      </c>
      <c r="I383" t="s">
        <v>2104</v>
      </c>
      <c r="J383" s="144" t="s">
        <v>2806</v>
      </c>
      <c r="K383" s="16" t="s">
        <v>2104</v>
      </c>
      <c r="M383" t="s">
        <v>2104</v>
      </c>
      <c r="N383" s="262"/>
      <c r="Q383" t="s">
        <v>2104</v>
      </c>
      <c r="R383" s="238"/>
      <c r="S383" t="s">
        <v>2766</v>
      </c>
      <c r="T383" s="335" t="s">
        <v>6473</v>
      </c>
      <c r="U383" t="s">
        <v>2766</v>
      </c>
      <c r="V383" s="332" t="s">
        <v>6739</v>
      </c>
      <c r="X383" t="s">
        <v>2934</v>
      </c>
    </row>
    <row r="384" spans="7:24" x14ac:dyDescent="0.2">
      <c r="G384" s="16" t="s">
        <v>2766</v>
      </c>
      <c r="H384" t="s">
        <v>1114</v>
      </c>
      <c r="I384" t="s">
        <v>2104</v>
      </c>
      <c r="J384" s="148" t="s">
        <v>2332</v>
      </c>
      <c r="K384" s="16" t="s">
        <v>2104</v>
      </c>
      <c r="M384" t="s">
        <v>2104</v>
      </c>
      <c r="N384" s="262"/>
      <c r="Q384" t="s">
        <v>2104</v>
      </c>
      <c r="R384" s="238"/>
      <c r="S384" t="s">
        <v>2104</v>
      </c>
      <c r="T384" s="316" t="s">
        <v>6379</v>
      </c>
      <c r="U384" s="1">
        <v>1</v>
      </c>
      <c r="V384" s="332" t="s">
        <v>4471</v>
      </c>
      <c r="X384" t="s">
        <v>2934</v>
      </c>
    </row>
    <row r="385" spans="7:24" x14ac:dyDescent="0.2">
      <c r="G385" s="16" t="s">
        <v>2104</v>
      </c>
      <c r="H385" t="s">
        <v>402</v>
      </c>
      <c r="I385" t="s">
        <v>2766</v>
      </c>
      <c r="J385" t="s">
        <v>2583</v>
      </c>
      <c r="K385" s="16" t="s">
        <v>2104</v>
      </c>
      <c r="M385" t="s">
        <v>2104</v>
      </c>
      <c r="N385" s="262"/>
      <c r="Q385" t="s">
        <v>2104</v>
      </c>
      <c r="R385" s="238"/>
      <c r="S385" t="s">
        <v>2104</v>
      </c>
      <c r="T385" s="316" t="s">
        <v>6474</v>
      </c>
      <c r="X385" t="s">
        <v>2934</v>
      </c>
    </row>
    <row r="386" spans="7:24" x14ac:dyDescent="0.2">
      <c r="G386" s="16" t="s">
        <v>2104</v>
      </c>
      <c r="H386" s="144" t="s">
        <v>3258</v>
      </c>
      <c r="I386" t="s">
        <v>2104</v>
      </c>
      <c r="J386" s="144" t="s">
        <v>2310</v>
      </c>
      <c r="K386" s="16" t="s">
        <v>2766</v>
      </c>
      <c r="L386" s="262" t="s">
        <v>5163</v>
      </c>
      <c r="M386" t="s">
        <v>3294</v>
      </c>
      <c r="Q386" t="s">
        <v>2104</v>
      </c>
      <c r="S386" s="218" t="s">
        <v>3294</v>
      </c>
      <c r="X386" t="s">
        <v>2934</v>
      </c>
    </row>
    <row r="387" spans="7:24" x14ac:dyDescent="0.2">
      <c r="G387" s="16" t="s">
        <v>2104</v>
      </c>
      <c r="I387" t="s">
        <v>2104</v>
      </c>
      <c r="J387" s="42" t="s">
        <v>5644</v>
      </c>
      <c r="K387" s="1">
        <v>1</v>
      </c>
      <c r="L387" s="239" t="s">
        <v>5193</v>
      </c>
      <c r="M387" t="s">
        <v>2766</v>
      </c>
      <c r="N387" s="238" t="s">
        <v>4669</v>
      </c>
      <c r="Q387" t="s">
        <v>2104</v>
      </c>
      <c r="S387" t="s">
        <v>2766</v>
      </c>
      <c r="T387" s="238" t="s">
        <v>5079</v>
      </c>
      <c r="U387" t="s">
        <v>2766</v>
      </c>
      <c r="V387" s="238" t="s">
        <v>4473</v>
      </c>
      <c r="X387" t="s">
        <v>2934</v>
      </c>
    </row>
    <row r="388" spans="7:24" x14ac:dyDescent="0.2">
      <c r="G388" s="16" t="s">
        <v>2104</v>
      </c>
      <c r="I388" t="s">
        <v>2104</v>
      </c>
      <c r="K388" s="16" t="s">
        <v>2104</v>
      </c>
      <c r="L388" s="262" t="s">
        <v>5194</v>
      </c>
      <c r="M388" s="1">
        <v>1</v>
      </c>
      <c r="N388" s="238" t="s">
        <v>4670</v>
      </c>
      <c r="Q388" t="s">
        <v>2766</v>
      </c>
      <c r="R388" s="238" t="s">
        <v>4469</v>
      </c>
      <c r="S388" s="1">
        <v>1</v>
      </c>
      <c r="T388" s="262" t="s">
        <v>5077</v>
      </c>
      <c r="U388" s="1">
        <v>1</v>
      </c>
      <c r="V388" s="238" t="s">
        <v>3990</v>
      </c>
      <c r="X388" t="s">
        <v>2934</v>
      </c>
    </row>
    <row r="389" spans="7:24" x14ac:dyDescent="0.2">
      <c r="G389" s="16" t="s">
        <v>2104</v>
      </c>
      <c r="I389" t="s">
        <v>2766</v>
      </c>
      <c r="J389" t="s">
        <v>1305</v>
      </c>
      <c r="K389" s="16" t="s">
        <v>2104</v>
      </c>
      <c r="L389" s="88" t="s">
        <v>3318</v>
      </c>
      <c r="M389" t="s">
        <v>2104</v>
      </c>
      <c r="N389" s="271" t="s">
        <v>4825</v>
      </c>
      <c r="Q389" s="1">
        <v>1</v>
      </c>
      <c r="R389" s="345" t="s">
        <v>6945</v>
      </c>
      <c r="S389" s="1">
        <v>1</v>
      </c>
      <c r="T389" s="238" t="s">
        <v>4472</v>
      </c>
      <c r="X389" t="s">
        <v>2934</v>
      </c>
    </row>
    <row r="390" spans="7:24" x14ac:dyDescent="0.2">
      <c r="G390" s="16" t="s">
        <v>2104</v>
      </c>
      <c r="I390" t="s">
        <v>2104</v>
      </c>
      <c r="J390" s="142" t="s">
        <v>3443</v>
      </c>
      <c r="K390" s="16" t="s">
        <v>2104</v>
      </c>
      <c r="L390" s="332" t="s">
        <v>6655</v>
      </c>
      <c r="M390" t="s">
        <v>2104</v>
      </c>
      <c r="N390" s="238" t="s">
        <v>6908</v>
      </c>
      <c r="Q390" t="s">
        <v>2104</v>
      </c>
      <c r="R390" s="316" t="s">
        <v>6189</v>
      </c>
      <c r="S390" t="s">
        <v>2104</v>
      </c>
      <c r="T390" s="262" t="s">
        <v>5083</v>
      </c>
      <c r="X390" t="s">
        <v>2934</v>
      </c>
    </row>
    <row r="391" spans="7:24" x14ac:dyDescent="0.2">
      <c r="G391" s="16" t="s">
        <v>2104</v>
      </c>
      <c r="I391" t="s">
        <v>2104</v>
      </c>
      <c r="K391" s="1">
        <v>1</v>
      </c>
      <c r="L391" s="262" t="s">
        <v>5176</v>
      </c>
      <c r="M391" t="s">
        <v>2104</v>
      </c>
      <c r="Q391" s="1">
        <v>1</v>
      </c>
      <c r="R391" s="238" t="s">
        <v>4338</v>
      </c>
      <c r="S391" s="1">
        <v>1</v>
      </c>
      <c r="T391" s="262" t="s">
        <v>5078</v>
      </c>
      <c r="X391" t="s">
        <v>2934</v>
      </c>
    </row>
    <row r="392" spans="7:24" x14ac:dyDescent="0.2">
      <c r="G392" s="16" t="s">
        <v>2104</v>
      </c>
      <c r="I392" t="s">
        <v>2766</v>
      </c>
      <c r="J392" t="s">
        <v>1547</v>
      </c>
      <c r="K392" s="16" t="s">
        <v>2104</v>
      </c>
      <c r="L392" s="239" t="s">
        <v>4825</v>
      </c>
      <c r="M392" t="s">
        <v>2766</v>
      </c>
      <c r="N392" s="272" t="s">
        <v>5161</v>
      </c>
      <c r="Q392" s="1">
        <v>1</v>
      </c>
      <c r="R392" s="281" t="s">
        <v>5433</v>
      </c>
      <c r="S392" t="s">
        <v>2104</v>
      </c>
      <c r="T392" s="238" t="s">
        <v>4466</v>
      </c>
      <c r="X392" t="s">
        <v>2934</v>
      </c>
    </row>
    <row r="393" spans="7:24" x14ac:dyDescent="0.2">
      <c r="G393" s="16" t="s">
        <v>2104</v>
      </c>
      <c r="I393" t="s">
        <v>2104</v>
      </c>
      <c r="J393" s="144" t="s">
        <v>196</v>
      </c>
      <c r="K393" s="1">
        <v>1</v>
      </c>
      <c r="L393" s="262" t="s">
        <v>5177</v>
      </c>
      <c r="M393" s="1">
        <v>1</v>
      </c>
      <c r="N393" s="218" t="s">
        <v>4682</v>
      </c>
      <c r="Q393" t="s">
        <v>2104</v>
      </c>
      <c r="R393" s="281" t="s">
        <v>5432</v>
      </c>
      <c r="S393" t="s">
        <v>2104</v>
      </c>
      <c r="X393" t="s">
        <v>2934</v>
      </c>
    </row>
    <row r="394" spans="7:24" x14ac:dyDescent="0.2">
      <c r="G394" s="16" t="s">
        <v>2104</v>
      </c>
      <c r="I394" t="s">
        <v>2104</v>
      </c>
      <c r="K394" s="16" t="s">
        <v>2104</v>
      </c>
      <c r="L394" s="262"/>
      <c r="M394" t="s">
        <v>2104</v>
      </c>
      <c r="N394" s="212" t="s">
        <v>821</v>
      </c>
      <c r="Q394" t="s">
        <v>2104</v>
      </c>
      <c r="R394" s="224"/>
      <c r="S394" t="s">
        <v>2766</v>
      </c>
      <c r="T394" s="238" t="s">
        <v>4470</v>
      </c>
      <c r="X394" t="s">
        <v>2934</v>
      </c>
    </row>
    <row r="395" spans="7:24" x14ac:dyDescent="0.2">
      <c r="G395" s="16" t="s">
        <v>2104</v>
      </c>
      <c r="I395" t="s">
        <v>2766</v>
      </c>
      <c r="J395" t="s">
        <v>1732</v>
      </c>
      <c r="K395" s="16" t="s">
        <v>2104</v>
      </c>
      <c r="M395" s="1">
        <v>1</v>
      </c>
      <c r="Q395" t="s">
        <v>2104</v>
      </c>
      <c r="R395" s="238"/>
      <c r="S395" s="1">
        <v>1</v>
      </c>
      <c r="T395" s="224" t="s">
        <v>4284</v>
      </c>
      <c r="X395" t="s">
        <v>2934</v>
      </c>
    </row>
    <row r="396" spans="7:24" x14ac:dyDescent="0.2">
      <c r="G396" s="16" t="s">
        <v>2104</v>
      </c>
      <c r="I396" t="s">
        <v>2104</v>
      </c>
      <c r="J396" s="144" t="s">
        <v>2015</v>
      </c>
      <c r="K396" s="16" t="s">
        <v>2766</v>
      </c>
      <c r="L396" s="69" t="s">
        <v>1036</v>
      </c>
      <c r="M396" t="s">
        <v>2104</v>
      </c>
      <c r="Q396" t="s">
        <v>2104</v>
      </c>
      <c r="R396" s="238"/>
      <c r="S396" t="s">
        <v>2104</v>
      </c>
      <c r="T396" s="201" t="s">
        <v>4285</v>
      </c>
      <c r="X396" t="s">
        <v>2934</v>
      </c>
    </row>
    <row r="397" spans="7:24" x14ac:dyDescent="0.2">
      <c r="G397" s="16" t="s">
        <v>2104</v>
      </c>
      <c r="I397" s="218" t="s">
        <v>3294</v>
      </c>
      <c r="K397" s="1">
        <v>1</v>
      </c>
      <c r="L397" s="69" t="s">
        <v>1854</v>
      </c>
      <c r="M397" t="s">
        <v>2104</v>
      </c>
      <c r="N397" s="2"/>
      <c r="Q397" t="s">
        <v>2104</v>
      </c>
      <c r="S397" t="s">
        <v>2104</v>
      </c>
      <c r="T397" s="201"/>
      <c r="X397" t="s">
        <v>2934</v>
      </c>
    </row>
    <row r="398" spans="7:24" x14ac:dyDescent="0.2">
      <c r="G398" s="16" t="s">
        <v>2104</v>
      </c>
      <c r="I398" t="s">
        <v>2766</v>
      </c>
      <c r="J398" s="218" t="s">
        <v>4971</v>
      </c>
      <c r="K398" s="16" t="s">
        <v>2104</v>
      </c>
      <c r="L398" s="238" t="s">
        <v>4672</v>
      </c>
      <c r="M398" t="s">
        <v>2766</v>
      </c>
      <c r="N398" s="262" t="s">
        <v>4679</v>
      </c>
      <c r="Q398" t="s">
        <v>2104</v>
      </c>
      <c r="S398" t="s">
        <v>2766</v>
      </c>
      <c r="T398" s="69" t="s">
        <v>3346</v>
      </c>
      <c r="X398" t="s">
        <v>2934</v>
      </c>
    </row>
    <row r="399" spans="7:24" x14ac:dyDescent="0.2">
      <c r="G399" s="16" t="s">
        <v>2104</v>
      </c>
      <c r="I399" s="1">
        <v>1</v>
      </c>
      <c r="J399" s="218" t="s">
        <v>4972</v>
      </c>
      <c r="K399" s="16" t="s">
        <v>2104</v>
      </c>
      <c r="M399" s="1">
        <v>1</v>
      </c>
      <c r="N399" s="262" t="s">
        <v>5244</v>
      </c>
      <c r="Q399" t="s">
        <v>2104</v>
      </c>
      <c r="S399" s="1">
        <v>1</v>
      </c>
      <c r="T399" s="238" t="s">
        <v>4724</v>
      </c>
      <c r="X399" t="s">
        <v>2934</v>
      </c>
    </row>
    <row r="400" spans="7:24" x14ac:dyDescent="0.2">
      <c r="G400" s="16" t="s">
        <v>2104</v>
      </c>
      <c r="I400" t="s">
        <v>2104</v>
      </c>
      <c r="J400" s="142" t="s">
        <v>4973</v>
      </c>
      <c r="K400" s="16" t="s">
        <v>2766</v>
      </c>
      <c r="L400" s="69" t="s">
        <v>998</v>
      </c>
      <c r="M400" t="s">
        <v>2104</v>
      </c>
      <c r="Q400" t="s">
        <v>2766</v>
      </c>
      <c r="R400" s="238" t="s">
        <v>4429</v>
      </c>
      <c r="S400" t="s">
        <v>2104</v>
      </c>
      <c r="U400" t="s">
        <v>2766</v>
      </c>
      <c r="V400" s="350" t="s">
        <v>6980</v>
      </c>
      <c r="X400" t="s">
        <v>2934</v>
      </c>
    </row>
    <row r="401" spans="7:24" x14ac:dyDescent="0.2">
      <c r="G401" s="16" t="s">
        <v>2104</v>
      </c>
      <c r="K401" s="1">
        <v>1</v>
      </c>
      <c r="L401" s="69" t="s">
        <v>3217</v>
      </c>
      <c r="M401" t="s">
        <v>2766</v>
      </c>
      <c r="N401" s="263" t="s">
        <v>5162</v>
      </c>
      <c r="Q401" s="1">
        <v>1</v>
      </c>
      <c r="R401" s="238" t="s">
        <v>4402</v>
      </c>
      <c r="S401" t="s">
        <v>2766</v>
      </c>
      <c r="T401" s="143" t="s">
        <v>6979</v>
      </c>
      <c r="U401" t="s">
        <v>2104</v>
      </c>
      <c r="V401" s="345" t="s">
        <v>6981</v>
      </c>
      <c r="X401" t="s">
        <v>2934</v>
      </c>
    </row>
    <row r="402" spans="7:24" x14ac:dyDescent="0.2">
      <c r="G402" s="16" t="s">
        <v>2766</v>
      </c>
      <c r="H402" t="s">
        <v>2327</v>
      </c>
      <c r="I402" t="s">
        <v>2766</v>
      </c>
      <c r="J402" s="4" t="s">
        <v>5228</v>
      </c>
      <c r="K402" s="16"/>
      <c r="M402" s="1">
        <v>1</v>
      </c>
      <c r="N402" s="83" t="s">
        <v>3803</v>
      </c>
      <c r="Q402" t="s">
        <v>2104</v>
      </c>
      <c r="R402" s="241" t="s">
        <v>4430</v>
      </c>
      <c r="S402" s="1">
        <v>1</v>
      </c>
      <c r="T402" s="238" t="s">
        <v>4389</v>
      </c>
      <c r="U402" t="s">
        <v>2104</v>
      </c>
      <c r="X402" t="s">
        <v>2934</v>
      </c>
    </row>
    <row r="403" spans="7:24" x14ac:dyDescent="0.2">
      <c r="G403" s="16" t="s">
        <v>2104</v>
      </c>
      <c r="H403" t="s">
        <v>1963</v>
      </c>
      <c r="I403" t="s">
        <v>2104</v>
      </c>
      <c r="J403" s="2" t="s">
        <v>434</v>
      </c>
      <c r="K403" s="16"/>
      <c r="M403" t="s">
        <v>2104</v>
      </c>
      <c r="N403" s="193" t="s">
        <v>370</v>
      </c>
      <c r="Q403" t="s">
        <v>2104</v>
      </c>
      <c r="S403" t="s">
        <v>2104</v>
      </c>
      <c r="U403" t="s">
        <v>2766</v>
      </c>
      <c r="V403" s="345" t="s">
        <v>2711</v>
      </c>
      <c r="X403" t="s">
        <v>2934</v>
      </c>
    </row>
    <row r="404" spans="7:24" x14ac:dyDescent="0.2">
      <c r="G404" s="16" t="s">
        <v>2104</v>
      </c>
      <c r="H404" s="218" t="s">
        <v>4970</v>
      </c>
      <c r="I404" t="s">
        <v>2104</v>
      </c>
      <c r="J404" s="144" t="s">
        <v>2328</v>
      </c>
      <c r="K404" s="16"/>
      <c r="M404" t="s">
        <v>2104</v>
      </c>
      <c r="Q404" t="s">
        <v>2104</v>
      </c>
      <c r="S404" t="s">
        <v>2766</v>
      </c>
      <c r="T404" s="99" t="s">
        <v>155</v>
      </c>
      <c r="U404" s="1">
        <v>1</v>
      </c>
      <c r="V404" s="345" t="s">
        <v>6983</v>
      </c>
      <c r="X404" t="s">
        <v>2934</v>
      </c>
    </row>
    <row r="405" spans="7:24" x14ac:dyDescent="0.2">
      <c r="G405" s="16" t="s">
        <v>2104</v>
      </c>
      <c r="H405" t="s">
        <v>4956</v>
      </c>
      <c r="I405" t="s">
        <v>2766</v>
      </c>
      <c r="J405" s="70" t="s">
        <v>1847</v>
      </c>
      <c r="K405" s="16"/>
      <c r="M405" t="s">
        <v>2766</v>
      </c>
      <c r="N405" s="262" t="s">
        <v>5165</v>
      </c>
      <c r="Q405" t="s">
        <v>2104</v>
      </c>
      <c r="S405" s="1">
        <v>1</v>
      </c>
      <c r="T405" s="316" t="s">
        <v>4396</v>
      </c>
      <c r="U405" t="s">
        <v>2104</v>
      </c>
      <c r="V405" s="345" t="s">
        <v>6984</v>
      </c>
      <c r="X405" t="s">
        <v>2934</v>
      </c>
    </row>
    <row r="406" spans="7:24" x14ac:dyDescent="0.2">
      <c r="G406" s="16"/>
      <c r="H406" s="144" t="s">
        <v>3258</v>
      </c>
      <c r="I406" t="s">
        <v>2104</v>
      </c>
      <c r="J406" s="144" t="s">
        <v>2325</v>
      </c>
      <c r="K406" s="16"/>
      <c r="M406" s="1">
        <v>1</v>
      </c>
      <c r="N406" s="262" t="s">
        <v>5166</v>
      </c>
      <c r="Q406" t="s">
        <v>2104</v>
      </c>
      <c r="S406" t="s">
        <v>2104</v>
      </c>
      <c r="T406" s="316" t="s">
        <v>6982</v>
      </c>
      <c r="X406" t="s">
        <v>2934</v>
      </c>
    </row>
    <row r="407" spans="7:24" x14ac:dyDescent="0.2">
      <c r="G407" s="16"/>
      <c r="H407" s="218" t="s">
        <v>4957</v>
      </c>
      <c r="I407" t="s">
        <v>2104</v>
      </c>
      <c r="J407" s="332" t="s">
        <v>6514</v>
      </c>
      <c r="K407" s="16"/>
      <c r="M407" t="s">
        <v>2104</v>
      </c>
      <c r="N407" s="262"/>
      <c r="Q407" t="s">
        <v>2104</v>
      </c>
      <c r="S407" t="s">
        <v>2104</v>
      </c>
      <c r="T407" s="316" t="s">
        <v>6186</v>
      </c>
      <c r="X407" t="s">
        <v>2934</v>
      </c>
    </row>
    <row r="408" spans="7:24" x14ac:dyDescent="0.2">
      <c r="G408" s="16"/>
      <c r="H408" s="16"/>
      <c r="I408" s="16"/>
      <c r="J408" s="16"/>
      <c r="K408" s="16"/>
      <c r="M408" t="s">
        <v>2104</v>
      </c>
      <c r="N408" s="262"/>
      <c r="Q408" t="s">
        <v>2104</v>
      </c>
      <c r="S408" s="218" t="s">
        <v>3294</v>
      </c>
      <c r="T408" s="316"/>
      <c r="X408" t="s">
        <v>2934</v>
      </c>
    </row>
    <row r="409" spans="7:24" x14ac:dyDescent="0.2">
      <c r="M409" t="s">
        <v>2104</v>
      </c>
      <c r="N409" s="262"/>
      <c r="Q409" t="s">
        <v>2104</v>
      </c>
      <c r="S409" t="s">
        <v>2766</v>
      </c>
      <c r="T409" s="332" t="s">
        <v>6499</v>
      </c>
      <c r="X409" t="s">
        <v>2934</v>
      </c>
    </row>
    <row r="410" spans="7:24" x14ac:dyDescent="0.2">
      <c r="M410" t="s">
        <v>2104</v>
      </c>
      <c r="N410" s="262"/>
      <c r="Q410" t="s">
        <v>2104</v>
      </c>
      <c r="S410" s="1">
        <v>1</v>
      </c>
      <c r="T410" s="332" t="s">
        <v>6500</v>
      </c>
      <c r="X410" t="s">
        <v>2934</v>
      </c>
    </row>
    <row r="411" spans="7:24" x14ac:dyDescent="0.2">
      <c r="M411" t="s">
        <v>2104</v>
      </c>
      <c r="N411" s="262"/>
      <c r="Q411" t="s">
        <v>2104</v>
      </c>
      <c r="S411" s="218" t="s">
        <v>3294</v>
      </c>
      <c r="T411" s="316"/>
      <c r="X411" t="s">
        <v>2934</v>
      </c>
    </row>
    <row r="412" spans="7:24" x14ac:dyDescent="0.2">
      <c r="M412" t="s">
        <v>2104</v>
      </c>
      <c r="N412" s="262"/>
      <c r="Q412" t="s">
        <v>2104</v>
      </c>
      <c r="S412" t="s">
        <v>2766</v>
      </c>
      <c r="T412" s="345" t="s">
        <v>2711</v>
      </c>
      <c r="X412" t="s">
        <v>2934</v>
      </c>
    </row>
    <row r="413" spans="7:24" x14ac:dyDescent="0.2">
      <c r="M413" t="s">
        <v>2104</v>
      </c>
      <c r="N413" s="262"/>
      <c r="Q413" t="s">
        <v>2104</v>
      </c>
      <c r="S413" s="1">
        <v>1</v>
      </c>
      <c r="T413" s="345" t="s">
        <v>6804</v>
      </c>
      <c r="X413" t="s">
        <v>2934</v>
      </c>
    </row>
    <row r="414" spans="7:24" x14ac:dyDescent="0.2">
      <c r="M414" t="s">
        <v>2104</v>
      </c>
      <c r="Q414" t="s">
        <v>2104</v>
      </c>
      <c r="X414" t="s">
        <v>2934</v>
      </c>
    </row>
    <row r="415" spans="7:24" x14ac:dyDescent="0.2">
      <c r="M415" t="s">
        <v>2766</v>
      </c>
      <c r="N415" s="262" t="s">
        <v>5167</v>
      </c>
      <c r="Q415" t="s">
        <v>2766</v>
      </c>
      <c r="R415" s="99" t="s">
        <v>4393</v>
      </c>
      <c r="S415" t="s">
        <v>2766</v>
      </c>
      <c r="T415" s="238" t="s">
        <v>4671</v>
      </c>
      <c r="U415" t="s">
        <v>2766</v>
      </c>
      <c r="V415" s="238" t="s">
        <v>4299</v>
      </c>
      <c r="X415" t="s">
        <v>2934</v>
      </c>
    </row>
    <row r="416" spans="7:24" x14ac:dyDescent="0.2">
      <c r="M416" s="1">
        <v>1</v>
      </c>
      <c r="N416" s="301" t="s">
        <v>5632</v>
      </c>
      <c r="Q416" s="1">
        <v>1</v>
      </c>
      <c r="R416" s="99" t="s">
        <v>1765</v>
      </c>
      <c r="S416" s="1">
        <v>1</v>
      </c>
      <c r="T416" s="238" t="s">
        <v>4308</v>
      </c>
      <c r="U416" s="1">
        <v>1</v>
      </c>
      <c r="V416" s="301" t="s">
        <v>5758</v>
      </c>
      <c r="X416" t="s">
        <v>2934</v>
      </c>
    </row>
    <row r="417" spans="9:24" x14ac:dyDescent="0.2">
      <c r="M417" t="s">
        <v>2104</v>
      </c>
      <c r="N417" s="140" t="s">
        <v>343</v>
      </c>
      <c r="Q417" t="s">
        <v>2104</v>
      </c>
      <c r="R417" s="201" t="s">
        <v>3939</v>
      </c>
      <c r="S417" t="s">
        <v>2104</v>
      </c>
      <c r="T417" s="262" t="s">
        <v>5491</v>
      </c>
      <c r="U417" t="s">
        <v>2104</v>
      </c>
      <c r="V417" s="301" t="s">
        <v>5757</v>
      </c>
      <c r="X417" t="s">
        <v>2934</v>
      </c>
    </row>
    <row r="418" spans="9:24" x14ac:dyDescent="0.2">
      <c r="M418" t="s">
        <v>2104</v>
      </c>
      <c r="N418" s="157" t="s">
        <v>337</v>
      </c>
      <c r="Q418" t="s">
        <v>2104</v>
      </c>
      <c r="R418" s="201" t="s">
        <v>3940</v>
      </c>
      <c r="S418" t="s">
        <v>2104</v>
      </c>
      <c r="T418" s="238" t="s">
        <v>4484</v>
      </c>
      <c r="U418" t="s">
        <v>2104</v>
      </c>
      <c r="X418" t="s">
        <v>2934</v>
      </c>
    </row>
    <row r="419" spans="9:24" x14ac:dyDescent="0.2">
      <c r="I419" t="s">
        <v>2766</v>
      </c>
      <c r="J419" s="301" t="s">
        <v>6032</v>
      </c>
      <c r="M419" s="16" t="s">
        <v>2104</v>
      </c>
      <c r="N419" s="37" t="s">
        <v>3323</v>
      </c>
      <c r="O419" s="16"/>
      <c r="Q419" t="s">
        <v>2104</v>
      </c>
      <c r="R419" s="238" t="s">
        <v>4454</v>
      </c>
      <c r="S419" t="s">
        <v>2104</v>
      </c>
      <c r="T419" s="238" t="s">
        <v>4391</v>
      </c>
      <c r="U419" t="s">
        <v>2766</v>
      </c>
      <c r="V419" s="262" t="s">
        <v>5306</v>
      </c>
      <c r="X419" t="s">
        <v>2934</v>
      </c>
    </row>
    <row r="420" spans="9:24" x14ac:dyDescent="0.2">
      <c r="I420" s="1">
        <v>1</v>
      </c>
      <c r="J420" s="301" t="s">
        <v>6033</v>
      </c>
      <c r="M420" s="16" t="s">
        <v>2104</v>
      </c>
      <c r="N420" s="306" t="s">
        <v>5634</v>
      </c>
      <c r="O420" s="16"/>
      <c r="Q420" s="1">
        <v>1</v>
      </c>
      <c r="R420" s="238" t="s">
        <v>4427</v>
      </c>
      <c r="S420" s="1">
        <v>1</v>
      </c>
      <c r="T420" s="224" t="s">
        <v>4305</v>
      </c>
      <c r="U420" s="1">
        <v>1</v>
      </c>
      <c r="V420" s="262" t="s">
        <v>5145</v>
      </c>
      <c r="X420" t="s">
        <v>2934</v>
      </c>
    </row>
    <row r="421" spans="9:24" x14ac:dyDescent="0.2">
      <c r="I421" t="s">
        <v>2104</v>
      </c>
      <c r="J421" s="301" t="s">
        <v>6034</v>
      </c>
      <c r="M421" s="16" t="s">
        <v>2104</v>
      </c>
      <c r="N421" s="227" t="s">
        <v>5633</v>
      </c>
      <c r="O421" s="16"/>
      <c r="Q421" t="s">
        <v>2104</v>
      </c>
      <c r="R421" s="238" t="s">
        <v>4392</v>
      </c>
      <c r="S421" s="1">
        <v>1</v>
      </c>
      <c r="T421" s="281" t="s">
        <v>5492</v>
      </c>
      <c r="U421" t="s">
        <v>2104</v>
      </c>
      <c r="X421" t="s">
        <v>2934</v>
      </c>
    </row>
    <row r="422" spans="9:24" x14ac:dyDescent="0.2">
      <c r="M422" s="16" t="s">
        <v>2104</v>
      </c>
      <c r="N422" s="227" t="s">
        <v>4041</v>
      </c>
      <c r="O422" s="16"/>
      <c r="Q422" t="s">
        <v>2104</v>
      </c>
      <c r="S422" t="s">
        <v>2104</v>
      </c>
      <c r="U422" t="s">
        <v>2766</v>
      </c>
      <c r="V422" s="239" t="s">
        <v>4390</v>
      </c>
      <c r="X422" t="s">
        <v>2934</v>
      </c>
    </row>
    <row r="423" spans="9:24" x14ac:dyDescent="0.2">
      <c r="M423" s="16" t="s">
        <v>2104</v>
      </c>
      <c r="N423" s="16"/>
      <c r="O423" s="16"/>
      <c r="Q423" t="s">
        <v>2104</v>
      </c>
      <c r="S423" t="s">
        <v>2104</v>
      </c>
      <c r="U423" t="s">
        <v>2104</v>
      </c>
      <c r="X423" t="s">
        <v>2934</v>
      </c>
    </row>
    <row r="424" spans="9:24" x14ac:dyDescent="0.2">
      <c r="M424" t="s">
        <v>2104</v>
      </c>
      <c r="Q424" t="s">
        <v>2766</v>
      </c>
      <c r="R424" s="238" t="s">
        <v>4432</v>
      </c>
      <c r="S424" t="s">
        <v>2766</v>
      </c>
      <c r="T424" s="83" t="s">
        <v>3103</v>
      </c>
      <c r="U424" t="s">
        <v>2766</v>
      </c>
      <c r="V424" s="238" t="s">
        <v>6480</v>
      </c>
      <c r="X424" t="s">
        <v>2934</v>
      </c>
    </row>
    <row r="425" spans="9:24" x14ac:dyDescent="0.2">
      <c r="M425" t="s">
        <v>2766</v>
      </c>
      <c r="N425" s="262" t="s">
        <v>4065</v>
      </c>
      <c r="Q425" s="1">
        <v>1</v>
      </c>
      <c r="R425" s="99" t="s">
        <v>4431</v>
      </c>
      <c r="S425" s="1">
        <v>1</v>
      </c>
      <c r="T425" s="83" t="s">
        <v>2693</v>
      </c>
      <c r="U425" s="1">
        <v>1</v>
      </c>
      <c r="V425" s="262" t="s">
        <v>5759</v>
      </c>
      <c r="X425" t="s">
        <v>2934</v>
      </c>
    </row>
    <row r="426" spans="9:24" x14ac:dyDescent="0.2">
      <c r="M426" s="1">
        <v>1</v>
      </c>
      <c r="N426" s="301" t="s">
        <v>5635</v>
      </c>
      <c r="Q426" t="s">
        <v>2104</v>
      </c>
      <c r="R426" s="99" t="s">
        <v>5085</v>
      </c>
      <c r="S426" t="s">
        <v>2104</v>
      </c>
      <c r="T426" s="301" t="s">
        <v>5611</v>
      </c>
      <c r="U426" t="s">
        <v>2104</v>
      </c>
      <c r="X426" t="s">
        <v>2934</v>
      </c>
    </row>
    <row r="427" spans="9:24" x14ac:dyDescent="0.2">
      <c r="M427" t="s">
        <v>2104</v>
      </c>
      <c r="N427" s="301" t="s">
        <v>4066</v>
      </c>
      <c r="Q427" t="s">
        <v>2104</v>
      </c>
      <c r="S427" t="s">
        <v>2104</v>
      </c>
      <c r="T427" s="99" t="s">
        <v>5610</v>
      </c>
      <c r="U427" s="218" t="s">
        <v>3294</v>
      </c>
      <c r="X427" t="s">
        <v>2934</v>
      </c>
    </row>
    <row r="428" spans="9:24" x14ac:dyDescent="0.2">
      <c r="M428" t="s">
        <v>2104</v>
      </c>
      <c r="N428" s="301" t="s">
        <v>5636</v>
      </c>
      <c r="Q428" t="s">
        <v>2766</v>
      </c>
      <c r="R428" s="238" t="s">
        <v>4433</v>
      </c>
      <c r="S428" t="s">
        <v>2104</v>
      </c>
      <c r="T428" s="83"/>
      <c r="U428" t="s">
        <v>2766</v>
      </c>
      <c r="V428" s="262" t="s">
        <v>5068</v>
      </c>
      <c r="X428" t="s">
        <v>2934</v>
      </c>
    </row>
    <row r="429" spans="9:24" x14ac:dyDescent="0.2">
      <c r="M429" s="218" t="s">
        <v>3294</v>
      </c>
      <c r="Q429" s="1">
        <v>1</v>
      </c>
      <c r="R429" s="281" t="s">
        <v>5526</v>
      </c>
      <c r="S429" t="s">
        <v>2104</v>
      </c>
      <c r="T429" s="99"/>
      <c r="U429" s="1">
        <v>1</v>
      </c>
      <c r="V429" s="332" t="s">
        <v>6481</v>
      </c>
      <c r="X429" t="s">
        <v>2934</v>
      </c>
    </row>
    <row r="430" spans="9:24" x14ac:dyDescent="0.2">
      <c r="M430" t="s">
        <v>2766</v>
      </c>
      <c r="N430" s="137" t="s">
        <v>5089</v>
      </c>
      <c r="Q430" t="s">
        <v>2104</v>
      </c>
      <c r="R430" s="238" t="s">
        <v>4475</v>
      </c>
      <c r="S430" t="s">
        <v>2104</v>
      </c>
      <c r="U430" t="s">
        <v>2104</v>
      </c>
      <c r="V430" s="262" t="s">
        <v>5069</v>
      </c>
      <c r="X430" t="s">
        <v>2934</v>
      </c>
    </row>
    <row r="431" spans="9:24" x14ac:dyDescent="0.2">
      <c r="M431" s="1">
        <v>1</v>
      </c>
      <c r="N431" s="137" t="s">
        <v>2505</v>
      </c>
      <c r="Q431" t="s">
        <v>2104</v>
      </c>
      <c r="S431" t="s">
        <v>2104</v>
      </c>
      <c r="U431" s="218" t="s">
        <v>3294</v>
      </c>
      <c r="X431" t="s">
        <v>2934</v>
      </c>
    </row>
    <row r="432" spans="9:24" x14ac:dyDescent="0.2">
      <c r="Q432" t="s">
        <v>2766</v>
      </c>
      <c r="R432" s="238" t="s">
        <v>5303</v>
      </c>
      <c r="S432" t="s">
        <v>2104</v>
      </c>
      <c r="U432" t="s">
        <v>2766</v>
      </c>
      <c r="V432" s="332" t="s">
        <v>6479</v>
      </c>
      <c r="X432" t="s">
        <v>2934</v>
      </c>
    </row>
    <row r="433" spans="11:24" x14ac:dyDescent="0.2">
      <c r="Q433" s="1">
        <v>1</v>
      </c>
      <c r="R433" s="238" t="s">
        <v>4434</v>
      </c>
      <c r="S433" t="s">
        <v>2104</v>
      </c>
      <c r="U433" s="1">
        <v>1</v>
      </c>
      <c r="V433" s="332" t="s">
        <v>6478</v>
      </c>
      <c r="X433" t="s">
        <v>2934</v>
      </c>
    </row>
    <row r="434" spans="11:24" x14ac:dyDescent="0.2">
      <c r="K434" s="16"/>
      <c r="L434" s="20" t="s">
        <v>6012</v>
      </c>
      <c r="M434" s="16"/>
      <c r="Q434" t="s">
        <v>2104</v>
      </c>
      <c r="S434" t="s">
        <v>2104</v>
      </c>
      <c r="U434" t="s">
        <v>2104</v>
      </c>
      <c r="V434" s="262" t="s">
        <v>4766</v>
      </c>
      <c r="X434" t="s">
        <v>2934</v>
      </c>
    </row>
    <row r="435" spans="11:24" x14ac:dyDescent="0.2">
      <c r="K435" s="16" t="s">
        <v>2766</v>
      </c>
      <c r="L435" s="72" t="s">
        <v>5106</v>
      </c>
      <c r="M435" s="16"/>
      <c r="Q435" t="s">
        <v>2766</v>
      </c>
      <c r="R435" s="238" t="s">
        <v>4435</v>
      </c>
      <c r="S435" t="s">
        <v>2766</v>
      </c>
      <c r="T435" s="316" t="s">
        <v>6129</v>
      </c>
      <c r="U435" t="s">
        <v>2104</v>
      </c>
      <c r="X435" t="s">
        <v>2934</v>
      </c>
    </row>
    <row r="436" spans="11:24" x14ac:dyDescent="0.2">
      <c r="K436" s="16" t="s">
        <v>2104</v>
      </c>
      <c r="L436" s="227" t="s">
        <v>4071</v>
      </c>
      <c r="M436" s="16"/>
      <c r="Q436" s="1">
        <v>1</v>
      </c>
      <c r="R436" s="238" t="s">
        <v>6666</v>
      </c>
      <c r="S436" s="1">
        <v>1</v>
      </c>
      <c r="T436" s="238" t="s">
        <v>2004</v>
      </c>
      <c r="U436" t="s">
        <v>2766</v>
      </c>
      <c r="V436" s="238" t="s">
        <v>4428</v>
      </c>
      <c r="X436" t="s">
        <v>2934</v>
      </c>
    </row>
    <row r="437" spans="11:24" x14ac:dyDescent="0.2">
      <c r="K437" s="16" t="s">
        <v>2104</v>
      </c>
      <c r="L437" s="16"/>
      <c r="M437" s="16"/>
      <c r="Q437" t="s">
        <v>2104</v>
      </c>
      <c r="R437" s="271" t="s">
        <v>6667</v>
      </c>
      <c r="S437" t="s">
        <v>2104</v>
      </c>
      <c r="T437" s="262" t="s">
        <v>5286</v>
      </c>
      <c r="U437" s="1">
        <v>1</v>
      </c>
      <c r="V437" s="332" t="s">
        <v>6475</v>
      </c>
      <c r="X437" t="s">
        <v>2934</v>
      </c>
    </row>
    <row r="438" spans="11:24" x14ac:dyDescent="0.2">
      <c r="K438" t="s">
        <v>2104</v>
      </c>
      <c r="L438" s="100" t="s">
        <v>822</v>
      </c>
      <c r="Q438" t="s">
        <v>2104</v>
      </c>
      <c r="S438" s="218"/>
      <c r="U438" t="s">
        <v>2104</v>
      </c>
      <c r="V438" s="332" t="s">
        <v>6476</v>
      </c>
      <c r="X438" t="s">
        <v>2934</v>
      </c>
    </row>
    <row r="439" spans="11:24" x14ac:dyDescent="0.2">
      <c r="K439" s="1">
        <v>1</v>
      </c>
      <c r="L439" s="2" t="s">
        <v>823</v>
      </c>
      <c r="Q439" t="s">
        <v>2766</v>
      </c>
      <c r="R439" s="224" t="s">
        <v>3896</v>
      </c>
      <c r="T439" s="262"/>
      <c r="X439" t="s">
        <v>2934</v>
      </c>
    </row>
    <row r="440" spans="11:24" x14ac:dyDescent="0.2">
      <c r="N440" s="345"/>
      <c r="Q440" s="1">
        <v>1</v>
      </c>
      <c r="R440" s="201" t="s">
        <v>2662</v>
      </c>
      <c r="X440" t="s">
        <v>2934</v>
      </c>
    </row>
    <row r="441" spans="11:24" x14ac:dyDescent="0.2">
      <c r="M441" s="1"/>
      <c r="N441" s="345"/>
      <c r="Q441" s="1">
        <v>1</v>
      </c>
      <c r="R441" s="238" t="s">
        <v>4668</v>
      </c>
      <c r="X441" t="s">
        <v>2934</v>
      </c>
    </row>
    <row r="442" spans="11:24" x14ac:dyDescent="0.2">
      <c r="N442" s="345"/>
      <c r="Q442" t="s">
        <v>2104</v>
      </c>
      <c r="R442" s="118"/>
      <c r="X442" t="s">
        <v>2934</v>
      </c>
    </row>
    <row r="443" spans="11:24" x14ac:dyDescent="0.2">
      <c r="N443" s="271"/>
      <c r="Q443" t="s">
        <v>2766</v>
      </c>
      <c r="R443" s="238" t="s">
        <v>4437</v>
      </c>
      <c r="U443" s="218"/>
      <c r="X443" t="s">
        <v>2934</v>
      </c>
    </row>
    <row r="444" spans="11:24" x14ac:dyDescent="0.2">
      <c r="N444" s="345"/>
      <c r="Q444" s="1">
        <v>1</v>
      </c>
      <c r="R444" s="238" t="s">
        <v>4567</v>
      </c>
      <c r="V444" s="262"/>
      <c r="X444" t="s">
        <v>2934</v>
      </c>
    </row>
    <row r="445" spans="11:24" x14ac:dyDescent="0.2">
      <c r="Q445" t="s">
        <v>2104</v>
      </c>
      <c r="R445" s="238" t="s">
        <v>4436</v>
      </c>
      <c r="U445" s="1"/>
      <c r="V445" s="262"/>
      <c r="X445" t="s">
        <v>2934</v>
      </c>
    </row>
    <row r="446" spans="11:24" x14ac:dyDescent="0.2">
      <c r="Q446" t="s">
        <v>2104</v>
      </c>
      <c r="R446" s="238" t="s">
        <v>4474</v>
      </c>
      <c r="V446" s="262"/>
      <c r="X446" t="s">
        <v>2934</v>
      </c>
    </row>
    <row r="447" spans="11:24" x14ac:dyDescent="0.2">
      <c r="Q447" s="218" t="s">
        <v>3294</v>
      </c>
      <c r="R447" s="238"/>
      <c r="X447" t="s">
        <v>2934</v>
      </c>
    </row>
    <row r="448" spans="11:24" x14ac:dyDescent="0.2">
      <c r="Q448" t="s">
        <v>2766</v>
      </c>
      <c r="R448" s="238" t="s">
        <v>4302</v>
      </c>
      <c r="X448" t="s">
        <v>2934</v>
      </c>
    </row>
    <row r="449" spans="11:24" x14ac:dyDescent="0.2">
      <c r="Q449" s="1">
        <v>1</v>
      </c>
      <c r="R449" s="224" t="s">
        <v>4118</v>
      </c>
      <c r="X449" t="s">
        <v>2934</v>
      </c>
    </row>
    <row r="450" spans="11:24" x14ac:dyDescent="0.2">
      <c r="Q450" t="s">
        <v>2104</v>
      </c>
      <c r="R450" s="238" t="s">
        <v>4301</v>
      </c>
      <c r="U450" t="s">
        <v>2766</v>
      </c>
      <c r="V450" s="316" t="s">
        <v>6185</v>
      </c>
      <c r="X450" t="s">
        <v>2934</v>
      </c>
    </row>
    <row r="451" spans="11:24" x14ac:dyDescent="0.2">
      <c r="Q451" s="218" t="s">
        <v>3294</v>
      </c>
      <c r="T451" s="262"/>
      <c r="U451" s="1">
        <v>1</v>
      </c>
      <c r="V451" s="316" t="s">
        <v>6375</v>
      </c>
      <c r="X451" t="s">
        <v>2934</v>
      </c>
    </row>
    <row r="452" spans="11:24" x14ac:dyDescent="0.2">
      <c r="Q452" t="s">
        <v>2766</v>
      </c>
      <c r="R452" s="118" t="s">
        <v>5086</v>
      </c>
      <c r="U452" t="s">
        <v>2104</v>
      </c>
      <c r="V452" s="316" t="s">
        <v>6183</v>
      </c>
      <c r="X452" t="s">
        <v>2934</v>
      </c>
    </row>
    <row r="453" spans="11:24" x14ac:dyDescent="0.2">
      <c r="Q453" s="1">
        <v>1</v>
      </c>
      <c r="R453" s="99" t="s">
        <v>1997</v>
      </c>
      <c r="U453" t="s">
        <v>2104</v>
      </c>
      <c r="X453" t="s">
        <v>2934</v>
      </c>
    </row>
    <row r="454" spans="11:24" x14ac:dyDescent="0.2">
      <c r="Q454" t="s">
        <v>2104</v>
      </c>
      <c r="R454" s="99" t="s">
        <v>2772</v>
      </c>
      <c r="U454" t="s">
        <v>2766</v>
      </c>
      <c r="V454" s="316" t="s">
        <v>6184</v>
      </c>
      <c r="X454" t="s">
        <v>2934</v>
      </c>
    </row>
    <row r="455" spans="11:24" x14ac:dyDescent="0.2">
      <c r="U455" t="s">
        <v>3294</v>
      </c>
      <c r="X455" t="s">
        <v>2934</v>
      </c>
    </row>
    <row r="456" spans="11:24" x14ac:dyDescent="0.2">
      <c r="U456" t="s">
        <v>2766</v>
      </c>
      <c r="V456" s="345" t="s">
        <v>2380</v>
      </c>
      <c r="X456" t="s">
        <v>2934</v>
      </c>
    </row>
    <row r="457" spans="11:24" x14ac:dyDescent="0.2">
      <c r="Q457" t="s">
        <v>2766</v>
      </c>
      <c r="R457" s="99" t="s">
        <v>2447</v>
      </c>
      <c r="S457" t="s">
        <v>2766</v>
      </c>
      <c r="T457" s="332" t="s">
        <v>6468</v>
      </c>
      <c r="U457" s="1">
        <v>1</v>
      </c>
      <c r="V457" s="345" t="s">
        <v>3854</v>
      </c>
      <c r="X457" t="s">
        <v>2934</v>
      </c>
    </row>
    <row r="458" spans="11:24" x14ac:dyDescent="0.2">
      <c r="K458" s="37" t="s">
        <v>4270</v>
      </c>
      <c r="L458" s="16"/>
      <c r="M458" s="16"/>
      <c r="N458" s="16"/>
      <c r="O458" s="16"/>
      <c r="Q458" s="1">
        <v>1</v>
      </c>
      <c r="R458" s="99" t="s">
        <v>1915</v>
      </c>
      <c r="S458" s="1">
        <v>1</v>
      </c>
      <c r="T458" s="332" t="s">
        <v>6469</v>
      </c>
      <c r="X458" t="s">
        <v>2934</v>
      </c>
    </row>
    <row r="459" spans="11:24" x14ac:dyDescent="0.2">
      <c r="K459" s="16" t="s">
        <v>2766</v>
      </c>
      <c r="L459" t="s">
        <v>4271</v>
      </c>
      <c r="M459" t="s">
        <v>2766</v>
      </c>
      <c r="N459" s="148" t="s">
        <v>2499</v>
      </c>
      <c r="O459" s="16"/>
      <c r="Q459" s="218" t="s">
        <v>3294</v>
      </c>
      <c r="S459" t="s">
        <v>2104</v>
      </c>
      <c r="T459" s="271" t="s">
        <v>4825</v>
      </c>
      <c r="X459" t="s">
        <v>2934</v>
      </c>
    </row>
    <row r="460" spans="11:24" x14ac:dyDescent="0.2">
      <c r="K460" s="16" t="s">
        <v>2104</v>
      </c>
      <c r="L460" s="2" t="s">
        <v>4272</v>
      </c>
      <c r="M460" t="s">
        <v>2104</v>
      </c>
      <c r="N460" t="s">
        <v>1165</v>
      </c>
      <c r="O460" s="16"/>
      <c r="Q460" t="s">
        <v>2766</v>
      </c>
      <c r="R460" s="224" t="s">
        <v>4299</v>
      </c>
      <c r="X460" t="s">
        <v>2934</v>
      </c>
    </row>
    <row r="461" spans="11:24" x14ac:dyDescent="0.2">
      <c r="K461" s="16" t="s">
        <v>2104</v>
      </c>
      <c r="L461" s="168" t="s">
        <v>4273</v>
      </c>
      <c r="M461" t="s">
        <v>2104</v>
      </c>
      <c r="N461" s="99" t="s">
        <v>1941</v>
      </c>
      <c r="O461" s="16"/>
      <c r="Q461" s="1">
        <v>1</v>
      </c>
      <c r="R461" s="224" t="s">
        <v>4300</v>
      </c>
      <c r="X461" t="s">
        <v>2934</v>
      </c>
    </row>
    <row r="462" spans="11:24" x14ac:dyDescent="0.2">
      <c r="K462" s="16" t="s">
        <v>2104</v>
      </c>
      <c r="L462" s="311" t="s">
        <v>978</v>
      </c>
      <c r="M462" t="s">
        <v>2104</v>
      </c>
      <c r="O462" s="16"/>
      <c r="Q462" t="s">
        <v>2104</v>
      </c>
      <c r="R462" s="238" t="s">
        <v>4398</v>
      </c>
      <c r="S462" t="s">
        <v>2766</v>
      </c>
      <c r="T462" s="350" t="s">
        <v>6866</v>
      </c>
      <c r="X462" t="s">
        <v>2934</v>
      </c>
    </row>
    <row r="463" spans="11:24" x14ac:dyDescent="0.2">
      <c r="K463" s="16" t="s">
        <v>2104</v>
      </c>
      <c r="L463" s="144" t="s">
        <v>690</v>
      </c>
      <c r="M463" t="s">
        <v>2766</v>
      </c>
      <c r="N463" t="s">
        <v>1687</v>
      </c>
      <c r="O463" s="16"/>
      <c r="S463" t="s">
        <v>2104</v>
      </c>
      <c r="T463" s="345" t="s">
        <v>6867</v>
      </c>
      <c r="X463" t="s">
        <v>2934</v>
      </c>
    </row>
    <row r="464" spans="11:24" x14ac:dyDescent="0.2">
      <c r="K464" s="16" t="s">
        <v>2104</v>
      </c>
      <c r="L464" t="s">
        <v>4274</v>
      </c>
      <c r="M464" t="s">
        <v>2104</v>
      </c>
      <c r="N464" t="s">
        <v>3404</v>
      </c>
      <c r="O464" s="16"/>
      <c r="Q464" t="s">
        <v>2766</v>
      </c>
      <c r="R464" s="216" t="s">
        <v>3741</v>
      </c>
      <c r="X464" t="s">
        <v>2934</v>
      </c>
    </row>
    <row r="465" spans="11:24" x14ac:dyDescent="0.2">
      <c r="K465" s="16" t="s">
        <v>2104</v>
      </c>
      <c r="L465" s="311" t="s">
        <v>978</v>
      </c>
      <c r="M465" t="s">
        <v>2104</v>
      </c>
      <c r="O465" s="16"/>
      <c r="Q465" s="1">
        <v>1</v>
      </c>
      <c r="R465" s="216" t="s">
        <v>3742</v>
      </c>
      <c r="X465" t="s">
        <v>2934</v>
      </c>
    </row>
    <row r="466" spans="11:24" x14ac:dyDescent="0.2">
      <c r="K466" s="16" t="s">
        <v>2104</v>
      </c>
      <c r="L466" t="s">
        <v>4275</v>
      </c>
      <c r="M466" s="2" t="s">
        <v>2766</v>
      </c>
      <c r="N466" t="s">
        <v>4278</v>
      </c>
      <c r="O466" s="16"/>
      <c r="P466" s="37" t="s">
        <v>3770</v>
      </c>
      <c r="Q466" s="16"/>
      <c r="X466" t="s">
        <v>2934</v>
      </c>
    </row>
    <row r="467" spans="11:24" x14ac:dyDescent="0.2">
      <c r="K467" s="16" t="s">
        <v>2104</v>
      </c>
      <c r="L467" s="224" t="s">
        <v>4276</v>
      </c>
      <c r="M467" t="s">
        <v>2104</v>
      </c>
      <c r="N467" t="s">
        <v>4279</v>
      </c>
      <c r="O467" s="15" t="s">
        <v>2766</v>
      </c>
      <c r="P467" s="280" t="s">
        <v>3765</v>
      </c>
      <c r="Q467" s="16"/>
      <c r="X467" t="s">
        <v>2934</v>
      </c>
    </row>
    <row r="468" spans="11:24" x14ac:dyDescent="0.2">
      <c r="K468" s="16" t="s">
        <v>2104</v>
      </c>
      <c r="L468" t="s">
        <v>4277</v>
      </c>
      <c r="O468" s="15" t="s">
        <v>2104</v>
      </c>
      <c r="P468" s="216" t="s">
        <v>3769</v>
      </c>
      <c r="Q468" s="16"/>
      <c r="X468" t="s">
        <v>2934</v>
      </c>
    </row>
    <row r="469" spans="11:24" x14ac:dyDescent="0.2">
      <c r="K469" s="16"/>
      <c r="L469" s="16"/>
      <c r="M469" s="16"/>
      <c r="N469" s="16"/>
      <c r="O469" s="15" t="s">
        <v>2104</v>
      </c>
      <c r="P469" s="242" t="s">
        <v>4642</v>
      </c>
      <c r="Q469" s="16"/>
      <c r="X469" t="s">
        <v>2934</v>
      </c>
    </row>
    <row r="470" spans="11:24" x14ac:dyDescent="0.2">
      <c r="O470" s="15" t="s">
        <v>2104</v>
      </c>
      <c r="P470" s="216" t="s">
        <v>3766</v>
      </c>
      <c r="Q470" s="16"/>
      <c r="X470" t="s">
        <v>2934</v>
      </c>
    </row>
    <row r="471" spans="11:24" x14ac:dyDescent="0.2">
      <c r="O471" s="15" t="s">
        <v>2104</v>
      </c>
      <c r="P471" s="216" t="s">
        <v>3767</v>
      </c>
      <c r="Q471" s="16"/>
      <c r="X471" t="s">
        <v>2934</v>
      </c>
    </row>
    <row r="472" spans="11:24" x14ac:dyDescent="0.2">
      <c r="O472" s="16"/>
      <c r="P472" s="16"/>
      <c r="Q472" t="s">
        <v>2766</v>
      </c>
      <c r="R472" s="224" t="s">
        <v>4289</v>
      </c>
      <c r="X472" t="s">
        <v>2934</v>
      </c>
    </row>
    <row r="473" spans="11:24" x14ac:dyDescent="0.2">
      <c r="Q473" s="1">
        <v>1</v>
      </c>
      <c r="R473" s="224" t="s">
        <v>3944</v>
      </c>
      <c r="X473" t="s">
        <v>2934</v>
      </c>
    </row>
    <row r="474" spans="11:24" x14ac:dyDescent="0.2">
      <c r="R474" s="238"/>
      <c r="X474" t="s">
        <v>2934</v>
      </c>
    </row>
    <row r="475" spans="11:24" x14ac:dyDescent="0.2">
      <c r="Q475" t="s">
        <v>2766</v>
      </c>
      <c r="R475" s="238" t="s">
        <v>4304</v>
      </c>
      <c r="X475" t="s">
        <v>2934</v>
      </c>
    </row>
    <row r="476" spans="11:24" x14ac:dyDescent="0.2">
      <c r="Q476" s="1">
        <v>1</v>
      </c>
      <c r="R476" s="238" t="s">
        <v>4306</v>
      </c>
      <c r="X476" t="s">
        <v>2934</v>
      </c>
    </row>
    <row r="477" spans="11:24" x14ac:dyDescent="0.2">
      <c r="X477" t="s">
        <v>2934</v>
      </c>
    </row>
    <row r="478" spans="11:24" x14ac:dyDescent="0.2">
      <c r="Q478" t="s">
        <v>2766</v>
      </c>
      <c r="R478" s="224" t="s">
        <v>4242</v>
      </c>
      <c r="X478" t="s">
        <v>2934</v>
      </c>
    </row>
    <row r="479" spans="11:24" x14ac:dyDescent="0.2">
      <c r="Q479" s="1">
        <v>1</v>
      </c>
      <c r="R479" s="224" t="s">
        <v>4243</v>
      </c>
      <c r="X479" t="s">
        <v>2934</v>
      </c>
    </row>
    <row r="480" spans="11:24" x14ac:dyDescent="0.2">
      <c r="Q480" t="s">
        <v>2104</v>
      </c>
      <c r="R480" s="345" t="s">
        <v>6859</v>
      </c>
      <c r="X480" t="s">
        <v>2934</v>
      </c>
    </row>
    <row r="481" spans="1:24" x14ac:dyDescent="0.2">
      <c r="X481" t="s">
        <v>2934</v>
      </c>
    </row>
    <row r="482" spans="1:24" x14ac:dyDescent="0.2">
      <c r="X482" t="s">
        <v>2934</v>
      </c>
    </row>
    <row r="483" spans="1:24" x14ac:dyDescent="0.2">
      <c r="X483" t="s">
        <v>2934</v>
      </c>
    </row>
    <row r="484" spans="1:24" x14ac:dyDescent="0.2">
      <c r="Q484" t="s">
        <v>2766</v>
      </c>
      <c r="R484" s="118" t="s">
        <v>122</v>
      </c>
      <c r="X484" t="s">
        <v>2934</v>
      </c>
    </row>
    <row r="485" spans="1:24" x14ac:dyDescent="0.2">
      <c r="Q485" s="1">
        <v>1</v>
      </c>
      <c r="R485" s="99" t="s">
        <v>2773</v>
      </c>
      <c r="X485" t="s">
        <v>2934</v>
      </c>
    </row>
    <row r="486" spans="1:24" x14ac:dyDescent="0.2">
      <c r="Q486" t="s">
        <v>2104</v>
      </c>
      <c r="R486" s="224" t="s">
        <v>3950</v>
      </c>
      <c r="X486" t="s">
        <v>2934</v>
      </c>
    </row>
    <row r="487" spans="1:24" x14ac:dyDescent="0.2">
      <c r="A487" s="218" t="s">
        <v>3945</v>
      </c>
      <c r="X487" t="s">
        <v>2934</v>
      </c>
    </row>
    <row r="488" spans="1:24" x14ac:dyDescent="0.2">
      <c r="G488" s="3" t="s">
        <v>4629</v>
      </c>
      <c r="Q488" s="36" t="s">
        <v>1994</v>
      </c>
      <c r="R488" s="16"/>
      <c r="S488" s="16"/>
      <c r="X488" t="s">
        <v>2934</v>
      </c>
    </row>
    <row r="489" spans="1:24" x14ac:dyDescent="0.2">
      <c r="Q489" s="16" t="s">
        <v>2766</v>
      </c>
      <c r="R489" t="s">
        <v>3292</v>
      </c>
      <c r="S489" s="16"/>
      <c r="X489" t="s">
        <v>2934</v>
      </c>
    </row>
    <row r="490" spans="1:24" x14ac:dyDescent="0.2">
      <c r="G490" s="9"/>
      <c r="Q490" s="16" t="s">
        <v>2104</v>
      </c>
      <c r="R490" t="s">
        <v>2084</v>
      </c>
      <c r="S490" s="16"/>
      <c r="X490" t="s">
        <v>2934</v>
      </c>
    </row>
    <row r="491" spans="1:24" x14ac:dyDescent="0.2">
      <c r="G491" s="9"/>
      <c r="Q491" s="16" t="s">
        <v>2104</v>
      </c>
      <c r="R491" s="2" t="s">
        <v>3620</v>
      </c>
      <c r="S491" s="16"/>
      <c r="X491" t="s">
        <v>2934</v>
      </c>
    </row>
    <row r="492" spans="1:24" x14ac:dyDescent="0.2">
      <c r="G492" s="9"/>
      <c r="Q492" s="16" t="s">
        <v>2104</v>
      </c>
      <c r="R492" s="224" t="s">
        <v>4139</v>
      </c>
      <c r="S492" s="16"/>
      <c r="X492" t="s">
        <v>2934</v>
      </c>
    </row>
    <row r="493" spans="1:24" x14ac:dyDescent="0.2">
      <c r="G493" s="9"/>
      <c r="Q493" s="16" t="s">
        <v>2104</v>
      </c>
      <c r="R493" s="218" t="s">
        <v>5909</v>
      </c>
      <c r="S493" s="16"/>
      <c r="X493" t="s">
        <v>2934</v>
      </c>
    </row>
    <row r="494" spans="1:24" x14ac:dyDescent="0.2">
      <c r="A494" s="218" t="s">
        <v>3945</v>
      </c>
      <c r="Q494" s="16"/>
      <c r="R494" s="16"/>
      <c r="S494" s="16"/>
      <c r="X494" t="s">
        <v>2934</v>
      </c>
    </row>
    <row r="495" spans="1:24" x14ac:dyDescent="0.2">
      <c r="G495" s="5" t="s">
        <v>3000</v>
      </c>
      <c r="Q495" t="s">
        <v>2766</v>
      </c>
      <c r="R495" s="118" t="s">
        <v>334</v>
      </c>
      <c r="X495" t="s">
        <v>2934</v>
      </c>
    </row>
    <row r="496" spans="1:24" x14ac:dyDescent="0.2">
      <c r="G496" s="129"/>
      <c r="Q496" s="1">
        <v>1</v>
      </c>
      <c r="R496" s="118" t="s">
        <v>335</v>
      </c>
      <c r="X496" t="s">
        <v>2934</v>
      </c>
    </row>
    <row r="497" spans="1:24" x14ac:dyDescent="0.2">
      <c r="A497" s="218" t="s">
        <v>3945</v>
      </c>
      <c r="X497" t="s">
        <v>2934</v>
      </c>
    </row>
    <row r="498" spans="1:24" x14ac:dyDescent="0.2">
      <c r="G498" s="3" t="s">
        <v>6517</v>
      </c>
      <c r="M498" t="s">
        <v>2766</v>
      </c>
      <c r="N498" s="85" t="s">
        <v>2846</v>
      </c>
      <c r="O498" t="s">
        <v>2766</v>
      </c>
      <c r="P498" s="201" t="s">
        <v>2847</v>
      </c>
      <c r="X498" t="s">
        <v>2934</v>
      </c>
    </row>
    <row r="499" spans="1:24" x14ac:dyDescent="0.2">
      <c r="M499" s="1">
        <v>1</v>
      </c>
      <c r="N499" s="83" t="s">
        <v>5021</v>
      </c>
      <c r="O499" s="1">
        <v>1</v>
      </c>
      <c r="P499" s="201" t="s">
        <v>718</v>
      </c>
      <c r="X499" t="s">
        <v>2934</v>
      </c>
    </row>
    <row r="500" spans="1:24" x14ac:dyDescent="0.2">
      <c r="M500" t="s">
        <v>2104</v>
      </c>
      <c r="N500" s="144" t="s">
        <v>4963</v>
      </c>
      <c r="O500" t="s">
        <v>2104</v>
      </c>
      <c r="P500" s="201" t="s">
        <v>2848</v>
      </c>
      <c r="X500" t="s">
        <v>2934</v>
      </c>
    </row>
    <row r="501" spans="1:24" x14ac:dyDescent="0.2">
      <c r="M501" t="s">
        <v>2104</v>
      </c>
      <c r="N501" s="131" t="s">
        <v>47</v>
      </c>
      <c r="X501" t="s">
        <v>2934</v>
      </c>
    </row>
    <row r="502" spans="1:24" x14ac:dyDescent="0.2">
      <c r="M502" s="16" t="s">
        <v>2104</v>
      </c>
      <c r="N502" s="20" t="s">
        <v>4978</v>
      </c>
      <c r="O502" s="16"/>
      <c r="X502" t="s">
        <v>2934</v>
      </c>
    </row>
    <row r="503" spans="1:24" x14ac:dyDescent="0.2">
      <c r="G503" s="9"/>
      <c r="M503" s="16" t="s">
        <v>2104</v>
      </c>
      <c r="N503" s="262" t="s">
        <v>4977</v>
      </c>
      <c r="O503" s="16"/>
      <c r="X503" t="s">
        <v>2934</v>
      </c>
    </row>
    <row r="504" spans="1:24" x14ac:dyDescent="0.2">
      <c r="I504" s="56" t="s">
        <v>1774</v>
      </c>
      <c r="J504" s="15"/>
      <c r="M504" s="16" t="s">
        <v>2104</v>
      </c>
      <c r="N504" s="262" t="s">
        <v>4979</v>
      </c>
      <c r="O504" s="16"/>
      <c r="X504" t="s">
        <v>2934</v>
      </c>
    </row>
    <row r="505" spans="1:24" x14ac:dyDescent="0.2">
      <c r="I505" s="16" t="s">
        <v>2766</v>
      </c>
      <c r="J505" s="2" t="s">
        <v>214</v>
      </c>
      <c r="K505" t="s">
        <v>2766</v>
      </c>
      <c r="L505" t="s">
        <v>2956</v>
      </c>
      <c r="M505" s="16" t="s">
        <v>2104</v>
      </c>
      <c r="N505" s="16"/>
      <c r="O505" s="16"/>
      <c r="X505" t="s">
        <v>2934</v>
      </c>
    </row>
    <row r="506" spans="1:24" x14ac:dyDescent="0.2">
      <c r="I506" s="16" t="s">
        <v>2104</v>
      </c>
      <c r="J506" s="10" t="s">
        <v>3332</v>
      </c>
      <c r="K506" s="1">
        <v>1</v>
      </c>
      <c r="L506" s="238" t="s">
        <v>4743</v>
      </c>
      <c r="M506" s="1">
        <v>1</v>
      </c>
      <c r="N506" s="2" t="s">
        <v>770</v>
      </c>
      <c r="X506" t="s">
        <v>2934</v>
      </c>
    </row>
    <row r="507" spans="1:24" x14ac:dyDescent="0.2">
      <c r="I507" s="16" t="s">
        <v>2104</v>
      </c>
      <c r="J507" s="144" t="s">
        <v>209</v>
      </c>
      <c r="K507" t="s">
        <v>2104</v>
      </c>
      <c r="L507" s="88" t="s">
        <v>229</v>
      </c>
      <c r="M507" t="s">
        <v>2104</v>
      </c>
      <c r="N507" s="271" t="s">
        <v>5628</v>
      </c>
      <c r="X507" t="s">
        <v>2934</v>
      </c>
    </row>
    <row r="508" spans="1:24" x14ac:dyDescent="0.2">
      <c r="I508" s="16" t="s">
        <v>2104</v>
      </c>
      <c r="J508" s="29" t="s">
        <v>3059</v>
      </c>
      <c r="K508" t="s">
        <v>2104</v>
      </c>
      <c r="L508" s="238" t="s">
        <v>4744</v>
      </c>
      <c r="M508" t="s">
        <v>2104</v>
      </c>
      <c r="X508" t="s">
        <v>2934</v>
      </c>
    </row>
    <row r="509" spans="1:24" x14ac:dyDescent="0.2">
      <c r="I509" s="16" t="s">
        <v>2104</v>
      </c>
      <c r="J509" s="2" t="s">
        <v>2143</v>
      </c>
      <c r="K509" t="s">
        <v>2104</v>
      </c>
      <c r="L509" s="271" t="s">
        <v>5489</v>
      </c>
      <c r="M509" t="s">
        <v>2766</v>
      </c>
      <c r="N509" s="262" t="s">
        <v>4961</v>
      </c>
      <c r="X509" t="s">
        <v>2934</v>
      </c>
    </row>
    <row r="510" spans="1:24" x14ac:dyDescent="0.2">
      <c r="I510" s="16"/>
      <c r="J510" t="s">
        <v>2326</v>
      </c>
      <c r="K510" s="1">
        <v>1</v>
      </c>
      <c r="L510" s="345" t="s">
        <v>6891</v>
      </c>
      <c r="M510" s="1">
        <v>1</v>
      </c>
      <c r="N510" s="281" t="s">
        <v>5472</v>
      </c>
      <c r="X510" t="s">
        <v>2934</v>
      </c>
    </row>
    <row r="511" spans="1:24" x14ac:dyDescent="0.2">
      <c r="J511" s="16"/>
      <c r="K511" t="s">
        <v>2104</v>
      </c>
      <c r="L511" s="271" t="s">
        <v>5454</v>
      </c>
      <c r="M511" t="s">
        <v>2104</v>
      </c>
      <c r="N511" s="144" t="s">
        <v>4963</v>
      </c>
      <c r="X511" t="s">
        <v>2934</v>
      </c>
    </row>
    <row r="512" spans="1:24" x14ac:dyDescent="0.2">
      <c r="K512" t="s">
        <v>2104</v>
      </c>
      <c r="L512" s="144" t="s">
        <v>4963</v>
      </c>
      <c r="M512" t="s">
        <v>2104</v>
      </c>
      <c r="N512" s="271" t="s">
        <v>5473</v>
      </c>
      <c r="X512" t="s">
        <v>2934</v>
      </c>
    </row>
    <row r="513" spans="1:24" x14ac:dyDescent="0.2">
      <c r="K513" t="s">
        <v>2104</v>
      </c>
      <c r="L513" s="218" t="s">
        <v>4962</v>
      </c>
      <c r="M513" t="s">
        <v>2104</v>
      </c>
      <c r="X513" t="s">
        <v>2934</v>
      </c>
    </row>
    <row r="514" spans="1:24" x14ac:dyDescent="0.2">
      <c r="L514" s="238"/>
      <c r="M514" t="s">
        <v>2766</v>
      </c>
      <c r="N514" s="4" t="s">
        <v>5494</v>
      </c>
      <c r="O514" t="s">
        <v>2766</v>
      </c>
      <c r="P514" t="s">
        <v>2311</v>
      </c>
      <c r="X514" t="s">
        <v>2934</v>
      </c>
    </row>
    <row r="515" spans="1:24" x14ac:dyDescent="0.2">
      <c r="K515" s="1"/>
      <c r="M515" s="1">
        <v>1</v>
      </c>
      <c r="N515" s="2" t="s">
        <v>2544</v>
      </c>
      <c r="X515" t="s">
        <v>2934</v>
      </c>
    </row>
    <row r="516" spans="1:24" x14ac:dyDescent="0.2">
      <c r="M516" t="s">
        <v>2104</v>
      </c>
      <c r="N516" s="314" t="s">
        <v>2543</v>
      </c>
      <c r="X516" t="s">
        <v>2934</v>
      </c>
    </row>
    <row r="517" spans="1:24" x14ac:dyDescent="0.2">
      <c r="M517" t="s">
        <v>2104</v>
      </c>
      <c r="N517" s="163" t="s">
        <v>3233</v>
      </c>
      <c r="X517" t="s">
        <v>2934</v>
      </c>
    </row>
    <row r="518" spans="1:24" x14ac:dyDescent="0.2">
      <c r="L518" s="271"/>
      <c r="M518" t="s">
        <v>2104</v>
      </c>
      <c r="N518" s="2" t="s">
        <v>2433</v>
      </c>
      <c r="X518" t="s">
        <v>2934</v>
      </c>
    </row>
    <row r="519" spans="1:24" x14ac:dyDescent="0.2">
      <c r="M519" s="1">
        <v>1</v>
      </c>
      <c r="N519" s="224" t="s">
        <v>5475</v>
      </c>
      <c r="X519" t="s">
        <v>2934</v>
      </c>
    </row>
    <row r="520" spans="1:24" x14ac:dyDescent="0.2">
      <c r="M520" t="s">
        <v>2104</v>
      </c>
      <c r="N520" s="271" t="s">
        <v>5476</v>
      </c>
      <c r="X520" t="s">
        <v>2934</v>
      </c>
    </row>
    <row r="521" spans="1:24" x14ac:dyDescent="0.2">
      <c r="A521" s="218" t="s">
        <v>3945</v>
      </c>
      <c r="X521" t="s">
        <v>2934</v>
      </c>
    </row>
    <row r="522" spans="1:24" x14ac:dyDescent="0.2">
      <c r="A522" s="129"/>
      <c r="G522" s="8" t="s">
        <v>4618</v>
      </c>
      <c r="Q522" s="36" t="s">
        <v>986</v>
      </c>
      <c r="R522" s="16"/>
      <c r="S522" s="16"/>
      <c r="X522" t="s">
        <v>2934</v>
      </c>
    </row>
    <row r="523" spans="1:24" x14ac:dyDescent="0.2">
      <c r="A523" s="129"/>
      <c r="Q523" s="16" t="s">
        <v>2766</v>
      </c>
      <c r="R523" s="118" t="s">
        <v>395</v>
      </c>
      <c r="S523" s="16"/>
      <c r="X523" t="s">
        <v>2934</v>
      </c>
    </row>
    <row r="524" spans="1:24" x14ac:dyDescent="0.2">
      <c r="A524" s="129"/>
      <c r="Q524" s="16" t="s">
        <v>2104</v>
      </c>
      <c r="R524" s="118" t="s">
        <v>425</v>
      </c>
      <c r="S524" s="16"/>
      <c r="X524" t="s">
        <v>2934</v>
      </c>
    </row>
    <row r="525" spans="1:24" x14ac:dyDescent="0.2">
      <c r="A525" s="218" t="s">
        <v>3945</v>
      </c>
      <c r="Q525" s="16"/>
      <c r="R525" s="16"/>
      <c r="S525" s="16"/>
      <c r="X525" t="s">
        <v>2934</v>
      </c>
    </row>
    <row r="526" spans="1:24" x14ac:dyDescent="0.2">
      <c r="A526" s="129"/>
      <c r="G526" s="8" t="s">
        <v>4619</v>
      </c>
      <c r="Q526" s="36" t="s">
        <v>986</v>
      </c>
      <c r="R526" s="16"/>
      <c r="S526" s="16"/>
      <c r="X526" t="s">
        <v>2934</v>
      </c>
    </row>
    <row r="527" spans="1:24" x14ac:dyDescent="0.2">
      <c r="A527" s="129"/>
      <c r="Q527" s="16" t="s">
        <v>2766</v>
      </c>
      <c r="R527" s="118" t="s">
        <v>395</v>
      </c>
      <c r="S527" s="16"/>
      <c r="X527" t="s">
        <v>2934</v>
      </c>
    </row>
    <row r="528" spans="1:24" x14ac:dyDescent="0.2">
      <c r="A528" s="129"/>
      <c r="Q528" s="16" t="s">
        <v>2104</v>
      </c>
      <c r="R528" s="118" t="s">
        <v>425</v>
      </c>
      <c r="S528" s="16"/>
      <c r="X528" t="s">
        <v>2934</v>
      </c>
    </row>
    <row r="529" spans="1:24" x14ac:dyDescent="0.2">
      <c r="A529" s="218" t="s">
        <v>3945</v>
      </c>
      <c r="Q529" s="16"/>
      <c r="R529" s="16"/>
      <c r="S529" s="16"/>
      <c r="X529" t="s">
        <v>2934</v>
      </c>
    </row>
    <row r="530" spans="1:24" x14ac:dyDescent="0.2">
      <c r="A530" s="129"/>
      <c r="G530" s="5" t="s">
        <v>4621</v>
      </c>
      <c r="Q530" t="s">
        <v>2766</v>
      </c>
      <c r="R530" s="99" t="s">
        <v>1522</v>
      </c>
      <c r="X530" t="s">
        <v>2934</v>
      </c>
    </row>
    <row r="531" spans="1:24" x14ac:dyDescent="0.2">
      <c r="A531" s="129"/>
      <c r="G531" s="79"/>
      <c r="Q531" s="1">
        <v>1</v>
      </c>
      <c r="R531" s="99" t="s">
        <v>2777</v>
      </c>
      <c r="X531" t="s">
        <v>2934</v>
      </c>
    </row>
    <row r="532" spans="1:24" x14ac:dyDescent="0.2">
      <c r="A532" s="129"/>
      <c r="G532" s="79"/>
      <c r="Q532" t="s">
        <v>2104</v>
      </c>
      <c r="R532" s="224" t="s">
        <v>4241</v>
      </c>
      <c r="X532" t="s">
        <v>2934</v>
      </c>
    </row>
    <row r="533" spans="1:24" x14ac:dyDescent="0.2">
      <c r="A533" s="129"/>
      <c r="G533" s="79"/>
      <c r="Q533" t="s">
        <v>2104</v>
      </c>
      <c r="R533" s="238" t="s">
        <v>4495</v>
      </c>
      <c r="X533" t="s">
        <v>2934</v>
      </c>
    </row>
    <row r="534" spans="1:24" x14ac:dyDescent="0.2">
      <c r="A534" s="218" t="s">
        <v>3945</v>
      </c>
      <c r="X534" t="s">
        <v>2934</v>
      </c>
    </row>
    <row r="535" spans="1:24" x14ac:dyDescent="0.2">
      <c r="A535" s="129"/>
      <c r="G535" s="3" t="s">
        <v>5087</v>
      </c>
      <c r="M535" t="s">
        <v>2766</v>
      </c>
      <c r="N535" t="s">
        <v>1332</v>
      </c>
      <c r="X535" t="s">
        <v>2934</v>
      </c>
    </row>
    <row r="536" spans="1:24" x14ac:dyDescent="0.2">
      <c r="A536" s="129"/>
      <c r="M536" s="1">
        <v>1</v>
      </c>
      <c r="N536" t="s">
        <v>1004</v>
      </c>
      <c r="X536" t="s">
        <v>2934</v>
      </c>
    </row>
    <row r="537" spans="1:24" x14ac:dyDescent="0.2">
      <c r="A537" s="129"/>
      <c r="M537" t="s">
        <v>2104</v>
      </c>
      <c r="N537" s="2" t="s">
        <v>1456</v>
      </c>
      <c r="X537" t="s">
        <v>2934</v>
      </c>
    </row>
    <row r="538" spans="1:24" x14ac:dyDescent="0.2">
      <c r="A538" s="218" t="s">
        <v>3945</v>
      </c>
      <c r="X538" t="s">
        <v>2934</v>
      </c>
    </row>
    <row r="539" spans="1:24" x14ac:dyDescent="0.2">
      <c r="A539" s="129"/>
      <c r="G539" s="5" t="s">
        <v>4622</v>
      </c>
      <c r="M539" s="36" t="s">
        <v>2645</v>
      </c>
      <c r="N539" s="16"/>
      <c r="O539" s="16"/>
      <c r="X539" t="s">
        <v>2934</v>
      </c>
    </row>
    <row r="540" spans="1:24" x14ac:dyDescent="0.2">
      <c r="A540" s="129"/>
      <c r="M540" s="16" t="s">
        <v>2766</v>
      </c>
      <c r="N540" t="s">
        <v>2880</v>
      </c>
      <c r="O540" s="16"/>
      <c r="X540" t="s">
        <v>2934</v>
      </c>
    </row>
    <row r="541" spans="1:24" x14ac:dyDescent="0.2">
      <c r="A541" s="129"/>
      <c r="M541" s="16" t="s">
        <v>2104</v>
      </c>
      <c r="N541" t="s">
        <v>602</v>
      </c>
      <c r="O541" s="16"/>
      <c r="X541" t="s">
        <v>2934</v>
      </c>
    </row>
    <row r="542" spans="1:24" x14ac:dyDescent="0.2">
      <c r="A542" s="129"/>
      <c r="M542" s="16" t="s">
        <v>2104</v>
      </c>
      <c r="N542" s="4" t="s">
        <v>1457</v>
      </c>
      <c r="O542" s="16"/>
      <c r="X542" t="s">
        <v>2934</v>
      </c>
    </row>
    <row r="543" spans="1:24" x14ac:dyDescent="0.2">
      <c r="A543" s="129"/>
      <c r="M543" s="16" t="s">
        <v>2104</v>
      </c>
      <c r="N543" s="2" t="s">
        <v>202</v>
      </c>
      <c r="O543" s="16"/>
      <c r="X543" t="s">
        <v>2934</v>
      </c>
    </row>
    <row r="544" spans="1:24" x14ac:dyDescent="0.2">
      <c r="A544" s="129"/>
      <c r="M544" s="16" t="s">
        <v>2104</v>
      </c>
      <c r="N544" s="2" t="s">
        <v>3530</v>
      </c>
      <c r="O544" s="16"/>
      <c r="X544" t="s">
        <v>2934</v>
      </c>
    </row>
    <row r="545" spans="1:24" x14ac:dyDescent="0.2">
      <c r="A545" s="129"/>
      <c r="M545" s="16"/>
      <c r="N545" s="16"/>
      <c r="O545" s="16"/>
      <c r="X545" t="s">
        <v>2934</v>
      </c>
    </row>
    <row r="546" spans="1:24" x14ac:dyDescent="0.2">
      <c r="A546" s="218" t="s">
        <v>3945</v>
      </c>
      <c r="X546" t="s">
        <v>2934</v>
      </c>
    </row>
    <row r="547" spans="1:24" x14ac:dyDescent="0.2">
      <c r="A547" s="129"/>
      <c r="G547" s="5" t="s">
        <v>4623</v>
      </c>
      <c r="O547" s="36" t="s">
        <v>2139</v>
      </c>
      <c r="P547" s="16"/>
      <c r="Q547" s="36"/>
      <c r="R547" s="16"/>
      <c r="S547" s="16"/>
      <c r="X547" t="s">
        <v>2934</v>
      </c>
    </row>
    <row r="548" spans="1:24" x14ac:dyDescent="0.2">
      <c r="A548" s="129"/>
      <c r="O548" s="16" t="s">
        <v>2766</v>
      </c>
      <c r="P548" t="s">
        <v>1569</v>
      </c>
      <c r="Q548" t="s">
        <v>2766</v>
      </c>
      <c r="R548" s="10" t="s">
        <v>163</v>
      </c>
      <c r="S548" s="16"/>
      <c r="X548" t="s">
        <v>2934</v>
      </c>
    </row>
    <row r="549" spans="1:24" x14ac:dyDescent="0.2">
      <c r="A549" s="129"/>
      <c r="O549" s="16" t="s">
        <v>2104</v>
      </c>
      <c r="P549" s="224" t="s">
        <v>4094</v>
      </c>
      <c r="Q549" t="s">
        <v>2104</v>
      </c>
      <c r="R549" t="s">
        <v>424</v>
      </c>
      <c r="S549" s="16"/>
      <c r="X549" t="s">
        <v>2934</v>
      </c>
    </row>
    <row r="550" spans="1:24" x14ac:dyDescent="0.2">
      <c r="A550" s="129"/>
      <c r="O550" s="16" t="s">
        <v>2104</v>
      </c>
      <c r="P550" t="s">
        <v>3428</v>
      </c>
      <c r="Q550" t="s">
        <v>2104</v>
      </c>
      <c r="R550" s="224" t="s">
        <v>4135</v>
      </c>
      <c r="S550" s="16"/>
      <c r="X550" t="s">
        <v>2934</v>
      </c>
    </row>
    <row r="551" spans="1:24" x14ac:dyDescent="0.2">
      <c r="A551" s="129"/>
      <c r="O551" s="16" t="s">
        <v>2104</v>
      </c>
      <c r="P551" s="122" t="s">
        <v>5910</v>
      </c>
      <c r="Q551" t="s">
        <v>2104</v>
      </c>
      <c r="R551" s="218" t="s">
        <v>5910</v>
      </c>
      <c r="S551" s="16"/>
      <c r="X551" t="s">
        <v>2934</v>
      </c>
    </row>
    <row r="552" spans="1:24" x14ac:dyDescent="0.2">
      <c r="A552" s="129"/>
      <c r="O552" s="16"/>
      <c r="P552" s="16"/>
      <c r="Q552" s="16" t="s">
        <v>2104</v>
      </c>
      <c r="R552" s="27"/>
      <c r="S552" s="16"/>
      <c r="X552" t="s">
        <v>2934</v>
      </c>
    </row>
    <row r="553" spans="1:24" x14ac:dyDescent="0.2">
      <c r="A553" s="129"/>
      <c r="Q553" s="16" t="s">
        <v>2766</v>
      </c>
      <c r="R553" s="262" t="s">
        <v>4759</v>
      </c>
      <c r="S553" s="16"/>
      <c r="X553" t="s">
        <v>2934</v>
      </c>
    </row>
    <row r="554" spans="1:24" x14ac:dyDescent="0.2">
      <c r="A554" s="129"/>
      <c r="Q554" s="16" t="s">
        <v>2104</v>
      </c>
      <c r="R554" s="262" t="s">
        <v>4760</v>
      </c>
      <c r="S554" s="16"/>
      <c r="X554" t="s">
        <v>2934</v>
      </c>
    </row>
    <row r="555" spans="1:24" x14ac:dyDescent="0.2">
      <c r="A555" s="218" t="s">
        <v>3945</v>
      </c>
      <c r="Q555" s="16"/>
      <c r="R555" s="16"/>
      <c r="S555" s="16"/>
      <c r="X555" t="s">
        <v>2934</v>
      </c>
    </row>
    <row r="556" spans="1:24" x14ac:dyDescent="0.2">
      <c r="A556" s="129"/>
      <c r="G556" s="5" t="s">
        <v>3004</v>
      </c>
      <c r="M556" s="36" t="s">
        <v>5430</v>
      </c>
      <c r="N556" s="16"/>
      <c r="O556" s="36" t="s">
        <v>5430</v>
      </c>
      <c r="P556" s="16"/>
      <c r="Q556" t="s">
        <v>2766</v>
      </c>
      <c r="R556" s="118" t="s">
        <v>7012</v>
      </c>
      <c r="S556" t="s">
        <v>2766</v>
      </c>
      <c r="T556" s="350" t="s">
        <v>7013</v>
      </c>
      <c r="X556" t="s">
        <v>2934</v>
      </c>
    </row>
    <row r="557" spans="1:24" x14ac:dyDescent="0.2">
      <c r="A557" s="129"/>
      <c r="M557" s="16" t="s">
        <v>2766</v>
      </c>
      <c r="N557" s="4" t="s">
        <v>4446</v>
      </c>
      <c r="O557" s="16" t="s">
        <v>2766</v>
      </c>
      <c r="P557" s="218" t="s">
        <v>4447</v>
      </c>
      <c r="Q557" s="1">
        <v>1</v>
      </c>
      <c r="R557" s="238" t="s">
        <v>4386</v>
      </c>
      <c r="X557" t="s">
        <v>2934</v>
      </c>
    </row>
    <row r="558" spans="1:24" x14ac:dyDescent="0.2">
      <c r="A558" s="129"/>
      <c r="M558" s="16" t="s">
        <v>2104</v>
      </c>
      <c r="N558" s="263" t="s">
        <v>5198</v>
      </c>
      <c r="O558" s="16" t="s">
        <v>2104</v>
      </c>
      <c r="P558" s="227" t="s">
        <v>4116</v>
      </c>
      <c r="Q558" t="s">
        <v>2104</v>
      </c>
      <c r="R558" s="242" t="s">
        <v>4387</v>
      </c>
      <c r="X558" t="s">
        <v>2934</v>
      </c>
    </row>
    <row r="559" spans="1:24" x14ac:dyDescent="0.2">
      <c r="A559" s="129"/>
      <c r="M559" s="16"/>
      <c r="N559" s="16"/>
      <c r="O559" s="16" t="s">
        <v>2104</v>
      </c>
      <c r="P559" s="16"/>
      <c r="Q559" t="s">
        <v>2104</v>
      </c>
      <c r="R559" s="216" t="s">
        <v>4385</v>
      </c>
      <c r="X559" t="s">
        <v>2934</v>
      </c>
    </row>
    <row r="560" spans="1:24" x14ac:dyDescent="0.2">
      <c r="A560" s="129"/>
      <c r="O560" t="s">
        <v>2104</v>
      </c>
      <c r="P560" s="238" t="s">
        <v>5429</v>
      </c>
      <c r="Q560" t="s">
        <v>2104</v>
      </c>
      <c r="R560" s="224" t="s">
        <v>3835</v>
      </c>
      <c r="X560" t="s">
        <v>2934</v>
      </c>
    </row>
    <row r="561" spans="1:24" x14ac:dyDescent="0.2">
      <c r="A561" s="129"/>
      <c r="O561" s="1">
        <v>1</v>
      </c>
      <c r="P561" s="238" t="s">
        <v>5431</v>
      </c>
      <c r="Q561" t="s">
        <v>2104</v>
      </c>
      <c r="R561" s="332" t="s">
        <v>6471</v>
      </c>
      <c r="X561" t="s">
        <v>2934</v>
      </c>
    </row>
    <row r="562" spans="1:24" x14ac:dyDescent="0.2">
      <c r="A562" s="218" t="s">
        <v>3945</v>
      </c>
      <c r="X562" t="s">
        <v>2934</v>
      </c>
    </row>
    <row r="563" spans="1:24" x14ac:dyDescent="0.2">
      <c r="A563" s="129"/>
      <c r="G563" s="5" t="s">
        <v>4624</v>
      </c>
      <c r="Q563" t="s">
        <v>2766</v>
      </c>
      <c r="R563" s="316" t="s">
        <v>6389</v>
      </c>
      <c r="X563" t="s">
        <v>2934</v>
      </c>
    </row>
    <row r="564" spans="1:24" x14ac:dyDescent="0.2">
      <c r="A564" s="129"/>
      <c r="Q564" s="1">
        <v>1</v>
      </c>
      <c r="R564" s="316" t="s">
        <v>6392</v>
      </c>
      <c r="X564" t="s">
        <v>2934</v>
      </c>
    </row>
    <row r="565" spans="1:24" x14ac:dyDescent="0.2">
      <c r="A565" s="129"/>
      <c r="Q565" t="s">
        <v>2104</v>
      </c>
      <c r="R565" s="316" t="s">
        <v>6347</v>
      </c>
      <c r="X565" t="s">
        <v>2934</v>
      </c>
    </row>
    <row r="566" spans="1:24" x14ac:dyDescent="0.2">
      <c r="A566" s="129"/>
      <c r="Q566" t="s">
        <v>2104</v>
      </c>
      <c r="R566" s="316" t="s">
        <v>6388</v>
      </c>
      <c r="X566" t="s">
        <v>2934</v>
      </c>
    </row>
    <row r="567" spans="1:24" x14ac:dyDescent="0.2">
      <c r="A567" s="129"/>
      <c r="Q567" t="s">
        <v>2104</v>
      </c>
      <c r="R567" s="224" t="s">
        <v>6355</v>
      </c>
      <c r="X567" t="s">
        <v>2934</v>
      </c>
    </row>
    <row r="568" spans="1:24" x14ac:dyDescent="0.2">
      <c r="A568" s="129"/>
      <c r="Q568" t="s">
        <v>2104</v>
      </c>
      <c r="R568" s="238" t="s">
        <v>6387</v>
      </c>
      <c r="X568" t="s">
        <v>2934</v>
      </c>
    </row>
    <row r="569" spans="1:24" x14ac:dyDescent="0.2">
      <c r="A569" s="129"/>
      <c r="Q569" t="s">
        <v>2104</v>
      </c>
      <c r="R569" s="238"/>
      <c r="X569" t="s">
        <v>2934</v>
      </c>
    </row>
    <row r="570" spans="1:24" x14ac:dyDescent="0.2">
      <c r="A570" s="129"/>
      <c r="Q570" t="s">
        <v>2766</v>
      </c>
      <c r="R570" s="316" t="s">
        <v>6390</v>
      </c>
      <c r="X570" t="s">
        <v>2934</v>
      </c>
    </row>
    <row r="571" spans="1:24" x14ac:dyDescent="0.2">
      <c r="A571" s="129"/>
      <c r="Q571" s="1">
        <v>1</v>
      </c>
      <c r="R571" s="316" t="s">
        <v>862</v>
      </c>
      <c r="X571" t="s">
        <v>2934</v>
      </c>
    </row>
    <row r="572" spans="1:24" x14ac:dyDescent="0.2">
      <c r="A572" s="129"/>
      <c r="Q572" t="s">
        <v>2104</v>
      </c>
      <c r="R572" s="316" t="s">
        <v>6391</v>
      </c>
      <c r="X572" t="s">
        <v>2934</v>
      </c>
    </row>
    <row r="573" spans="1:24" x14ac:dyDescent="0.2">
      <c r="A573" s="218" t="s">
        <v>3945</v>
      </c>
      <c r="X573" t="s">
        <v>2934</v>
      </c>
    </row>
    <row r="574" spans="1:24" x14ac:dyDescent="0.2">
      <c r="A574" s="129"/>
      <c r="G574" s="5" t="s">
        <v>4625</v>
      </c>
      <c r="O574" s="36" t="s">
        <v>2139</v>
      </c>
      <c r="P574" s="16"/>
      <c r="Q574" s="16"/>
      <c r="X574" t="s">
        <v>2934</v>
      </c>
    </row>
    <row r="575" spans="1:24" x14ac:dyDescent="0.2">
      <c r="A575" s="129"/>
      <c r="O575" s="16" t="s">
        <v>2766</v>
      </c>
      <c r="P575" s="2" t="s">
        <v>3022</v>
      </c>
      <c r="Q575" s="16"/>
      <c r="X575" t="s">
        <v>2934</v>
      </c>
    </row>
    <row r="576" spans="1:24" x14ac:dyDescent="0.2">
      <c r="A576" s="129"/>
      <c r="O576" s="16" t="s">
        <v>2104</v>
      </c>
      <c r="P576" t="s">
        <v>3787</v>
      </c>
      <c r="Q576" s="16"/>
      <c r="X576" t="s">
        <v>2934</v>
      </c>
    </row>
    <row r="577" spans="1:24" x14ac:dyDescent="0.2">
      <c r="A577" s="129"/>
      <c r="O577" s="16" t="s">
        <v>2104</v>
      </c>
      <c r="P577" t="s">
        <v>3428</v>
      </c>
      <c r="Q577" s="16"/>
      <c r="X577" t="s">
        <v>2934</v>
      </c>
    </row>
    <row r="578" spans="1:24" x14ac:dyDescent="0.2">
      <c r="A578" s="129"/>
      <c r="O578" s="16" t="s">
        <v>2104</v>
      </c>
      <c r="P578" t="s">
        <v>6861</v>
      </c>
      <c r="Q578" s="16"/>
      <c r="X578" t="s">
        <v>2934</v>
      </c>
    </row>
    <row r="579" spans="1:24" x14ac:dyDescent="0.2">
      <c r="A579" s="129"/>
      <c r="O579" s="16" t="s">
        <v>2104</v>
      </c>
      <c r="P579" t="s">
        <v>6860</v>
      </c>
      <c r="Q579" s="16"/>
      <c r="X579" t="s">
        <v>2934</v>
      </c>
    </row>
    <row r="580" spans="1:24" x14ac:dyDescent="0.2">
      <c r="A580" s="129"/>
      <c r="O580" s="16" t="s">
        <v>2104</v>
      </c>
      <c r="P580" s="224" t="s">
        <v>4247</v>
      </c>
      <c r="Q580" s="16"/>
      <c r="X580" t="s">
        <v>2934</v>
      </c>
    </row>
    <row r="581" spans="1:24" x14ac:dyDescent="0.2">
      <c r="A581" s="218" t="s">
        <v>3945</v>
      </c>
      <c r="G581" s="79"/>
      <c r="H581" s="109"/>
      <c r="O581" s="16"/>
      <c r="P581" s="16"/>
      <c r="Q581" s="16"/>
      <c r="X581" t="s">
        <v>2934</v>
      </c>
    </row>
    <row r="582" spans="1:24" x14ac:dyDescent="0.2">
      <c r="A582" s="129"/>
      <c r="G582" s="33" t="s">
        <v>2943</v>
      </c>
      <c r="M582" s="36" t="s">
        <v>2139</v>
      </c>
      <c r="N582" s="16"/>
      <c r="O582" s="16"/>
      <c r="Q582" s="20" t="s">
        <v>333</v>
      </c>
      <c r="R582" s="16"/>
      <c r="S582" s="16"/>
      <c r="X582" t="s">
        <v>2934</v>
      </c>
    </row>
    <row r="583" spans="1:24" x14ac:dyDescent="0.2">
      <c r="A583" s="129"/>
      <c r="M583" s="16" t="s">
        <v>2766</v>
      </c>
      <c r="N583" t="s">
        <v>1769</v>
      </c>
      <c r="O583" s="16"/>
      <c r="Q583" s="16" t="s">
        <v>2766</v>
      </c>
      <c r="R583" t="s">
        <v>217</v>
      </c>
      <c r="S583" s="16"/>
      <c r="X583" t="s">
        <v>2934</v>
      </c>
    </row>
    <row r="584" spans="1:24" x14ac:dyDescent="0.2">
      <c r="A584" s="129"/>
      <c r="M584" s="16" t="s">
        <v>2104</v>
      </c>
      <c r="N584" s="2" t="s">
        <v>2468</v>
      </c>
      <c r="O584" s="16"/>
      <c r="Q584" s="16" t="s">
        <v>2104</v>
      </c>
      <c r="R584" t="s">
        <v>1557</v>
      </c>
      <c r="S584" s="16"/>
      <c r="X584" t="s">
        <v>2934</v>
      </c>
    </row>
    <row r="585" spans="1:24" x14ac:dyDescent="0.2">
      <c r="A585" s="129"/>
      <c r="M585" s="16" t="s">
        <v>2104</v>
      </c>
      <c r="N585" s="2" t="s">
        <v>3788</v>
      </c>
      <c r="O585" s="16"/>
      <c r="Q585" s="16" t="s">
        <v>2104</v>
      </c>
      <c r="R585" t="s">
        <v>3360</v>
      </c>
      <c r="S585" s="16"/>
      <c r="X585" t="s">
        <v>2934</v>
      </c>
    </row>
    <row r="586" spans="1:24" x14ac:dyDescent="0.2">
      <c r="A586" s="129"/>
      <c r="M586" s="16" t="s">
        <v>2104</v>
      </c>
      <c r="N586" t="s">
        <v>312</v>
      </c>
      <c r="O586" s="16"/>
      <c r="Q586" s="16" t="s">
        <v>2104</v>
      </c>
      <c r="R586" s="7" t="s">
        <v>5911</v>
      </c>
      <c r="S586" s="16"/>
      <c r="X586" t="s">
        <v>2934</v>
      </c>
    </row>
    <row r="587" spans="1:24" x14ac:dyDescent="0.2">
      <c r="A587" s="129"/>
      <c r="M587" s="16" t="s">
        <v>2104</v>
      </c>
      <c r="N587" t="s">
        <v>3789</v>
      </c>
      <c r="O587" s="16"/>
      <c r="Q587" s="16" t="s">
        <v>2104</v>
      </c>
      <c r="R587" s="29" t="s">
        <v>3361</v>
      </c>
      <c r="S587" s="16"/>
      <c r="X587" t="s">
        <v>2934</v>
      </c>
    </row>
    <row r="588" spans="1:24" x14ac:dyDescent="0.2">
      <c r="A588" s="218" t="s">
        <v>3945</v>
      </c>
      <c r="G588" s="234"/>
      <c r="M588" s="16"/>
      <c r="N588" s="16"/>
      <c r="O588" s="16"/>
      <c r="Q588" s="16"/>
      <c r="R588" s="16"/>
      <c r="S588" s="16"/>
      <c r="X588" t="s">
        <v>2934</v>
      </c>
    </row>
    <row r="589" spans="1:24" x14ac:dyDescent="0.2">
      <c r="A589" s="129"/>
      <c r="G589" s="127" t="s">
        <v>3957</v>
      </c>
      <c r="Q589" s="37" t="s">
        <v>3958</v>
      </c>
      <c r="R589" s="16"/>
      <c r="S589" s="16"/>
      <c r="X589" t="s">
        <v>2934</v>
      </c>
    </row>
    <row r="590" spans="1:24" x14ac:dyDescent="0.2">
      <c r="A590" s="129"/>
      <c r="G590" s="234"/>
      <c r="Q590" s="16" t="s">
        <v>2766</v>
      </c>
      <c r="R590" s="118" t="s">
        <v>122</v>
      </c>
      <c r="S590" s="16"/>
      <c r="X590" t="s">
        <v>2934</v>
      </c>
    </row>
    <row r="591" spans="1:24" x14ac:dyDescent="0.2">
      <c r="A591" s="129"/>
      <c r="G591" s="234"/>
      <c r="Q591" s="16" t="s">
        <v>2104</v>
      </c>
      <c r="R591" s="99" t="s">
        <v>2773</v>
      </c>
      <c r="S591" s="16"/>
      <c r="X591" t="s">
        <v>2934</v>
      </c>
    </row>
    <row r="592" spans="1:24" x14ac:dyDescent="0.2">
      <c r="A592" s="129"/>
      <c r="G592" s="234"/>
      <c r="Q592" s="16" t="s">
        <v>2104</v>
      </c>
      <c r="R592" s="224" t="s">
        <v>3950</v>
      </c>
      <c r="S592" s="16"/>
      <c r="X592" t="s">
        <v>2934</v>
      </c>
    </row>
    <row r="593" spans="1:24" x14ac:dyDescent="0.2">
      <c r="A593" s="129"/>
      <c r="G593" s="234"/>
      <c r="Q593" s="220" t="s">
        <v>3294</v>
      </c>
      <c r="R593" s="37" t="s">
        <v>3959</v>
      </c>
      <c r="S593" s="16"/>
      <c r="X593" t="s">
        <v>2934</v>
      </c>
    </row>
    <row r="594" spans="1:24" x14ac:dyDescent="0.2">
      <c r="A594" s="129"/>
      <c r="G594" s="234"/>
      <c r="Q594" s="16" t="s">
        <v>2766</v>
      </c>
      <c r="R594" s="118" t="s">
        <v>395</v>
      </c>
      <c r="S594" s="16"/>
      <c r="X594" t="s">
        <v>2934</v>
      </c>
    </row>
    <row r="595" spans="1:24" x14ac:dyDescent="0.2">
      <c r="A595" s="129"/>
      <c r="G595" s="234"/>
      <c r="Q595" s="16" t="s">
        <v>2104</v>
      </c>
      <c r="R595" s="216" t="s">
        <v>3791</v>
      </c>
      <c r="S595" s="16"/>
      <c r="X595" t="s">
        <v>2934</v>
      </c>
    </row>
    <row r="596" spans="1:24" x14ac:dyDescent="0.2">
      <c r="A596" s="129"/>
      <c r="G596" s="234"/>
      <c r="Q596" s="16" t="s">
        <v>2104</v>
      </c>
      <c r="R596" s="224" t="s">
        <v>3835</v>
      </c>
      <c r="S596" s="16"/>
      <c r="X596" t="s">
        <v>2934</v>
      </c>
    </row>
    <row r="597" spans="1:24" x14ac:dyDescent="0.2">
      <c r="A597" s="129"/>
      <c r="G597" s="234"/>
      <c r="Q597" s="16"/>
      <c r="R597" s="16"/>
      <c r="S597" s="16"/>
      <c r="X597" t="s">
        <v>2934</v>
      </c>
    </row>
    <row r="598" spans="1:24" x14ac:dyDescent="0.2">
      <c r="A598" s="218" t="s">
        <v>3945</v>
      </c>
      <c r="X598" t="s">
        <v>2934</v>
      </c>
    </row>
    <row r="599" spans="1:24" x14ac:dyDescent="0.2">
      <c r="A599" s="129"/>
      <c r="G599" s="5" t="s">
        <v>4626</v>
      </c>
      <c r="Q599" s="20" t="s">
        <v>771</v>
      </c>
      <c r="R599" s="16"/>
      <c r="S599" s="16"/>
      <c r="X599" t="s">
        <v>2934</v>
      </c>
    </row>
    <row r="600" spans="1:24" x14ac:dyDescent="0.2">
      <c r="A600" s="129"/>
      <c r="Q600" s="16" t="s">
        <v>2766</v>
      </c>
      <c r="R600" s="10" t="s">
        <v>2061</v>
      </c>
      <c r="S600" s="16"/>
      <c r="X600" t="s">
        <v>2934</v>
      </c>
    </row>
    <row r="601" spans="1:24" x14ac:dyDescent="0.2">
      <c r="A601" s="129"/>
      <c r="Q601" s="16" t="s">
        <v>2104</v>
      </c>
      <c r="R601" t="s">
        <v>2612</v>
      </c>
      <c r="S601" s="16"/>
      <c r="X601" t="s">
        <v>2934</v>
      </c>
    </row>
    <row r="602" spans="1:24" x14ac:dyDescent="0.2">
      <c r="A602" s="129"/>
      <c r="G602" s="79"/>
      <c r="Q602" s="16" t="s">
        <v>2104</v>
      </c>
      <c r="R602" s="165" t="s">
        <v>2364</v>
      </c>
      <c r="S602" s="16"/>
      <c r="X602" t="s">
        <v>2934</v>
      </c>
    </row>
    <row r="603" spans="1:24" x14ac:dyDescent="0.2">
      <c r="A603" s="129"/>
      <c r="G603" s="79"/>
      <c r="Q603" s="16" t="s">
        <v>2104</v>
      </c>
      <c r="R603" s="262" t="s">
        <v>5307</v>
      </c>
      <c r="S603" s="16"/>
      <c r="X603" t="s">
        <v>2934</v>
      </c>
    </row>
    <row r="604" spans="1:24" x14ac:dyDescent="0.2">
      <c r="A604" s="129"/>
      <c r="G604" s="79"/>
      <c r="Q604" s="16" t="s">
        <v>2104</v>
      </c>
      <c r="R604" s="69" t="s">
        <v>1936</v>
      </c>
      <c r="S604" s="16"/>
      <c r="X604" t="s">
        <v>2934</v>
      </c>
    </row>
    <row r="605" spans="1:24" x14ac:dyDescent="0.2">
      <c r="A605" s="129"/>
      <c r="G605" s="79"/>
      <c r="Q605" s="16" t="s">
        <v>2104</v>
      </c>
      <c r="R605" s="110" t="s">
        <v>5440</v>
      </c>
      <c r="S605" s="16"/>
      <c r="X605" t="s">
        <v>2934</v>
      </c>
    </row>
    <row r="606" spans="1:24" x14ac:dyDescent="0.2">
      <c r="A606" s="129"/>
      <c r="G606" s="79"/>
      <c r="Q606" s="16"/>
      <c r="R606" s="202" t="s">
        <v>2756</v>
      </c>
      <c r="S606" s="16"/>
      <c r="X606" t="s">
        <v>2934</v>
      </c>
    </row>
    <row r="607" spans="1:24" x14ac:dyDescent="0.2">
      <c r="A607" s="218" t="s">
        <v>3945</v>
      </c>
      <c r="G607" s="79"/>
      <c r="Q607" s="16"/>
      <c r="R607" s="16"/>
      <c r="S607" s="16"/>
      <c r="X607" t="s">
        <v>2934</v>
      </c>
    </row>
    <row r="608" spans="1:24" x14ac:dyDescent="0.2">
      <c r="A608" s="129"/>
      <c r="G608" s="5" t="s">
        <v>4627</v>
      </c>
      <c r="Q608" s="36" t="s">
        <v>2139</v>
      </c>
      <c r="R608" s="16"/>
      <c r="S608" s="16"/>
      <c r="X608" t="s">
        <v>2934</v>
      </c>
    </row>
    <row r="609" spans="1:24" x14ac:dyDescent="0.2">
      <c r="A609" s="129"/>
      <c r="G609" s="79"/>
      <c r="Q609" s="16" t="s">
        <v>2766</v>
      </c>
      <c r="R609" t="s">
        <v>62</v>
      </c>
      <c r="S609" s="16"/>
      <c r="X609" t="s">
        <v>2934</v>
      </c>
    </row>
    <row r="610" spans="1:24" x14ac:dyDescent="0.2">
      <c r="A610" s="129"/>
      <c r="G610" s="79"/>
      <c r="Q610" s="16" t="s">
        <v>2104</v>
      </c>
      <c r="R610" s="238" t="s">
        <v>6659</v>
      </c>
      <c r="S610" s="16"/>
      <c r="X610" t="s">
        <v>2934</v>
      </c>
    </row>
    <row r="611" spans="1:24" x14ac:dyDescent="0.2">
      <c r="A611" s="129"/>
      <c r="G611" s="79"/>
      <c r="Q611" s="16" t="s">
        <v>2104</v>
      </c>
      <c r="R611" s="238" t="s">
        <v>6660</v>
      </c>
      <c r="S611" s="16"/>
      <c r="X611" t="s">
        <v>2934</v>
      </c>
    </row>
    <row r="612" spans="1:24" x14ac:dyDescent="0.2">
      <c r="A612" s="129"/>
      <c r="G612" s="79"/>
      <c r="Q612" s="16" t="s">
        <v>2104</v>
      </c>
      <c r="R612" s="332" t="s">
        <v>6658</v>
      </c>
      <c r="S612" s="16"/>
      <c r="X612" t="s">
        <v>2934</v>
      </c>
    </row>
    <row r="613" spans="1:24" x14ac:dyDescent="0.2">
      <c r="A613" s="218" t="s">
        <v>3945</v>
      </c>
      <c r="G613" s="79"/>
      <c r="Q613" s="16"/>
      <c r="R613" s="16"/>
      <c r="S613" s="16"/>
      <c r="X613" t="s">
        <v>2934</v>
      </c>
    </row>
    <row r="614" spans="1:24" x14ac:dyDescent="0.2">
      <c r="A614" s="218"/>
      <c r="G614" s="8" t="s">
        <v>4628</v>
      </c>
      <c r="Q614" s="37" t="s">
        <v>1337</v>
      </c>
      <c r="R614" s="16"/>
      <c r="S614" s="16"/>
      <c r="X614" t="s">
        <v>2934</v>
      </c>
    </row>
    <row r="615" spans="1:24" x14ac:dyDescent="0.2">
      <c r="Q615" s="16" t="s">
        <v>2766</v>
      </c>
      <c r="R615" s="224" t="s">
        <v>3954</v>
      </c>
      <c r="S615" s="16"/>
      <c r="X615" t="s">
        <v>2934</v>
      </c>
    </row>
    <row r="616" spans="1:24" x14ac:dyDescent="0.2">
      <c r="A616" s="129"/>
      <c r="G616" s="79"/>
      <c r="Q616" s="16" t="s">
        <v>2104</v>
      </c>
      <c r="R616" s="143" t="s">
        <v>3955</v>
      </c>
      <c r="S616" s="16"/>
      <c r="X616" t="s">
        <v>2934</v>
      </c>
    </row>
    <row r="617" spans="1:24" x14ac:dyDescent="0.2">
      <c r="A617" s="129"/>
      <c r="G617" s="79"/>
      <c r="Q617" s="16" t="s">
        <v>2104</v>
      </c>
      <c r="R617" s="238" t="s">
        <v>4309</v>
      </c>
      <c r="S617" s="16"/>
      <c r="X617" t="s">
        <v>2934</v>
      </c>
    </row>
    <row r="618" spans="1:24" x14ac:dyDescent="0.2">
      <c r="A618" s="129"/>
      <c r="G618" s="79"/>
      <c r="Q618" s="16" t="s">
        <v>2104</v>
      </c>
      <c r="R618" s="238" t="s">
        <v>4310</v>
      </c>
      <c r="S618" s="16"/>
      <c r="X618" t="s">
        <v>2934</v>
      </c>
    </row>
    <row r="619" spans="1:24" x14ac:dyDescent="0.2">
      <c r="A619" s="218" t="s">
        <v>3945</v>
      </c>
      <c r="G619" s="79"/>
      <c r="Q619" s="16"/>
      <c r="R619" s="16"/>
      <c r="S619" s="16"/>
      <c r="X619" t="s">
        <v>2934</v>
      </c>
    </row>
    <row r="620" spans="1:24" x14ac:dyDescent="0.2">
      <c r="A620" s="129"/>
      <c r="G620" s="33" t="s">
        <v>328</v>
      </c>
      <c r="O620" s="36" t="s">
        <v>2139</v>
      </c>
      <c r="P620" s="16"/>
      <c r="Q620" s="20"/>
      <c r="X620" t="s">
        <v>2934</v>
      </c>
    </row>
    <row r="621" spans="1:24" x14ac:dyDescent="0.2">
      <c r="A621" s="129"/>
      <c r="G621" s="79"/>
      <c r="O621" s="16" t="s">
        <v>2766</v>
      </c>
      <c r="P621" s="2" t="s">
        <v>320</v>
      </c>
      <c r="Q621" s="16"/>
      <c r="X621" t="s">
        <v>2934</v>
      </c>
    </row>
    <row r="622" spans="1:24" x14ac:dyDescent="0.2">
      <c r="A622" s="129"/>
      <c r="O622" s="16" t="s">
        <v>2104</v>
      </c>
      <c r="P622" t="s">
        <v>603</v>
      </c>
      <c r="Q622" s="16"/>
      <c r="X622" t="s">
        <v>2934</v>
      </c>
    </row>
    <row r="623" spans="1:24" x14ac:dyDescent="0.2">
      <c r="A623" s="129"/>
      <c r="O623" s="16" t="s">
        <v>2104</v>
      </c>
      <c r="P623" t="s">
        <v>2051</v>
      </c>
      <c r="Q623" s="16"/>
      <c r="X623" t="s">
        <v>2934</v>
      </c>
    </row>
    <row r="624" spans="1:24" x14ac:dyDescent="0.2">
      <c r="A624" s="129"/>
      <c r="O624" s="16" t="s">
        <v>2104</v>
      </c>
      <c r="P624" t="s">
        <v>2303</v>
      </c>
      <c r="Q624" s="16"/>
      <c r="R624" s="332"/>
      <c r="X624" t="s">
        <v>2934</v>
      </c>
    </row>
    <row r="625" spans="1:24" x14ac:dyDescent="0.2">
      <c r="A625" s="129"/>
      <c r="O625" s="16" t="s">
        <v>2104</v>
      </c>
      <c r="P625" s="7" t="s">
        <v>5912</v>
      </c>
      <c r="Q625" s="16"/>
      <c r="X625" t="s">
        <v>2934</v>
      </c>
    </row>
    <row r="626" spans="1:24" x14ac:dyDescent="0.2">
      <c r="A626" s="129"/>
      <c r="O626" s="16"/>
      <c r="P626" s="16"/>
      <c r="Q626" s="16"/>
      <c r="X626" t="s">
        <v>2934</v>
      </c>
    </row>
    <row r="627" spans="1:24" x14ac:dyDescent="0.2">
      <c r="A627" s="218" t="s">
        <v>3945</v>
      </c>
      <c r="X627" t="s">
        <v>2934</v>
      </c>
    </row>
    <row r="628" spans="1:24" x14ac:dyDescent="0.2">
      <c r="A628" s="218"/>
      <c r="G628" s="24" t="s">
        <v>3999</v>
      </c>
      <c r="M628" t="s">
        <v>2766</v>
      </c>
      <c r="N628" s="224" t="s">
        <v>4067</v>
      </c>
      <c r="Q628" s="20" t="s">
        <v>4000</v>
      </c>
      <c r="R628" s="16"/>
      <c r="S628" s="16"/>
      <c r="X628" t="s">
        <v>2934</v>
      </c>
    </row>
    <row r="629" spans="1:24" x14ac:dyDescent="0.2">
      <c r="A629" s="218"/>
      <c r="M629" s="1">
        <v>1</v>
      </c>
      <c r="N629" s="224" t="s">
        <v>4343</v>
      </c>
      <c r="Q629" s="16" t="s">
        <v>2766</v>
      </c>
      <c r="R629" s="218" t="s">
        <v>6485</v>
      </c>
      <c r="S629" s="16"/>
      <c r="X629" t="s">
        <v>2934</v>
      </c>
    </row>
    <row r="630" spans="1:24" x14ac:dyDescent="0.2">
      <c r="A630" s="218"/>
      <c r="M630" t="s">
        <v>2104</v>
      </c>
      <c r="N630" s="224" t="s">
        <v>4344</v>
      </c>
      <c r="Q630" s="16" t="s">
        <v>2104</v>
      </c>
      <c r="R630" s="70" t="s">
        <v>6486</v>
      </c>
      <c r="S630" s="16"/>
      <c r="X630" t="s">
        <v>2934</v>
      </c>
    </row>
    <row r="631" spans="1:24" x14ac:dyDescent="0.2">
      <c r="A631" s="218"/>
      <c r="N631" s="224"/>
      <c r="Q631" s="16" t="s">
        <v>2104</v>
      </c>
      <c r="R631" s="332" t="s">
        <v>6483</v>
      </c>
      <c r="S631" s="16"/>
      <c r="X631" t="s">
        <v>2934</v>
      </c>
    </row>
    <row r="632" spans="1:24" x14ac:dyDescent="0.2">
      <c r="A632" s="218"/>
      <c r="M632" t="s">
        <v>2766</v>
      </c>
      <c r="N632" t="s">
        <v>2380</v>
      </c>
      <c r="Q632" s="16" t="s">
        <v>2104</v>
      </c>
      <c r="R632" s="332" t="s">
        <v>6484</v>
      </c>
      <c r="S632" s="16"/>
      <c r="X632" t="s">
        <v>2934</v>
      </c>
    </row>
    <row r="633" spans="1:24" x14ac:dyDescent="0.2">
      <c r="A633" s="129"/>
      <c r="L633" s="301"/>
      <c r="M633" s="1">
        <v>1</v>
      </c>
      <c r="N633" t="s">
        <v>537</v>
      </c>
      <c r="Q633" s="37" t="s">
        <v>4401</v>
      </c>
      <c r="R633" s="16"/>
      <c r="S633" s="16"/>
      <c r="T633" s="231"/>
      <c r="X633" t="s">
        <v>2934</v>
      </c>
    </row>
    <row r="634" spans="1:24" x14ac:dyDescent="0.2">
      <c r="A634" s="129"/>
      <c r="K634" s="1"/>
      <c r="L634" s="301"/>
      <c r="M634" t="s">
        <v>2104</v>
      </c>
      <c r="N634" s="4" t="s">
        <v>3897</v>
      </c>
      <c r="Q634" s="16" t="s">
        <v>2766</v>
      </c>
      <c r="R634" s="107" t="s">
        <v>4399</v>
      </c>
      <c r="S634" s="16"/>
      <c r="T634" s="224"/>
      <c r="X634" t="s">
        <v>2934</v>
      </c>
    </row>
    <row r="635" spans="1:24" x14ac:dyDescent="0.2">
      <c r="A635" s="129"/>
      <c r="L635" s="301"/>
      <c r="Q635" s="16" t="s">
        <v>2104</v>
      </c>
      <c r="R635" s="316" t="s">
        <v>6126</v>
      </c>
      <c r="S635" s="16"/>
      <c r="X635" t="s">
        <v>2934</v>
      </c>
    </row>
    <row r="636" spans="1:24" x14ac:dyDescent="0.2">
      <c r="A636" s="129"/>
      <c r="Q636" s="16" t="s">
        <v>2104</v>
      </c>
      <c r="R636" s="241" t="s">
        <v>4400</v>
      </c>
      <c r="S636" s="16"/>
      <c r="X636" t="s">
        <v>2934</v>
      </c>
    </row>
    <row r="637" spans="1:24" x14ac:dyDescent="0.2">
      <c r="A637" s="129"/>
      <c r="Q637" s="16"/>
      <c r="R637" s="16"/>
      <c r="S637" s="16"/>
      <c r="X637" t="s">
        <v>2934</v>
      </c>
    </row>
    <row r="638" spans="1:24" x14ac:dyDescent="0.2">
      <c r="A638" s="218" t="s">
        <v>4934</v>
      </c>
      <c r="G638" s="9" t="s">
        <v>3676</v>
      </c>
      <c r="V638" s="218" t="s">
        <v>3508</v>
      </c>
      <c r="X638" t="s">
        <v>2934</v>
      </c>
    </row>
    <row r="639" spans="1:24" x14ac:dyDescent="0.2">
      <c r="E639" s="3" t="s">
        <v>1588</v>
      </c>
      <c r="G639" s="127" t="s">
        <v>3931</v>
      </c>
      <c r="O639" s="37" t="s">
        <v>1943</v>
      </c>
      <c r="P639" s="16"/>
      <c r="Q639" s="37" t="s">
        <v>3928</v>
      </c>
      <c r="R639" s="16"/>
      <c r="S639" s="16"/>
      <c r="X639" t="s">
        <v>2934</v>
      </c>
    </row>
    <row r="640" spans="1:24" x14ac:dyDescent="0.2">
      <c r="G640" s="9"/>
      <c r="I640" s="37" t="s">
        <v>4020</v>
      </c>
      <c r="J640" s="16"/>
      <c r="K640" s="37" t="s">
        <v>4021</v>
      </c>
      <c r="L640" s="16"/>
      <c r="M640" s="16"/>
      <c r="O640" s="16" t="s">
        <v>2766</v>
      </c>
      <c r="P640" s="25" t="s">
        <v>2942</v>
      </c>
      <c r="Q640" s="16" t="s">
        <v>2766</v>
      </c>
      <c r="R640" s="209" t="s">
        <v>3638</v>
      </c>
      <c r="S640" s="16"/>
      <c r="X640" t="s">
        <v>2934</v>
      </c>
    </row>
    <row r="641" spans="7:24" x14ac:dyDescent="0.2">
      <c r="G641" s="9"/>
      <c r="I641" s="16" t="s">
        <v>2766</v>
      </c>
      <c r="J641" s="2" t="s">
        <v>160</v>
      </c>
      <c r="K641" s="16" t="s">
        <v>2766</v>
      </c>
      <c r="L641" s="2" t="s">
        <v>1768</v>
      </c>
      <c r="M641" s="16"/>
      <c r="O641" s="16" t="s">
        <v>2104</v>
      </c>
      <c r="P641" s="71" t="s">
        <v>2251</v>
      </c>
      <c r="Q641" s="16" t="s">
        <v>2104</v>
      </c>
      <c r="R641" s="206" t="s">
        <v>3297</v>
      </c>
      <c r="S641" s="16"/>
      <c r="T641" s="329"/>
      <c r="X641" t="s">
        <v>2934</v>
      </c>
    </row>
    <row r="642" spans="7:24" x14ac:dyDescent="0.2">
      <c r="G642" s="9"/>
      <c r="I642" s="16" t="s">
        <v>2104</v>
      </c>
      <c r="J642" s="70" t="s">
        <v>364</v>
      </c>
      <c r="K642" s="16" t="s">
        <v>2104</v>
      </c>
      <c r="L642" s="2" t="s">
        <v>977</v>
      </c>
      <c r="M642" s="16"/>
      <c r="O642" s="16" t="s">
        <v>2104</v>
      </c>
      <c r="P642" s="74" t="s">
        <v>2473</v>
      </c>
      <c r="Q642" s="16" t="s">
        <v>2104</v>
      </c>
      <c r="R642" s="51" t="s">
        <v>1832</v>
      </c>
      <c r="S642" s="16"/>
      <c r="T642" s="278"/>
      <c r="X642" t="s">
        <v>2934</v>
      </c>
    </row>
    <row r="643" spans="7:24" x14ac:dyDescent="0.2">
      <c r="G643" s="9"/>
      <c r="I643" s="16" t="s">
        <v>2104</v>
      </c>
      <c r="J643" s="69" t="s">
        <v>365</v>
      </c>
      <c r="K643" s="16" t="s">
        <v>2104</v>
      </c>
      <c r="L643" s="303" t="s">
        <v>2782</v>
      </c>
      <c r="M643" s="16"/>
      <c r="O643" s="16" t="s">
        <v>2104</v>
      </c>
      <c r="P643" s="118" t="s">
        <v>1759</v>
      </c>
      <c r="Q643" t="s">
        <v>2104</v>
      </c>
      <c r="R643" s="316" t="s">
        <v>6324</v>
      </c>
      <c r="S643" s="16"/>
      <c r="T643" s="329"/>
      <c r="X643" t="s">
        <v>2934</v>
      </c>
    </row>
    <row r="644" spans="7:24" x14ac:dyDescent="0.2">
      <c r="G644" s="9"/>
      <c r="I644" s="16" t="s">
        <v>2104</v>
      </c>
      <c r="J644" s="69" t="s">
        <v>366</v>
      </c>
      <c r="K644" s="16" t="s">
        <v>2104</v>
      </c>
      <c r="L644" s="29" t="s">
        <v>2937</v>
      </c>
      <c r="M644" s="16"/>
      <c r="O644" s="16"/>
      <c r="P644" s="16"/>
      <c r="Q644" s="16" t="s">
        <v>2104</v>
      </c>
      <c r="R644" s="224" t="s">
        <v>3929</v>
      </c>
      <c r="S644" s="16"/>
      <c r="X644" t="s">
        <v>2934</v>
      </c>
    </row>
    <row r="645" spans="7:24" x14ac:dyDescent="0.2">
      <c r="G645" s="9"/>
      <c r="I645" s="16" t="s">
        <v>2104</v>
      </c>
      <c r="J645" t="s">
        <v>2826</v>
      </c>
      <c r="K645" s="16" t="s">
        <v>2104</v>
      </c>
      <c r="L645" s="128" t="s">
        <v>2938</v>
      </c>
      <c r="M645" s="16"/>
      <c r="Q645" s="16" t="s">
        <v>2104</v>
      </c>
      <c r="R645" s="224" t="s">
        <v>3930</v>
      </c>
      <c r="S645" s="16"/>
      <c r="X645" t="s">
        <v>2934</v>
      </c>
    </row>
    <row r="646" spans="7:24" x14ac:dyDescent="0.2">
      <c r="G646" s="9"/>
      <c r="I646" s="16" t="s">
        <v>2104</v>
      </c>
      <c r="J646" s="2" t="s">
        <v>834</v>
      </c>
      <c r="K646" s="16" t="s">
        <v>2104</v>
      </c>
      <c r="L646" t="s">
        <v>610</v>
      </c>
      <c r="M646" s="16"/>
      <c r="Q646" s="16" t="s">
        <v>2104</v>
      </c>
      <c r="S646" s="16"/>
      <c r="X646" t="s">
        <v>2934</v>
      </c>
    </row>
    <row r="647" spans="7:24" x14ac:dyDescent="0.2">
      <c r="G647" s="9"/>
      <c r="I647" s="16" t="s">
        <v>2104</v>
      </c>
      <c r="J647" s="37" t="s">
        <v>3934</v>
      </c>
      <c r="K647" s="16" t="s">
        <v>2104</v>
      </c>
      <c r="L647" s="2" t="s">
        <v>3384</v>
      </c>
      <c r="M647" s="16"/>
      <c r="Q647" s="16" t="s">
        <v>2766</v>
      </c>
      <c r="R647" s="329" t="s">
        <v>6439</v>
      </c>
      <c r="S647" s="16"/>
      <c r="X647" t="s">
        <v>2934</v>
      </c>
    </row>
    <row r="648" spans="7:24" x14ac:dyDescent="0.2">
      <c r="G648" s="9"/>
      <c r="I648" s="16" t="s">
        <v>2104</v>
      </c>
      <c r="J648" s="83" t="s">
        <v>1078</v>
      </c>
      <c r="K648" s="16" t="s">
        <v>2104</v>
      </c>
      <c r="L648" s="2" t="s">
        <v>2781</v>
      </c>
      <c r="M648" s="16"/>
      <c r="Q648" s="16" t="s">
        <v>2104</v>
      </c>
      <c r="R648" s="278" t="s">
        <v>5050</v>
      </c>
      <c r="S648" s="16"/>
      <c r="X648" t="s">
        <v>2934</v>
      </c>
    </row>
    <row r="649" spans="7:24" x14ac:dyDescent="0.2">
      <c r="G649" s="9"/>
      <c r="I649" s="16"/>
      <c r="J649" s="16"/>
      <c r="K649" s="16"/>
      <c r="L649" s="16"/>
      <c r="M649" s="16"/>
      <c r="Q649" s="16" t="s">
        <v>2104</v>
      </c>
      <c r="R649" s="329" t="s">
        <v>6440</v>
      </c>
      <c r="S649" s="16"/>
      <c r="X649" t="s">
        <v>2934</v>
      </c>
    </row>
    <row r="650" spans="7:24" x14ac:dyDescent="0.2">
      <c r="G650" s="20" t="s">
        <v>6609</v>
      </c>
      <c r="H650" s="16"/>
      <c r="I650" s="16"/>
      <c r="K650" s="38" t="s">
        <v>1626</v>
      </c>
      <c r="L650" s="16"/>
      <c r="M650" s="16"/>
      <c r="N650" s="16"/>
      <c r="O650" s="16"/>
      <c r="Q650" s="16"/>
      <c r="R650" s="16"/>
      <c r="S650" s="16"/>
      <c r="X650" t="s">
        <v>2934</v>
      </c>
    </row>
    <row r="651" spans="7:24" x14ac:dyDescent="0.2">
      <c r="G651" s="16" t="s">
        <v>2766</v>
      </c>
      <c r="H651" s="332" t="s">
        <v>6608</v>
      </c>
      <c r="I651" s="16"/>
      <c r="K651" s="16" t="s">
        <v>2766</v>
      </c>
      <c r="L651" s="148" t="s">
        <v>1940</v>
      </c>
      <c r="M651" t="s">
        <v>2766</v>
      </c>
      <c r="N651" t="s">
        <v>1623</v>
      </c>
      <c r="O651" s="16"/>
      <c r="Q651" t="s">
        <v>2766</v>
      </c>
      <c r="R651" s="83" t="s">
        <v>2694</v>
      </c>
      <c r="X651" t="s">
        <v>2934</v>
      </c>
    </row>
    <row r="652" spans="7:24" x14ac:dyDescent="0.2">
      <c r="G652" s="16" t="s">
        <v>2104</v>
      </c>
      <c r="H652" s="301" t="s">
        <v>6003</v>
      </c>
      <c r="I652" s="16"/>
      <c r="K652" s="16" t="s">
        <v>2104</v>
      </c>
      <c r="L652" t="s">
        <v>2265</v>
      </c>
      <c r="M652" t="s">
        <v>2104</v>
      </c>
      <c r="N652" t="s">
        <v>1624</v>
      </c>
      <c r="O652" s="16"/>
      <c r="Q652" t="s">
        <v>2104</v>
      </c>
      <c r="R652" s="83" t="s">
        <v>5808</v>
      </c>
      <c r="X652" t="s">
        <v>2934</v>
      </c>
    </row>
    <row r="653" spans="7:24" x14ac:dyDescent="0.2">
      <c r="G653" s="16" t="s">
        <v>2104</v>
      </c>
      <c r="H653" s="238" t="s">
        <v>6064</v>
      </c>
      <c r="I653" s="16"/>
      <c r="K653" s="16" t="s">
        <v>2104</v>
      </c>
      <c r="L653" s="161" t="s">
        <v>4690</v>
      </c>
      <c r="M653" t="s">
        <v>2104</v>
      </c>
      <c r="N653" s="4" t="s">
        <v>3933</v>
      </c>
      <c r="O653" s="16"/>
      <c r="Q653" s="37" t="s">
        <v>771</v>
      </c>
      <c r="R653" s="16"/>
      <c r="S653" s="16"/>
      <c r="X653" t="s">
        <v>2934</v>
      </c>
    </row>
    <row r="654" spans="7:24" x14ac:dyDescent="0.2">
      <c r="G654" s="16"/>
      <c r="H654" s="16"/>
      <c r="I654" s="16"/>
      <c r="K654" s="16" t="s">
        <v>2104</v>
      </c>
      <c r="L654" t="s">
        <v>1625</v>
      </c>
      <c r="M654" t="s">
        <v>2104</v>
      </c>
      <c r="N654" s="1" t="s">
        <v>3402</v>
      </c>
      <c r="O654" s="16"/>
      <c r="Q654" s="16" t="s">
        <v>2766</v>
      </c>
      <c r="R654" s="10" t="s">
        <v>1055</v>
      </c>
      <c r="S654" s="16"/>
      <c r="X654" t="s">
        <v>2934</v>
      </c>
    </row>
    <row r="655" spans="7:24" x14ac:dyDescent="0.2">
      <c r="G655" s="9"/>
      <c r="K655" s="16" t="s">
        <v>2104</v>
      </c>
      <c r="L655" s="118" t="s">
        <v>2266</v>
      </c>
      <c r="M655" t="s">
        <v>2104</v>
      </c>
      <c r="N655" t="s">
        <v>3425</v>
      </c>
      <c r="O655" s="16"/>
      <c r="Q655" s="16" t="s">
        <v>2104</v>
      </c>
      <c r="R655" s="87" t="s">
        <v>1319</v>
      </c>
      <c r="S655" s="16"/>
      <c r="X655" t="s">
        <v>2934</v>
      </c>
    </row>
    <row r="656" spans="7:24" x14ac:dyDescent="0.2">
      <c r="G656" s="9"/>
      <c r="K656" s="16" t="s">
        <v>2104</v>
      </c>
      <c r="L656" s="144" t="s">
        <v>5155</v>
      </c>
      <c r="M656" s="16"/>
      <c r="N656" s="16"/>
      <c r="O656" s="20" t="s">
        <v>6424</v>
      </c>
      <c r="P656" s="16"/>
      <c r="Q656" s="16" t="s">
        <v>2104</v>
      </c>
      <c r="R656" s="118" t="s">
        <v>1536</v>
      </c>
      <c r="S656" s="16"/>
      <c r="X656" t="s">
        <v>2934</v>
      </c>
    </row>
    <row r="657" spans="1:24" x14ac:dyDescent="0.2">
      <c r="G657" s="9"/>
      <c r="K657" s="16" t="s">
        <v>2104</v>
      </c>
      <c r="L657" s="16"/>
      <c r="O657" s="16" t="s">
        <v>2766</v>
      </c>
      <c r="P657" s="4" t="s">
        <v>6707</v>
      </c>
      <c r="Q657" s="20" t="s">
        <v>6708</v>
      </c>
      <c r="R657" s="16"/>
      <c r="S657" s="16"/>
      <c r="X657" t="s">
        <v>2934</v>
      </c>
    </row>
    <row r="658" spans="1:24" x14ac:dyDescent="0.2">
      <c r="G658" s="9"/>
      <c r="K658" t="s">
        <v>2104</v>
      </c>
      <c r="L658" s="262" t="s">
        <v>5156</v>
      </c>
      <c r="O658" s="16" t="s">
        <v>2104</v>
      </c>
      <c r="P658" s="323" t="s">
        <v>6423</v>
      </c>
      <c r="Q658" s="16"/>
      <c r="R658" t="s">
        <v>2033</v>
      </c>
      <c r="S658" s="16"/>
      <c r="X658" t="s">
        <v>2934</v>
      </c>
    </row>
    <row r="659" spans="1:24" x14ac:dyDescent="0.2">
      <c r="G659" s="9"/>
      <c r="O659" s="16" t="s">
        <v>2104</v>
      </c>
      <c r="P659" s="322" t="s">
        <v>6422</v>
      </c>
      <c r="Q659" s="16"/>
      <c r="R659" s="137" t="s">
        <v>2775</v>
      </c>
      <c r="S659" s="16"/>
      <c r="X659" t="s">
        <v>2934</v>
      </c>
    </row>
    <row r="660" spans="1:24" x14ac:dyDescent="0.2">
      <c r="G660" s="9"/>
      <c r="O660" s="16"/>
      <c r="P660" s="16"/>
      <c r="Q660" s="16"/>
      <c r="R660" s="332" t="s">
        <v>6706</v>
      </c>
      <c r="S660" s="16"/>
      <c r="X660" t="s">
        <v>2934</v>
      </c>
    </row>
    <row r="661" spans="1:24" x14ac:dyDescent="0.2">
      <c r="G661" s="9"/>
      <c r="Q661" s="16"/>
      <c r="R661" s="16"/>
      <c r="S661" s="16"/>
      <c r="X661" t="s">
        <v>2934</v>
      </c>
    </row>
    <row r="662" spans="1:24" x14ac:dyDescent="0.2">
      <c r="G662" s="9"/>
      <c r="Q662" s="20" t="s">
        <v>771</v>
      </c>
      <c r="R662" s="16"/>
      <c r="S662" s="16"/>
      <c r="X662" t="s">
        <v>2934</v>
      </c>
    </row>
    <row r="663" spans="1:24" x14ac:dyDescent="0.2">
      <c r="G663" s="9"/>
      <c r="Q663" s="16" t="s">
        <v>2766</v>
      </c>
      <c r="R663" s="2" t="s">
        <v>1051</v>
      </c>
      <c r="S663" s="16"/>
      <c r="X663" t="s">
        <v>2934</v>
      </c>
    </row>
    <row r="664" spans="1:24" x14ac:dyDescent="0.2">
      <c r="G664" s="9"/>
      <c r="Q664" s="16" t="s">
        <v>2104</v>
      </c>
      <c r="R664" t="s">
        <v>2824</v>
      </c>
      <c r="S664" s="16"/>
      <c r="X664" t="s">
        <v>2934</v>
      </c>
    </row>
    <row r="665" spans="1:24" x14ac:dyDescent="0.2">
      <c r="G665" s="9"/>
      <c r="Q665" s="16" t="s">
        <v>2104</v>
      </c>
      <c r="R665" s="2" t="s">
        <v>511</v>
      </c>
      <c r="S665" s="16"/>
      <c r="X665" t="s">
        <v>2934</v>
      </c>
    </row>
    <row r="666" spans="1:24" x14ac:dyDescent="0.2">
      <c r="G666" s="9"/>
      <c r="Q666" s="16" t="s">
        <v>2104</v>
      </c>
      <c r="R666" s="1" t="s">
        <v>3654</v>
      </c>
      <c r="S666" s="16"/>
      <c r="X666" t="s">
        <v>2934</v>
      </c>
    </row>
    <row r="667" spans="1:24" x14ac:dyDescent="0.2">
      <c r="G667" s="9"/>
      <c r="Q667" s="16" t="s">
        <v>2104</v>
      </c>
      <c r="R667" s="227" t="s">
        <v>4040</v>
      </c>
      <c r="S667" s="16"/>
      <c r="X667" t="s">
        <v>2934</v>
      </c>
    </row>
    <row r="668" spans="1:24" x14ac:dyDescent="0.2">
      <c r="G668" s="9"/>
      <c r="Q668" s="16" t="s">
        <v>2104</v>
      </c>
      <c r="R668" s="241" t="s">
        <v>4407</v>
      </c>
      <c r="S668" s="16"/>
      <c r="X668" t="s">
        <v>2934</v>
      </c>
    </row>
    <row r="669" spans="1:24" x14ac:dyDescent="0.2">
      <c r="G669" s="9"/>
      <c r="Q669" s="16"/>
      <c r="R669" s="16"/>
      <c r="S669" s="16"/>
      <c r="X669" t="s">
        <v>2934</v>
      </c>
    </row>
    <row r="670" spans="1:24" x14ac:dyDescent="0.2">
      <c r="A670" s="218" t="s">
        <v>3945</v>
      </c>
      <c r="G670" s="9"/>
      <c r="X670" t="s">
        <v>2934</v>
      </c>
    </row>
    <row r="671" spans="1:24" x14ac:dyDescent="0.2">
      <c r="A671" s="218"/>
      <c r="G671" s="3" t="s">
        <v>6518</v>
      </c>
      <c r="M671" t="s">
        <v>2766</v>
      </c>
      <c r="N671" s="226" t="s">
        <v>4214</v>
      </c>
      <c r="X671" t="s">
        <v>2934</v>
      </c>
    </row>
    <row r="672" spans="1:24" x14ac:dyDescent="0.2">
      <c r="A672" s="218"/>
      <c r="G672" s="9"/>
      <c r="M672" s="1">
        <v>1</v>
      </c>
      <c r="N672" s="227" t="s">
        <v>4215</v>
      </c>
      <c r="O672" s="16"/>
      <c r="P672" s="16"/>
      <c r="Q672" s="16"/>
      <c r="X672" t="s">
        <v>2934</v>
      </c>
    </row>
    <row r="673" spans="1:24" x14ac:dyDescent="0.2">
      <c r="A673" s="218"/>
      <c r="G673" s="9"/>
      <c r="M673" s="16" t="s">
        <v>2104</v>
      </c>
      <c r="N673" s="20" t="s">
        <v>3323</v>
      </c>
      <c r="O673" t="s">
        <v>2766</v>
      </c>
      <c r="P673" s="25" t="s">
        <v>744</v>
      </c>
      <c r="Q673" s="16"/>
      <c r="X673" t="s">
        <v>2934</v>
      </c>
    </row>
    <row r="674" spans="1:24" x14ac:dyDescent="0.2">
      <c r="A674" s="218"/>
      <c r="G674" s="9"/>
      <c r="M674" s="16" t="s">
        <v>1639</v>
      </c>
      <c r="N674" s="347" t="s">
        <v>6947</v>
      </c>
      <c r="O674" t="s">
        <v>2104</v>
      </c>
      <c r="P674" s="1" t="s">
        <v>1421</v>
      </c>
      <c r="Q674" s="16"/>
      <c r="X674" t="s">
        <v>2934</v>
      </c>
    </row>
    <row r="675" spans="1:24" x14ac:dyDescent="0.2">
      <c r="A675" s="218"/>
      <c r="G675" s="9"/>
      <c r="M675" s="16" t="s">
        <v>2104</v>
      </c>
      <c r="N675" s="347" t="s">
        <v>6948</v>
      </c>
      <c r="O675" s="16"/>
      <c r="P675" s="16"/>
      <c r="Q675" s="16"/>
      <c r="X675" t="s">
        <v>2934</v>
      </c>
    </row>
    <row r="676" spans="1:24" x14ac:dyDescent="0.2">
      <c r="A676" s="218"/>
      <c r="G676" s="9"/>
      <c r="M676" s="16" t="s">
        <v>2104</v>
      </c>
      <c r="N676" s="280" t="s">
        <v>6949</v>
      </c>
      <c r="O676" s="16"/>
      <c r="X676" t="s">
        <v>2934</v>
      </c>
    </row>
    <row r="677" spans="1:24" x14ac:dyDescent="0.2">
      <c r="A677" s="218"/>
      <c r="G677" s="9"/>
      <c r="M677" s="16" t="s">
        <v>2104</v>
      </c>
      <c r="N677" s="345" t="s">
        <v>6950</v>
      </c>
      <c r="O677" s="16"/>
      <c r="X677" t="s">
        <v>2934</v>
      </c>
    </row>
    <row r="678" spans="1:24" x14ac:dyDescent="0.2">
      <c r="A678" s="218"/>
      <c r="G678" s="9"/>
      <c r="M678" s="16" t="s">
        <v>2104</v>
      </c>
      <c r="N678" s="271" t="s">
        <v>6951</v>
      </c>
      <c r="O678" s="16"/>
      <c r="X678" t="s">
        <v>2934</v>
      </c>
    </row>
    <row r="679" spans="1:24" x14ac:dyDescent="0.2">
      <c r="A679" s="218"/>
      <c r="G679" s="9"/>
      <c r="M679" s="16" t="s">
        <v>2104</v>
      </c>
      <c r="N679" s="306" t="s">
        <v>6952</v>
      </c>
      <c r="O679" s="16"/>
      <c r="X679" t="s">
        <v>2934</v>
      </c>
    </row>
    <row r="680" spans="1:24" x14ac:dyDescent="0.2">
      <c r="A680" s="218"/>
      <c r="G680" s="9"/>
      <c r="M680" s="16" t="s">
        <v>2104</v>
      </c>
      <c r="N680" s="304" t="s">
        <v>6953</v>
      </c>
      <c r="O680" s="16"/>
      <c r="X680" t="s">
        <v>2934</v>
      </c>
    </row>
    <row r="681" spans="1:24" x14ac:dyDescent="0.2">
      <c r="A681" s="218"/>
      <c r="G681" s="9"/>
      <c r="L681" s="2"/>
      <c r="M681" s="16" t="s">
        <v>2104</v>
      </c>
      <c r="N681" s="4" t="s">
        <v>6954</v>
      </c>
      <c r="O681" s="16"/>
      <c r="X681" t="s">
        <v>2934</v>
      </c>
    </row>
    <row r="682" spans="1:24" x14ac:dyDescent="0.2">
      <c r="A682" s="218"/>
      <c r="L682" s="107"/>
      <c r="M682" s="16" t="s">
        <v>2104</v>
      </c>
      <c r="N682" s="301" t="s">
        <v>6955</v>
      </c>
      <c r="O682" s="16"/>
      <c r="X682" t="s">
        <v>2934</v>
      </c>
    </row>
    <row r="683" spans="1:24" x14ac:dyDescent="0.2">
      <c r="L683" s="280"/>
      <c r="M683" s="16" t="s">
        <v>2104</v>
      </c>
      <c r="N683" s="301" t="s">
        <v>6271</v>
      </c>
      <c r="O683" s="16"/>
      <c r="X683" t="s">
        <v>2934</v>
      </c>
    </row>
    <row r="684" spans="1:24" x14ac:dyDescent="0.2">
      <c r="G684" s="9"/>
      <c r="L684" s="218"/>
      <c r="M684" s="16" t="s">
        <v>2104</v>
      </c>
      <c r="N684" s="301" t="s">
        <v>6956</v>
      </c>
      <c r="O684" s="16"/>
      <c r="X684" t="s">
        <v>2934</v>
      </c>
    </row>
    <row r="685" spans="1:24" x14ac:dyDescent="0.2">
      <c r="A685" s="49"/>
      <c r="M685" s="16" t="s">
        <v>2104</v>
      </c>
      <c r="N685" s="301" t="s">
        <v>6957</v>
      </c>
      <c r="O685" s="16"/>
      <c r="X685" t="s">
        <v>2934</v>
      </c>
    </row>
    <row r="686" spans="1:24" x14ac:dyDescent="0.2">
      <c r="A686" s="49"/>
      <c r="E686" s="3"/>
      <c r="I686" s="20" t="s">
        <v>6797</v>
      </c>
      <c r="J686" s="16"/>
      <c r="K686" s="16"/>
      <c r="M686" s="16" t="s">
        <v>2104</v>
      </c>
      <c r="N686" s="148" t="s">
        <v>768</v>
      </c>
      <c r="O686" s="16"/>
      <c r="X686" t="s">
        <v>2934</v>
      </c>
    </row>
    <row r="687" spans="1:24" x14ac:dyDescent="0.2">
      <c r="A687" s="49"/>
      <c r="E687" s="3"/>
      <c r="I687" s="16"/>
      <c r="J687" s="148" t="s">
        <v>768</v>
      </c>
      <c r="K687" s="16" t="s">
        <v>2766</v>
      </c>
      <c r="L687" s="2" t="s">
        <v>159</v>
      </c>
      <c r="M687" s="16" t="s">
        <v>1639</v>
      </c>
      <c r="N687" s="2" t="s">
        <v>1597</v>
      </c>
      <c r="O687" s="16"/>
      <c r="X687" t="s">
        <v>2934</v>
      </c>
    </row>
    <row r="688" spans="1:24" x14ac:dyDescent="0.2">
      <c r="A688" s="50"/>
      <c r="E688" s="3"/>
      <c r="I688" s="16" t="s">
        <v>2766</v>
      </c>
      <c r="J688" s="2" t="s">
        <v>160</v>
      </c>
      <c r="K688" s="1">
        <v>1</v>
      </c>
      <c r="L688" t="s">
        <v>1244</v>
      </c>
      <c r="M688" s="16" t="s">
        <v>2104</v>
      </c>
      <c r="N688" s="2" t="s">
        <v>3549</v>
      </c>
      <c r="O688" s="16"/>
      <c r="X688" t="s">
        <v>2934</v>
      </c>
    </row>
    <row r="689" spans="1:24" x14ac:dyDescent="0.2">
      <c r="A689" s="50"/>
      <c r="E689" s="3"/>
      <c r="I689" s="16" t="s">
        <v>2104</v>
      </c>
      <c r="J689" s="323" t="s">
        <v>6370</v>
      </c>
      <c r="K689" s="16" t="s">
        <v>2104</v>
      </c>
      <c r="L689" t="s">
        <v>48</v>
      </c>
      <c r="M689" s="16" t="s">
        <v>2104</v>
      </c>
      <c r="N689" s="2" t="s">
        <v>5814</v>
      </c>
      <c r="O689" s="16"/>
      <c r="X689" t="s">
        <v>2934</v>
      </c>
    </row>
    <row r="690" spans="1:24" x14ac:dyDescent="0.2">
      <c r="A690" s="50"/>
      <c r="I690" s="16" t="s">
        <v>2104</v>
      </c>
      <c r="J690" s="271" t="s">
        <v>4825</v>
      </c>
      <c r="K690" s="16" t="s">
        <v>2104</v>
      </c>
      <c r="L690" s="2" t="s">
        <v>2954</v>
      </c>
      <c r="M690" s="16"/>
      <c r="N690" s="16"/>
      <c r="O690" s="16"/>
      <c r="X690" t="s">
        <v>2934</v>
      </c>
    </row>
    <row r="691" spans="1:24" x14ac:dyDescent="0.2">
      <c r="A691" s="50"/>
      <c r="I691" s="16" t="s">
        <v>2104</v>
      </c>
      <c r="J691" s="27" t="s">
        <v>3383</v>
      </c>
      <c r="K691" s="16" t="s">
        <v>2104</v>
      </c>
      <c r="L691" s="280" t="s">
        <v>978</v>
      </c>
      <c r="X691" t="s">
        <v>2934</v>
      </c>
    </row>
    <row r="692" spans="1:24" x14ac:dyDescent="0.2">
      <c r="I692" s="16" t="s">
        <v>2104</v>
      </c>
      <c r="J692" s="2" t="s">
        <v>3386</v>
      </c>
      <c r="K692" s="16" t="s">
        <v>2104</v>
      </c>
      <c r="L692" s="83" t="s">
        <v>1245</v>
      </c>
      <c r="X692" t="s">
        <v>2934</v>
      </c>
    </row>
    <row r="693" spans="1:24" x14ac:dyDescent="0.2">
      <c r="A693" s="50"/>
      <c r="I693" s="16" t="s">
        <v>2104</v>
      </c>
      <c r="J693" t="s">
        <v>3153</v>
      </c>
      <c r="K693" s="16" t="s">
        <v>2104</v>
      </c>
      <c r="L693" s="27" t="s">
        <v>3009</v>
      </c>
      <c r="X693" t="s">
        <v>2934</v>
      </c>
    </row>
    <row r="694" spans="1:24" x14ac:dyDescent="0.2">
      <c r="A694" s="49"/>
      <c r="I694" s="16" t="s">
        <v>2104</v>
      </c>
      <c r="J694" s="1" t="s">
        <v>2963</v>
      </c>
      <c r="K694" s="16" t="s">
        <v>2104</v>
      </c>
      <c r="L694" t="s">
        <v>3010</v>
      </c>
      <c r="X694" t="s">
        <v>2934</v>
      </c>
    </row>
    <row r="695" spans="1:24" x14ac:dyDescent="0.2">
      <c r="I695" s="16" t="s">
        <v>2104</v>
      </c>
      <c r="J695" s="2" t="s">
        <v>2964</v>
      </c>
      <c r="K695" s="16" t="s">
        <v>2104</v>
      </c>
      <c r="L695" s="4" t="s">
        <v>4216</v>
      </c>
      <c r="X695" t="s">
        <v>2934</v>
      </c>
    </row>
    <row r="696" spans="1:24" x14ac:dyDescent="0.2">
      <c r="A696" s="49"/>
      <c r="I696" s="16" t="s">
        <v>2104</v>
      </c>
      <c r="J696" s="44" t="s">
        <v>53</v>
      </c>
      <c r="K696" s="1">
        <v>1</v>
      </c>
      <c r="L696" s="120" t="s">
        <v>3683</v>
      </c>
      <c r="M696" t="s">
        <v>2766</v>
      </c>
      <c r="N696" s="209" t="s">
        <v>2622</v>
      </c>
      <c r="X696" t="s">
        <v>2934</v>
      </c>
    </row>
    <row r="697" spans="1:24" x14ac:dyDescent="0.2">
      <c r="A697" s="49"/>
      <c r="I697" s="16" t="s">
        <v>2104</v>
      </c>
      <c r="J697" s="69" t="s">
        <v>365</v>
      </c>
      <c r="K697" s="16" t="s">
        <v>2104</v>
      </c>
      <c r="M697" s="1">
        <v>1</v>
      </c>
      <c r="N697" s="185" t="s">
        <v>6132</v>
      </c>
      <c r="O697" t="s">
        <v>2766</v>
      </c>
      <c r="P697" s="25" t="s">
        <v>427</v>
      </c>
      <c r="Q697" t="s">
        <v>2766</v>
      </c>
      <c r="R697" s="137" t="s">
        <v>3001</v>
      </c>
      <c r="X697" t="s">
        <v>2934</v>
      </c>
    </row>
    <row r="698" spans="1:24" x14ac:dyDescent="0.2">
      <c r="A698" s="49"/>
      <c r="I698" s="16" t="s">
        <v>2104</v>
      </c>
      <c r="J698" s="69" t="s">
        <v>366</v>
      </c>
      <c r="K698" s="16" t="s">
        <v>2104</v>
      </c>
      <c r="M698" t="s">
        <v>2104</v>
      </c>
      <c r="N698" s="321" t="s">
        <v>978</v>
      </c>
      <c r="O698" s="1">
        <v>1</v>
      </c>
      <c r="P698" s="227" t="s">
        <v>4125</v>
      </c>
      <c r="Q698" t="s">
        <v>2766</v>
      </c>
      <c r="R698" s="118" t="s">
        <v>2619</v>
      </c>
      <c r="X698" t="s">
        <v>2934</v>
      </c>
    </row>
    <row r="699" spans="1:24" x14ac:dyDescent="0.2">
      <c r="A699" s="49"/>
      <c r="I699" s="16" t="s">
        <v>2104</v>
      </c>
      <c r="J699" t="s">
        <v>2826</v>
      </c>
      <c r="K699" s="16" t="s">
        <v>2104</v>
      </c>
      <c r="M699" t="s">
        <v>2104</v>
      </c>
      <c r="N699" t="s">
        <v>2621</v>
      </c>
      <c r="O699" t="s">
        <v>2104</v>
      </c>
      <c r="P699" s="161" t="s">
        <v>2495</v>
      </c>
      <c r="X699" t="s">
        <v>2934</v>
      </c>
    </row>
    <row r="700" spans="1:24" x14ac:dyDescent="0.2">
      <c r="I700" s="16" t="s">
        <v>2104</v>
      </c>
      <c r="J700" s="323" t="s">
        <v>6371</v>
      </c>
      <c r="K700" s="16" t="s">
        <v>2104</v>
      </c>
      <c r="M700" t="s">
        <v>2104</v>
      </c>
      <c r="N700" s="17" t="s">
        <v>5813</v>
      </c>
      <c r="O700" t="s">
        <v>2104</v>
      </c>
      <c r="P700" s="131" t="s">
        <v>520</v>
      </c>
      <c r="X700" t="s">
        <v>2934</v>
      </c>
    </row>
    <row r="701" spans="1:24" x14ac:dyDescent="0.2">
      <c r="I701" s="16" t="s">
        <v>2104</v>
      </c>
      <c r="J701" s="271" t="s">
        <v>4825</v>
      </c>
      <c r="K701" t="s">
        <v>2766</v>
      </c>
      <c r="L701" s="2" t="s">
        <v>1768</v>
      </c>
      <c r="M701" t="s">
        <v>2104</v>
      </c>
      <c r="O701" t="s">
        <v>2104</v>
      </c>
      <c r="P701" t="s">
        <v>2617</v>
      </c>
      <c r="X701" t="s">
        <v>2934</v>
      </c>
    </row>
    <row r="702" spans="1:24" x14ac:dyDescent="0.2">
      <c r="A702" s="50"/>
      <c r="I702" s="16"/>
      <c r="J702" s="16"/>
      <c r="K702" s="1">
        <v>1</v>
      </c>
      <c r="L702" s="2" t="s">
        <v>977</v>
      </c>
      <c r="M702" t="s">
        <v>2766</v>
      </c>
      <c r="N702" s="209" t="s">
        <v>2636</v>
      </c>
      <c r="O702" t="s">
        <v>2104</v>
      </c>
      <c r="P702" s="72" t="s">
        <v>2620</v>
      </c>
      <c r="X702" t="s">
        <v>2934</v>
      </c>
    </row>
    <row r="703" spans="1:24" x14ac:dyDescent="0.2">
      <c r="A703" s="49"/>
      <c r="J703" s="83" t="s">
        <v>1078</v>
      </c>
      <c r="K703" t="s">
        <v>2104</v>
      </c>
      <c r="L703" s="303" t="s">
        <v>2782</v>
      </c>
      <c r="M703" s="1">
        <v>1</v>
      </c>
      <c r="N703" s="17" t="s">
        <v>1455</v>
      </c>
      <c r="O703" t="s">
        <v>2104</v>
      </c>
      <c r="P703" s="122" t="s">
        <v>2618</v>
      </c>
      <c r="X703" t="s">
        <v>2934</v>
      </c>
    </row>
    <row r="704" spans="1:24" x14ac:dyDescent="0.2">
      <c r="A704" s="49"/>
      <c r="K704" t="s">
        <v>2104</v>
      </c>
      <c r="L704" s="271" t="s">
        <v>4825</v>
      </c>
      <c r="M704" t="s">
        <v>2104</v>
      </c>
      <c r="N704" s="237" t="s">
        <v>5812</v>
      </c>
      <c r="O704" t="s">
        <v>2104</v>
      </c>
      <c r="P704" s="118" t="s">
        <v>519</v>
      </c>
      <c r="X704" t="s">
        <v>2934</v>
      </c>
    </row>
    <row r="705" spans="1:24" x14ac:dyDescent="0.2">
      <c r="A705" s="49"/>
      <c r="K705" t="s">
        <v>2104</v>
      </c>
      <c r="L705" s="29" t="s">
        <v>2937</v>
      </c>
      <c r="M705" t="s">
        <v>2104</v>
      </c>
      <c r="O705" t="s">
        <v>2104</v>
      </c>
      <c r="P705" s="118" t="s">
        <v>2140</v>
      </c>
      <c r="X705" t="s">
        <v>2934</v>
      </c>
    </row>
    <row r="706" spans="1:24" x14ac:dyDescent="0.2">
      <c r="A706" s="49"/>
      <c r="K706" t="s">
        <v>2104</v>
      </c>
      <c r="L706" s="128" t="s">
        <v>2938</v>
      </c>
      <c r="M706" t="s">
        <v>2766</v>
      </c>
      <c r="N706" s="25" t="s">
        <v>3701</v>
      </c>
      <c r="O706" s="1">
        <v>1</v>
      </c>
      <c r="P706" s="10" t="s">
        <v>698</v>
      </c>
      <c r="X706" t="s">
        <v>2934</v>
      </c>
    </row>
    <row r="707" spans="1:24" x14ac:dyDescent="0.2">
      <c r="A707" s="49"/>
      <c r="K707" t="s">
        <v>2104</v>
      </c>
      <c r="L707" t="s">
        <v>610</v>
      </c>
      <c r="M707" s="1">
        <v>1</v>
      </c>
      <c r="N707" s="323" t="s">
        <v>6423</v>
      </c>
      <c r="O707" t="s">
        <v>2104</v>
      </c>
      <c r="P707" s="170" t="s">
        <v>3691</v>
      </c>
      <c r="X707" t="s">
        <v>2934</v>
      </c>
    </row>
    <row r="708" spans="1:24" x14ac:dyDescent="0.2">
      <c r="A708" s="50"/>
      <c r="K708" t="s">
        <v>2104</v>
      </c>
      <c r="L708" s="2" t="s">
        <v>3384</v>
      </c>
      <c r="M708" t="s">
        <v>2104</v>
      </c>
      <c r="N708" s="128" t="s">
        <v>879</v>
      </c>
      <c r="O708" t="s">
        <v>2104</v>
      </c>
      <c r="X708" t="s">
        <v>2934</v>
      </c>
    </row>
    <row r="709" spans="1:24" x14ac:dyDescent="0.2">
      <c r="A709" s="50"/>
      <c r="K709" s="1">
        <v>1</v>
      </c>
      <c r="L709" s="2" t="s">
        <v>2781</v>
      </c>
      <c r="M709" t="s">
        <v>2104</v>
      </c>
      <c r="N709" s="180" t="s">
        <v>2977</v>
      </c>
      <c r="O709" t="s">
        <v>2766</v>
      </c>
      <c r="P709" s="10" t="s">
        <v>699</v>
      </c>
      <c r="X709" t="s">
        <v>2934</v>
      </c>
    </row>
    <row r="710" spans="1:24" x14ac:dyDescent="0.2">
      <c r="A710" s="50"/>
      <c r="K710" t="s">
        <v>2104</v>
      </c>
      <c r="L710" s="271" t="s">
        <v>4825</v>
      </c>
      <c r="M710" t="s">
        <v>2104</v>
      </c>
      <c r="N710" s="131" t="s">
        <v>2513</v>
      </c>
      <c r="O710" s="1">
        <v>1</v>
      </c>
      <c r="P710" t="s">
        <v>1557</v>
      </c>
      <c r="X710" t="s">
        <v>2934</v>
      </c>
    </row>
    <row r="711" spans="1:24" x14ac:dyDescent="0.2">
      <c r="A711" s="49"/>
      <c r="M711" t="s">
        <v>2104</v>
      </c>
      <c r="N711" s="134" t="s">
        <v>1746</v>
      </c>
      <c r="O711" t="s">
        <v>2104</v>
      </c>
      <c r="P711" t="s">
        <v>5811</v>
      </c>
      <c r="X711" t="s">
        <v>2934</v>
      </c>
    </row>
    <row r="712" spans="1:24" x14ac:dyDescent="0.2">
      <c r="A712" s="49"/>
      <c r="M712" t="s">
        <v>2104</v>
      </c>
      <c r="N712" s="322" t="s">
        <v>6420</v>
      </c>
      <c r="O712" t="s">
        <v>2104</v>
      </c>
      <c r="P712" s="233" t="s">
        <v>3935</v>
      </c>
      <c r="X712" t="s">
        <v>2934</v>
      </c>
    </row>
    <row r="713" spans="1:24" x14ac:dyDescent="0.2">
      <c r="A713" s="49"/>
      <c r="M713" t="s">
        <v>2104</v>
      </c>
      <c r="N713" s="322" t="s">
        <v>6421</v>
      </c>
      <c r="X713" t="s">
        <v>2934</v>
      </c>
    </row>
    <row r="714" spans="1:24" x14ac:dyDescent="0.2">
      <c r="A714" s="49"/>
      <c r="M714" t="s">
        <v>2104</v>
      </c>
      <c r="N714" s="322" t="s">
        <v>6422</v>
      </c>
      <c r="X714" t="s">
        <v>2934</v>
      </c>
    </row>
    <row r="715" spans="1:24" x14ac:dyDescent="0.2">
      <c r="A715" s="49"/>
      <c r="M715" t="s">
        <v>2104</v>
      </c>
      <c r="N715" s="7" t="s">
        <v>5531</v>
      </c>
      <c r="X715" t="s">
        <v>2934</v>
      </c>
    </row>
    <row r="716" spans="1:24" x14ac:dyDescent="0.2">
      <c r="M716" t="s">
        <v>2104</v>
      </c>
      <c r="N716" s="72" t="s">
        <v>3907</v>
      </c>
      <c r="X716" t="s">
        <v>2934</v>
      </c>
    </row>
    <row r="717" spans="1:24" x14ac:dyDescent="0.2">
      <c r="M717" t="s">
        <v>2104</v>
      </c>
      <c r="N717" s="227" t="s">
        <v>3908</v>
      </c>
      <c r="X717" t="s">
        <v>2934</v>
      </c>
    </row>
    <row r="718" spans="1:24" x14ac:dyDescent="0.2">
      <c r="M718" t="s">
        <v>2104</v>
      </c>
      <c r="N718" s="288" t="s">
        <v>5532</v>
      </c>
      <c r="X718" t="s">
        <v>2934</v>
      </c>
    </row>
    <row r="719" spans="1:24" x14ac:dyDescent="0.2">
      <c r="M719" t="s">
        <v>2104</v>
      </c>
      <c r="N719" s="224" t="s">
        <v>4034</v>
      </c>
      <c r="X719" t="s">
        <v>2934</v>
      </c>
    </row>
    <row r="720" spans="1:24" x14ac:dyDescent="0.2">
      <c r="M720" s="1">
        <v>1</v>
      </c>
      <c r="N720" s="4" t="s">
        <v>5057</v>
      </c>
      <c r="X720" t="s">
        <v>2934</v>
      </c>
    </row>
    <row r="721" spans="1:24" x14ac:dyDescent="0.2">
      <c r="M721" s="1">
        <v>1</v>
      </c>
      <c r="N721" s="4" t="s">
        <v>6647</v>
      </c>
      <c r="X721" t="s">
        <v>2934</v>
      </c>
    </row>
    <row r="722" spans="1:24" x14ac:dyDescent="0.2">
      <c r="M722" s="1">
        <v>1</v>
      </c>
      <c r="N722" s="314" t="s">
        <v>6298</v>
      </c>
      <c r="X722" t="s">
        <v>2934</v>
      </c>
    </row>
    <row r="723" spans="1:24" x14ac:dyDescent="0.2">
      <c r="M723" t="s">
        <v>2104</v>
      </c>
      <c r="N723" s="288" t="s">
        <v>5380</v>
      </c>
      <c r="X723" t="s">
        <v>2934</v>
      </c>
    </row>
    <row r="724" spans="1:24" x14ac:dyDescent="0.2">
      <c r="M724" t="s">
        <v>2104</v>
      </c>
      <c r="X724" t="s">
        <v>2934</v>
      </c>
    </row>
    <row r="725" spans="1:24" x14ac:dyDescent="0.2">
      <c r="M725" t="s">
        <v>2766</v>
      </c>
      <c r="N725" s="25" t="s">
        <v>2623</v>
      </c>
      <c r="X725" t="s">
        <v>2934</v>
      </c>
    </row>
    <row r="726" spans="1:24" x14ac:dyDescent="0.2">
      <c r="M726" s="1">
        <v>1</v>
      </c>
      <c r="N726" t="s">
        <v>2637</v>
      </c>
      <c r="X726" t="s">
        <v>2934</v>
      </c>
    </row>
    <row r="727" spans="1:24" x14ac:dyDescent="0.2">
      <c r="M727" t="s">
        <v>2104</v>
      </c>
      <c r="N727" s="70" t="s">
        <v>5815</v>
      </c>
      <c r="X727" t="s">
        <v>2934</v>
      </c>
    </row>
    <row r="728" spans="1:24" x14ac:dyDescent="0.2">
      <c r="A728" s="218" t="s">
        <v>3945</v>
      </c>
      <c r="N728" s="70"/>
    </row>
    <row r="729" spans="1:24" x14ac:dyDescent="0.2">
      <c r="G729" s="3" t="s">
        <v>6519</v>
      </c>
      <c r="M729" s="16"/>
      <c r="N729" s="16"/>
      <c r="O729" t="s">
        <v>2766</v>
      </c>
      <c r="P729" s="280" t="s">
        <v>3765</v>
      </c>
      <c r="X729" t="s">
        <v>2934</v>
      </c>
    </row>
    <row r="730" spans="1:24" x14ac:dyDescent="0.2">
      <c r="G730" s="9"/>
      <c r="K730" s="38" t="s">
        <v>277</v>
      </c>
      <c r="L730" s="16"/>
      <c r="M730" t="s">
        <v>2766</v>
      </c>
      <c r="N730" s="83" t="s">
        <v>785</v>
      </c>
      <c r="O730" s="1">
        <v>1</v>
      </c>
      <c r="P730" s="216" t="s">
        <v>3769</v>
      </c>
      <c r="X730" t="s">
        <v>2934</v>
      </c>
    </row>
    <row r="731" spans="1:24" x14ac:dyDescent="0.2">
      <c r="G731" s="9"/>
      <c r="K731" s="16" t="s">
        <v>2766</v>
      </c>
      <c r="L731" t="s">
        <v>2839</v>
      </c>
      <c r="M731" t="s">
        <v>2104</v>
      </c>
      <c r="N731" s="83" t="s">
        <v>2840</v>
      </c>
      <c r="O731" t="s">
        <v>2104</v>
      </c>
      <c r="P731" s="242" t="s">
        <v>4642</v>
      </c>
      <c r="X731" t="s">
        <v>2934</v>
      </c>
    </row>
    <row r="732" spans="1:24" x14ac:dyDescent="0.2">
      <c r="G732" s="9"/>
      <c r="K732" s="16" t="s">
        <v>2104</v>
      </c>
      <c r="L732" t="s">
        <v>3055</v>
      </c>
      <c r="M732" t="s">
        <v>3294</v>
      </c>
      <c r="O732" t="s">
        <v>2104</v>
      </c>
      <c r="P732" s="216" t="s">
        <v>3766</v>
      </c>
      <c r="X732" t="s">
        <v>2934</v>
      </c>
    </row>
    <row r="733" spans="1:24" x14ac:dyDescent="0.2">
      <c r="G733" s="9"/>
      <c r="K733" s="16" t="s">
        <v>2104</v>
      </c>
      <c r="L733" s="218" t="s">
        <v>3335</v>
      </c>
      <c r="M733" t="s">
        <v>2766</v>
      </c>
      <c r="N733" s="217" t="s">
        <v>3763</v>
      </c>
      <c r="O733" t="s">
        <v>2104</v>
      </c>
      <c r="P733" s="216" t="s">
        <v>3767</v>
      </c>
      <c r="X733" t="s">
        <v>2934</v>
      </c>
    </row>
    <row r="734" spans="1:24" x14ac:dyDescent="0.2">
      <c r="G734" s="9"/>
      <c r="K734" s="16" t="s">
        <v>2104</v>
      </c>
      <c r="L734" s="88" t="s">
        <v>2838</v>
      </c>
      <c r="M734" t="s">
        <v>2104</v>
      </c>
      <c r="N734" t="s">
        <v>1584</v>
      </c>
      <c r="O734" t="s">
        <v>2104</v>
      </c>
      <c r="P734" s="140" t="s">
        <v>3768</v>
      </c>
      <c r="X734" t="s">
        <v>2934</v>
      </c>
    </row>
    <row r="735" spans="1:24" x14ac:dyDescent="0.2">
      <c r="G735" s="9"/>
      <c r="K735" s="16" t="s">
        <v>2104</v>
      </c>
      <c r="L735" s="301" t="s">
        <v>5822</v>
      </c>
      <c r="M735" s="16" t="s">
        <v>2104</v>
      </c>
      <c r="N735" s="16"/>
      <c r="O735" t="s">
        <v>2104</v>
      </c>
      <c r="P735" s="269" t="s">
        <v>4643</v>
      </c>
      <c r="X735" t="s">
        <v>2934</v>
      </c>
    </row>
    <row r="736" spans="1:24" x14ac:dyDescent="0.2">
      <c r="G736" s="9"/>
      <c r="K736" s="16"/>
      <c r="L736" s="16"/>
      <c r="M736" t="s">
        <v>2104</v>
      </c>
      <c r="N736" s="260" t="s">
        <v>4825</v>
      </c>
      <c r="O736" t="s">
        <v>2104</v>
      </c>
      <c r="P736" s="131" t="s">
        <v>1929</v>
      </c>
      <c r="X736" t="s">
        <v>2934</v>
      </c>
    </row>
    <row r="737" spans="1:24" x14ac:dyDescent="0.2">
      <c r="G737" s="9"/>
      <c r="L737" s="83"/>
      <c r="M737" t="s">
        <v>2104</v>
      </c>
      <c r="N737" s="88" t="s">
        <v>2841</v>
      </c>
      <c r="O737" t="s">
        <v>2104</v>
      </c>
      <c r="P737" s="120" t="s">
        <v>5809</v>
      </c>
      <c r="X737" t="s">
        <v>2934</v>
      </c>
    </row>
    <row r="738" spans="1:24" x14ac:dyDescent="0.2">
      <c r="G738" s="9"/>
      <c r="L738" s="83"/>
      <c r="M738" t="s">
        <v>2104</v>
      </c>
      <c r="N738" s="70" t="s">
        <v>1496</v>
      </c>
      <c r="O738" t="s">
        <v>2104</v>
      </c>
      <c r="X738" t="s">
        <v>2934</v>
      </c>
    </row>
    <row r="739" spans="1:24" x14ac:dyDescent="0.2">
      <c r="G739" s="9"/>
      <c r="M739" t="s">
        <v>2104</v>
      </c>
      <c r="N739" s="118" t="s">
        <v>1585</v>
      </c>
      <c r="O739" t="s">
        <v>2766</v>
      </c>
      <c r="P739" s="262" t="s">
        <v>5006</v>
      </c>
      <c r="X739" t="s">
        <v>2934</v>
      </c>
    </row>
    <row r="740" spans="1:24" x14ac:dyDescent="0.2">
      <c r="G740" s="9"/>
      <c r="M740" s="1">
        <v>1</v>
      </c>
      <c r="N740" s="70" t="s">
        <v>3764</v>
      </c>
      <c r="O740" s="1">
        <v>1</v>
      </c>
      <c r="P740" s="311" t="s">
        <v>178</v>
      </c>
      <c r="X740" t="s">
        <v>2934</v>
      </c>
    </row>
    <row r="741" spans="1:24" x14ac:dyDescent="0.2">
      <c r="G741" s="9"/>
      <c r="M741" t="s">
        <v>2104</v>
      </c>
      <c r="N741" s="72" t="s">
        <v>869</v>
      </c>
      <c r="O741" t="s">
        <v>2104</v>
      </c>
      <c r="P741" s="271" t="s">
        <v>4825</v>
      </c>
      <c r="X741" t="s">
        <v>2934</v>
      </c>
    </row>
    <row r="742" spans="1:24" x14ac:dyDescent="0.2">
      <c r="G742" s="9"/>
      <c r="O742" t="s">
        <v>2104</v>
      </c>
      <c r="P742" s="107" t="s">
        <v>5810</v>
      </c>
      <c r="X742" t="s">
        <v>2934</v>
      </c>
    </row>
    <row r="743" spans="1:24" x14ac:dyDescent="0.2">
      <c r="G743" s="9"/>
      <c r="N743" s="264" t="s">
        <v>5921</v>
      </c>
      <c r="P743" s="107"/>
      <c r="X743" t="s">
        <v>2934</v>
      </c>
    </row>
    <row r="744" spans="1:24" x14ac:dyDescent="0.2">
      <c r="G744" s="9"/>
      <c r="N744" s="264" t="s">
        <v>5922</v>
      </c>
      <c r="P744" s="107"/>
      <c r="X744" t="s">
        <v>2934</v>
      </c>
    </row>
    <row r="745" spans="1:24" x14ac:dyDescent="0.2">
      <c r="G745" s="9"/>
      <c r="N745" s="264" t="s">
        <v>5923</v>
      </c>
      <c r="P745" s="107"/>
      <c r="X745" t="s">
        <v>2934</v>
      </c>
    </row>
    <row r="746" spans="1:24" x14ac:dyDescent="0.2">
      <c r="A746" s="218" t="s">
        <v>3945</v>
      </c>
      <c r="N746" s="70"/>
      <c r="X746" t="s">
        <v>2934</v>
      </c>
    </row>
    <row r="747" spans="1:24" x14ac:dyDescent="0.2">
      <c r="G747" s="127" t="s">
        <v>3932</v>
      </c>
      <c r="O747" s="20" t="s">
        <v>2498</v>
      </c>
      <c r="P747" s="16"/>
      <c r="Q747" s="16"/>
      <c r="R747" s="37" t="s">
        <v>414</v>
      </c>
      <c r="S747" s="16"/>
      <c r="X747" t="s">
        <v>2934</v>
      </c>
    </row>
    <row r="748" spans="1:24" x14ac:dyDescent="0.2">
      <c r="O748" s="16" t="s">
        <v>2766</v>
      </c>
      <c r="P748" s="148" t="s">
        <v>2499</v>
      </c>
      <c r="Q748" t="s">
        <v>2766</v>
      </c>
      <c r="R748" s="10" t="s">
        <v>1574</v>
      </c>
      <c r="S748" s="16"/>
      <c r="X748" t="s">
        <v>2934</v>
      </c>
    </row>
    <row r="749" spans="1:24" x14ac:dyDescent="0.2">
      <c r="O749" s="16" t="s">
        <v>2104</v>
      </c>
      <c r="P749" t="s">
        <v>2219</v>
      </c>
      <c r="Q749" t="s">
        <v>2104</v>
      </c>
      <c r="R749" s="148" t="s">
        <v>2500</v>
      </c>
      <c r="S749" s="16"/>
      <c r="X749" t="s">
        <v>2934</v>
      </c>
    </row>
    <row r="750" spans="1:24" x14ac:dyDescent="0.2">
      <c r="O750" s="16" t="s">
        <v>2104</v>
      </c>
      <c r="P750" s="221" t="s">
        <v>690</v>
      </c>
      <c r="Q750" t="s">
        <v>2104</v>
      </c>
      <c r="R750" t="s">
        <v>675</v>
      </c>
      <c r="S750" s="16"/>
      <c r="X750" t="s">
        <v>2934</v>
      </c>
    </row>
    <row r="751" spans="1:24" x14ac:dyDescent="0.2">
      <c r="O751" s="16" t="s">
        <v>2104</v>
      </c>
      <c r="P751" s="157" t="s">
        <v>342</v>
      </c>
      <c r="Q751" t="s">
        <v>2104</v>
      </c>
      <c r="R751" t="s">
        <v>5816</v>
      </c>
      <c r="S751" s="16"/>
      <c r="X751" t="s">
        <v>2934</v>
      </c>
    </row>
    <row r="752" spans="1:24" x14ac:dyDescent="0.2">
      <c r="O752" s="16" t="s">
        <v>2104</v>
      </c>
      <c r="P752" s="180" t="s">
        <v>2976</v>
      </c>
      <c r="Q752" t="s">
        <v>2104</v>
      </c>
      <c r="S752" s="16"/>
      <c r="X752" t="s">
        <v>2934</v>
      </c>
    </row>
    <row r="753" spans="12:24" x14ac:dyDescent="0.2">
      <c r="O753" s="16" t="s">
        <v>2104</v>
      </c>
      <c r="P753" s="168" t="s">
        <v>3165</v>
      </c>
      <c r="Q753" t="s">
        <v>2766</v>
      </c>
      <c r="R753" t="s">
        <v>636</v>
      </c>
      <c r="S753" s="16"/>
      <c r="X753" t="s">
        <v>2934</v>
      </c>
    </row>
    <row r="754" spans="12:24" x14ac:dyDescent="0.2">
      <c r="O754" s="16" t="s">
        <v>2104</v>
      </c>
      <c r="P754" s="137" t="s">
        <v>2220</v>
      </c>
      <c r="Q754" t="s">
        <v>2104</v>
      </c>
      <c r="R754" t="s">
        <v>3079</v>
      </c>
      <c r="S754" s="16"/>
      <c r="X754" t="s">
        <v>2934</v>
      </c>
    </row>
    <row r="755" spans="12:24" x14ac:dyDescent="0.2">
      <c r="O755" s="16" t="s">
        <v>2104</v>
      </c>
      <c r="P755" t="s">
        <v>585</v>
      </c>
      <c r="Q755" t="s">
        <v>2104</v>
      </c>
      <c r="R755" s="118" t="s">
        <v>3129</v>
      </c>
      <c r="S755" s="16"/>
      <c r="X755" t="s">
        <v>2934</v>
      </c>
    </row>
    <row r="756" spans="12:24" x14ac:dyDescent="0.2">
      <c r="L756" s="144"/>
      <c r="O756" s="16" t="s">
        <v>2104</v>
      </c>
      <c r="P756" t="s">
        <v>2215</v>
      </c>
      <c r="Q756" t="s">
        <v>2104</v>
      </c>
      <c r="R756" t="s">
        <v>3130</v>
      </c>
      <c r="S756" s="16"/>
      <c r="X756" t="s">
        <v>2934</v>
      </c>
    </row>
    <row r="757" spans="12:24" x14ac:dyDescent="0.2">
      <c r="L757" s="144"/>
      <c r="O757" s="16" t="s">
        <v>2104</v>
      </c>
      <c r="P757" s="137" t="s">
        <v>2221</v>
      </c>
      <c r="Q757" t="s">
        <v>2104</v>
      </c>
      <c r="R757" s="118" t="s">
        <v>5817</v>
      </c>
      <c r="S757" s="16"/>
      <c r="X757" t="s">
        <v>2934</v>
      </c>
    </row>
    <row r="758" spans="12:24" x14ac:dyDescent="0.2">
      <c r="L758" s="144"/>
      <c r="O758" s="16" t="s">
        <v>2104</v>
      </c>
      <c r="S758" s="16"/>
      <c r="X758" t="s">
        <v>2934</v>
      </c>
    </row>
    <row r="759" spans="12:24" x14ac:dyDescent="0.2">
      <c r="L759" s="144"/>
      <c r="O759" s="16" t="s">
        <v>2766</v>
      </c>
      <c r="P759" s="311" t="s">
        <v>3403</v>
      </c>
      <c r="Q759" s="16" t="s">
        <v>2766</v>
      </c>
      <c r="R759" s="43" t="s">
        <v>2901</v>
      </c>
      <c r="S759" s="16"/>
      <c r="X759" t="s">
        <v>2934</v>
      </c>
    </row>
    <row r="760" spans="12:24" x14ac:dyDescent="0.2">
      <c r="L760" s="144"/>
      <c r="O760" s="16" t="s">
        <v>2104</v>
      </c>
      <c r="P760" t="s">
        <v>3404</v>
      </c>
      <c r="Q760" s="16" t="s">
        <v>2104</v>
      </c>
      <c r="R760" s="2" t="s">
        <v>3375</v>
      </c>
      <c r="S760" s="16"/>
      <c r="X760" t="s">
        <v>2934</v>
      </c>
    </row>
    <row r="761" spans="12:24" x14ac:dyDescent="0.2">
      <c r="L761" s="144"/>
      <c r="O761" s="16" t="s">
        <v>2104</v>
      </c>
      <c r="P761" s="144" t="s">
        <v>690</v>
      </c>
      <c r="Q761" s="16" t="s">
        <v>2104</v>
      </c>
      <c r="S761" s="16"/>
      <c r="X761" t="s">
        <v>2934</v>
      </c>
    </row>
    <row r="762" spans="12:24" x14ac:dyDescent="0.2">
      <c r="L762" s="144"/>
      <c r="O762" s="16" t="s">
        <v>2104</v>
      </c>
      <c r="P762" s="168" t="s">
        <v>3405</v>
      </c>
      <c r="Q762" s="16" t="s">
        <v>2766</v>
      </c>
      <c r="R762" s="25" t="s">
        <v>627</v>
      </c>
      <c r="S762" s="16"/>
      <c r="X762" t="s">
        <v>2934</v>
      </c>
    </row>
    <row r="763" spans="12:24" x14ac:dyDescent="0.2">
      <c r="L763" s="144"/>
      <c r="O763" s="16" t="s">
        <v>2104</v>
      </c>
      <c r="P763" s="180" t="s">
        <v>3406</v>
      </c>
      <c r="Q763" s="16" t="s">
        <v>2104</v>
      </c>
      <c r="R763" s="2" t="s">
        <v>2351</v>
      </c>
      <c r="S763" s="16"/>
      <c r="X763" t="s">
        <v>2934</v>
      </c>
    </row>
    <row r="764" spans="12:24" x14ac:dyDescent="0.2">
      <c r="L764" s="144"/>
      <c r="O764" s="16" t="s">
        <v>2104</v>
      </c>
      <c r="P764" s="43" t="s">
        <v>825</v>
      </c>
      <c r="Q764" s="16" t="s">
        <v>2104</v>
      </c>
      <c r="S764" s="16"/>
      <c r="X764" t="s">
        <v>2934</v>
      </c>
    </row>
    <row r="765" spans="12:24" x14ac:dyDescent="0.2">
      <c r="L765" s="144"/>
      <c r="O765" s="16" t="s">
        <v>2104</v>
      </c>
      <c r="P765" s="42" t="s">
        <v>3407</v>
      </c>
      <c r="Q765" s="16" t="s">
        <v>2766</v>
      </c>
      <c r="R765" s="25" t="s">
        <v>2465</v>
      </c>
      <c r="S765" s="16"/>
      <c r="X765" t="s">
        <v>2934</v>
      </c>
    </row>
    <row r="766" spans="12:24" x14ac:dyDescent="0.2">
      <c r="L766" s="144"/>
      <c r="O766" s="16" t="s">
        <v>2104</v>
      </c>
      <c r="P766" s="137" t="s">
        <v>1685</v>
      </c>
      <c r="Q766" s="16" t="s">
        <v>2104</v>
      </c>
      <c r="R766" s="2" t="s">
        <v>1549</v>
      </c>
      <c r="S766" s="16"/>
      <c r="X766" t="s">
        <v>2934</v>
      </c>
    </row>
    <row r="767" spans="12:24" x14ac:dyDescent="0.2">
      <c r="L767" s="144"/>
      <c r="O767" s="16"/>
      <c r="P767" s="16"/>
      <c r="Q767" s="16" t="s">
        <v>2104</v>
      </c>
      <c r="R767" s="262" t="s">
        <v>5283</v>
      </c>
      <c r="S767" s="16"/>
      <c r="X767" t="s">
        <v>2934</v>
      </c>
    </row>
    <row r="768" spans="12:24" x14ac:dyDescent="0.2">
      <c r="L768" s="144"/>
      <c r="Q768" s="16" t="s">
        <v>2104</v>
      </c>
      <c r="R768" s="169" t="s">
        <v>3527</v>
      </c>
      <c r="S768" s="16"/>
      <c r="X768" t="s">
        <v>2934</v>
      </c>
    </row>
    <row r="769" spans="1:24" x14ac:dyDescent="0.2">
      <c r="L769" s="144"/>
      <c r="O769" t="s">
        <v>2766</v>
      </c>
      <c r="P769" t="s">
        <v>475</v>
      </c>
      <c r="Q769" s="16" t="s">
        <v>2104</v>
      </c>
      <c r="R769" s="118" t="s">
        <v>381</v>
      </c>
      <c r="S769" s="16"/>
      <c r="X769" t="s">
        <v>2934</v>
      </c>
    </row>
    <row r="770" spans="1:24" x14ac:dyDescent="0.2">
      <c r="L770" s="144"/>
      <c r="O770" s="1">
        <v>1</v>
      </c>
      <c r="P770" t="s">
        <v>3505</v>
      </c>
      <c r="Q770" s="16" t="s">
        <v>2104</v>
      </c>
      <c r="S770" s="16"/>
      <c r="X770" t="s">
        <v>2934</v>
      </c>
    </row>
    <row r="771" spans="1:24" x14ac:dyDescent="0.2">
      <c r="L771" s="144"/>
      <c r="O771" t="s">
        <v>2104</v>
      </c>
      <c r="P771" t="s">
        <v>923</v>
      </c>
      <c r="Q771" s="16" t="s">
        <v>2766</v>
      </c>
      <c r="R771" s="25" t="s">
        <v>1156</v>
      </c>
      <c r="S771" s="16"/>
      <c r="X771" t="s">
        <v>2934</v>
      </c>
    </row>
    <row r="772" spans="1:24" x14ac:dyDescent="0.2">
      <c r="L772" s="144"/>
      <c r="O772" t="s">
        <v>2104</v>
      </c>
      <c r="P772" s="218" t="s">
        <v>5005</v>
      </c>
      <c r="Q772" s="16" t="s">
        <v>2104</v>
      </c>
      <c r="R772" s="129" t="s">
        <v>1686</v>
      </c>
      <c r="S772" s="16"/>
      <c r="X772" t="s">
        <v>2934</v>
      </c>
    </row>
    <row r="773" spans="1:24" x14ac:dyDescent="0.2">
      <c r="L773" s="144"/>
      <c r="O773" s="16"/>
      <c r="P773" s="37" t="s">
        <v>1744</v>
      </c>
      <c r="Q773" s="16"/>
      <c r="R773" s="16"/>
      <c r="S773" s="16"/>
      <c r="X773" t="s">
        <v>2934</v>
      </c>
    </row>
    <row r="774" spans="1:24" x14ac:dyDescent="0.2">
      <c r="L774" s="144"/>
      <c r="O774" s="16" t="s">
        <v>2766</v>
      </c>
      <c r="P774" t="s">
        <v>1743</v>
      </c>
      <c r="Q774" t="s">
        <v>2766</v>
      </c>
      <c r="R774" s="307" t="s">
        <v>1341</v>
      </c>
      <c r="X774" t="s">
        <v>2934</v>
      </c>
    </row>
    <row r="775" spans="1:24" x14ac:dyDescent="0.2">
      <c r="L775" s="144"/>
      <c r="O775" s="16" t="s">
        <v>2104</v>
      </c>
      <c r="P775" s="2" t="s">
        <v>733</v>
      </c>
      <c r="Q775" t="s">
        <v>2104</v>
      </c>
      <c r="R775" s="301" t="s">
        <v>4314</v>
      </c>
      <c r="X775" t="s">
        <v>2934</v>
      </c>
    </row>
    <row r="776" spans="1:24" x14ac:dyDescent="0.2">
      <c r="L776" s="144"/>
      <c r="O776" s="16" t="s">
        <v>2104</v>
      </c>
      <c r="P776" s="140" t="s">
        <v>1742</v>
      </c>
      <c r="Q776" t="s">
        <v>2104</v>
      </c>
      <c r="R776" s="301" t="s">
        <v>6018</v>
      </c>
      <c r="X776" t="s">
        <v>2934</v>
      </c>
    </row>
    <row r="777" spans="1:24" x14ac:dyDescent="0.2">
      <c r="L777" s="144"/>
      <c r="O777" s="16" t="s">
        <v>2104</v>
      </c>
      <c r="P777" s="224" t="s">
        <v>4038</v>
      </c>
      <c r="Q777" s="1">
        <v>1</v>
      </c>
      <c r="R777" s="301" t="s">
        <v>1323</v>
      </c>
      <c r="X777" t="s">
        <v>2934</v>
      </c>
    </row>
    <row r="778" spans="1:24" x14ac:dyDescent="0.2">
      <c r="L778" s="144"/>
      <c r="O778" s="16" t="s">
        <v>2104</v>
      </c>
      <c r="P778" s="137" t="s">
        <v>1741</v>
      </c>
      <c r="Q778" s="16"/>
      <c r="X778" t="s">
        <v>2934</v>
      </c>
    </row>
    <row r="779" spans="1:24" x14ac:dyDescent="0.2">
      <c r="L779" s="144"/>
      <c r="O779" s="16" t="s">
        <v>2104</v>
      </c>
      <c r="P779" s="148" t="s">
        <v>317</v>
      </c>
      <c r="Q779" t="s">
        <v>2766</v>
      </c>
      <c r="R779" s="326" t="s">
        <v>6454</v>
      </c>
      <c r="X779" t="s">
        <v>2934</v>
      </c>
    </row>
    <row r="780" spans="1:24" x14ac:dyDescent="0.2">
      <c r="L780" s="144"/>
      <c r="O780" s="16"/>
      <c r="P780" s="148"/>
      <c r="Q780" t="s">
        <v>2104</v>
      </c>
      <c r="R780" s="316" t="s">
        <v>6455</v>
      </c>
      <c r="X780" t="s">
        <v>2934</v>
      </c>
    </row>
    <row r="781" spans="1:24" x14ac:dyDescent="0.2">
      <c r="L781" s="144"/>
      <c r="O781" s="16"/>
      <c r="P781" s="148"/>
      <c r="Q781" t="s">
        <v>2104</v>
      </c>
      <c r="R781" s="316" t="s">
        <v>6456</v>
      </c>
      <c r="X781" t="s">
        <v>2934</v>
      </c>
    </row>
    <row r="782" spans="1:24" x14ac:dyDescent="0.2">
      <c r="A782" s="218" t="s">
        <v>4954</v>
      </c>
      <c r="G782" s="9" t="s">
        <v>3676</v>
      </c>
      <c r="V782" s="218" t="s">
        <v>3508</v>
      </c>
      <c r="X782" t="s">
        <v>2934</v>
      </c>
    </row>
    <row r="783" spans="1:24" x14ac:dyDescent="0.2">
      <c r="E783" s="24" t="s">
        <v>3898</v>
      </c>
      <c r="G783" t="s">
        <v>2766</v>
      </c>
      <c r="H783" s="224" t="s">
        <v>4169</v>
      </c>
      <c r="I783" t="s">
        <v>2766</v>
      </c>
      <c r="J783" s="224" t="s">
        <v>624</v>
      </c>
      <c r="L783" s="144"/>
      <c r="Q783" s="37" t="s">
        <v>3899</v>
      </c>
      <c r="R783" s="16"/>
      <c r="S783" s="16"/>
      <c r="X783" t="s">
        <v>2934</v>
      </c>
    </row>
    <row r="784" spans="1:24" x14ac:dyDescent="0.2">
      <c r="E784" s="24"/>
      <c r="G784" s="1">
        <v>1</v>
      </c>
      <c r="H784" s="224" t="s">
        <v>4167</v>
      </c>
      <c r="I784" s="1">
        <v>1</v>
      </c>
      <c r="J784" s="224" t="s">
        <v>4166</v>
      </c>
      <c r="L784" s="144"/>
      <c r="Q784" s="16" t="s">
        <v>2766</v>
      </c>
      <c r="R784" s="2" t="s">
        <v>3861</v>
      </c>
      <c r="S784" s="16"/>
      <c r="X784" t="s">
        <v>2934</v>
      </c>
    </row>
    <row r="785" spans="1:24" x14ac:dyDescent="0.2">
      <c r="E785" s="24"/>
      <c r="G785" s="1">
        <v>1</v>
      </c>
      <c r="H785" s="224" t="s">
        <v>4168</v>
      </c>
      <c r="J785" s="224"/>
      <c r="L785" s="144"/>
      <c r="Q785" s="16" t="s">
        <v>2104</v>
      </c>
      <c r="R785" s="2" t="s">
        <v>3862</v>
      </c>
      <c r="S785" s="16"/>
      <c r="X785" t="s">
        <v>2934</v>
      </c>
    </row>
    <row r="786" spans="1:24" x14ac:dyDescent="0.2">
      <c r="L786" s="144"/>
      <c r="Q786" s="16" t="s">
        <v>2104</v>
      </c>
      <c r="R786" s="224" t="s">
        <v>5818</v>
      </c>
      <c r="S786" s="16"/>
      <c r="X786" t="s">
        <v>2934</v>
      </c>
    </row>
    <row r="787" spans="1:24" x14ac:dyDescent="0.2">
      <c r="L787" s="144"/>
      <c r="Q787" s="16" t="s">
        <v>2104</v>
      </c>
      <c r="R787" s="224" t="s">
        <v>3863</v>
      </c>
      <c r="S787" s="16"/>
      <c r="X787" t="s">
        <v>2934</v>
      </c>
    </row>
    <row r="788" spans="1:24" x14ac:dyDescent="0.2">
      <c r="L788" s="144"/>
      <c r="Q788" s="37" t="s">
        <v>2873</v>
      </c>
      <c r="R788" s="16"/>
      <c r="S788" s="16"/>
      <c r="X788" t="s">
        <v>2934</v>
      </c>
    </row>
    <row r="789" spans="1:24" x14ac:dyDescent="0.2">
      <c r="L789" s="144"/>
      <c r="Q789" s="16" t="s">
        <v>2766</v>
      </c>
      <c r="R789" t="s">
        <v>636</v>
      </c>
      <c r="S789" s="16"/>
      <c r="X789" t="s">
        <v>2934</v>
      </c>
    </row>
    <row r="790" spans="1:24" x14ac:dyDescent="0.2">
      <c r="L790" s="144"/>
      <c r="Q790" s="16" t="s">
        <v>2104</v>
      </c>
      <c r="R790" s="238" t="s">
        <v>4526</v>
      </c>
      <c r="S790" s="16"/>
      <c r="X790" t="s">
        <v>2934</v>
      </c>
    </row>
    <row r="791" spans="1:24" x14ac:dyDescent="0.2">
      <c r="L791" s="144"/>
      <c r="Q791" s="16" t="s">
        <v>2104</v>
      </c>
      <c r="R791" s="238" t="s">
        <v>4527</v>
      </c>
      <c r="S791" s="16"/>
      <c r="X791" t="s">
        <v>2934</v>
      </c>
    </row>
    <row r="792" spans="1:24" x14ac:dyDescent="0.2">
      <c r="L792" s="144"/>
      <c r="Q792" s="16" t="s">
        <v>2104</v>
      </c>
      <c r="R792" s="238" t="s">
        <v>4530</v>
      </c>
      <c r="S792" s="16"/>
      <c r="X792" t="s">
        <v>2934</v>
      </c>
    </row>
    <row r="793" spans="1:24" x14ac:dyDescent="0.2">
      <c r="L793" s="144"/>
      <c r="Q793" s="16" t="s">
        <v>2104</v>
      </c>
      <c r="R793" s="238" t="s">
        <v>4528</v>
      </c>
      <c r="S793" s="16"/>
      <c r="X793" t="s">
        <v>2934</v>
      </c>
    </row>
    <row r="794" spans="1:24" x14ac:dyDescent="0.2">
      <c r="L794" s="144"/>
      <c r="Q794" s="16" t="s">
        <v>2104</v>
      </c>
      <c r="R794" t="s">
        <v>3130</v>
      </c>
      <c r="S794" s="16"/>
      <c r="X794" t="s">
        <v>2934</v>
      </c>
    </row>
    <row r="795" spans="1:24" x14ac:dyDescent="0.2">
      <c r="L795" s="144"/>
      <c r="Q795" s="16" t="s">
        <v>2104</v>
      </c>
      <c r="R795" s="238" t="s">
        <v>4529</v>
      </c>
      <c r="S795" s="16"/>
      <c r="X795" t="s">
        <v>2934</v>
      </c>
    </row>
    <row r="796" spans="1:24" x14ac:dyDescent="0.2">
      <c r="A796" s="218" t="s">
        <v>4954</v>
      </c>
      <c r="G796" s="9" t="s">
        <v>3676</v>
      </c>
      <c r="Q796" s="16"/>
      <c r="R796" s="16"/>
      <c r="S796" s="16"/>
      <c r="V796" s="218" t="s">
        <v>3508</v>
      </c>
      <c r="X796" t="s">
        <v>2934</v>
      </c>
    </row>
    <row r="797" spans="1:24" x14ac:dyDescent="0.2">
      <c r="E797" s="3" t="s">
        <v>1589</v>
      </c>
      <c r="G797" s="5" t="s">
        <v>3132</v>
      </c>
      <c r="I797" t="s">
        <v>568</v>
      </c>
      <c r="J797" t="s">
        <v>1202</v>
      </c>
      <c r="K797" s="262" t="s">
        <v>5280</v>
      </c>
      <c r="V797" s="218"/>
      <c r="X797" t="s">
        <v>2934</v>
      </c>
    </row>
    <row r="798" spans="1:24" x14ac:dyDescent="0.2">
      <c r="G798" t="s">
        <v>2766</v>
      </c>
      <c r="H798" t="s">
        <v>1252</v>
      </c>
      <c r="I798" s="1">
        <v>1</v>
      </c>
      <c r="J798" t="s">
        <v>3127</v>
      </c>
      <c r="V798" s="218"/>
      <c r="X798" t="s">
        <v>2934</v>
      </c>
    </row>
    <row r="799" spans="1:24" x14ac:dyDescent="0.2">
      <c r="G799" s="1">
        <v>1</v>
      </c>
      <c r="H799" t="s">
        <v>1529</v>
      </c>
      <c r="I799" t="s">
        <v>2104</v>
      </c>
      <c r="J799" t="s">
        <v>3132</v>
      </c>
      <c r="V799" s="218"/>
      <c r="X799" t="s">
        <v>2934</v>
      </c>
    </row>
    <row r="800" spans="1:24" x14ac:dyDescent="0.2">
      <c r="G800" s="1"/>
      <c r="I800" t="s">
        <v>3294</v>
      </c>
      <c r="V800" s="218"/>
      <c r="X800" t="s">
        <v>2934</v>
      </c>
    </row>
    <row r="801" spans="1:24" x14ac:dyDescent="0.2">
      <c r="G801" s="1"/>
      <c r="I801" t="s">
        <v>2766</v>
      </c>
      <c r="J801" s="42" t="s">
        <v>6541</v>
      </c>
      <c r="K801" t="s">
        <v>568</v>
      </c>
      <c r="L801" s="107" t="s">
        <v>587</v>
      </c>
      <c r="V801" s="218"/>
      <c r="X801" t="s">
        <v>2934</v>
      </c>
    </row>
    <row r="802" spans="1:24" x14ac:dyDescent="0.2">
      <c r="G802" s="1"/>
      <c r="I802" s="1">
        <v>1</v>
      </c>
      <c r="J802" s="224" t="s">
        <v>4153</v>
      </c>
      <c r="K802" s="1">
        <v>1</v>
      </c>
      <c r="L802" s="107" t="s">
        <v>586</v>
      </c>
      <c r="V802" s="218"/>
      <c r="X802" t="s">
        <v>2934</v>
      </c>
    </row>
    <row r="803" spans="1:24" x14ac:dyDescent="0.2">
      <c r="G803" s="1"/>
      <c r="I803" t="s">
        <v>2104</v>
      </c>
      <c r="J803" s="54" t="s">
        <v>1200</v>
      </c>
      <c r="V803" s="218"/>
      <c r="X803" t="s">
        <v>2934</v>
      </c>
    </row>
    <row r="804" spans="1:24" x14ac:dyDescent="0.2">
      <c r="G804" s="1"/>
      <c r="I804" s="1">
        <v>1</v>
      </c>
      <c r="J804" s="107" t="s">
        <v>466</v>
      </c>
      <c r="V804" s="218"/>
      <c r="X804" t="s">
        <v>2934</v>
      </c>
    </row>
    <row r="805" spans="1:24" x14ac:dyDescent="0.2">
      <c r="A805" s="218" t="s">
        <v>3938</v>
      </c>
      <c r="V805" s="218"/>
      <c r="X805" t="s">
        <v>2934</v>
      </c>
    </row>
    <row r="806" spans="1:24" x14ac:dyDescent="0.2">
      <c r="G806" s="5" t="s">
        <v>5133</v>
      </c>
      <c r="I806" t="s">
        <v>2766</v>
      </c>
      <c r="J806" s="262" t="s">
        <v>624</v>
      </c>
      <c r="V806" s="218"/>
      <c r="X806" t="s">
        <v>2934</v>
      </c>
    </row>
    <row r="807" spans="1:24" x14ac:dyDescent="0.2">
      <c r="G807" s="9"/>
      <c r="I807" s="1">
        <v>1</v>
      </c>
      <c r="J807" s="262" t="s">
        <v>5125</v>
      </c>
      <c r="V807" s="218"/>
      <c r="X807" t="s">
        <v>2934</v>
      </c>
    </row>
    <row r="808" spans="1:24" x14ac:dyDescent="0.2">
      <c r="G808" s="9"/>
      <c r="I808" t="s">
        <v>2104</v>
      </c>
      <c r="J808" s="262" t="s">
        <v>5126</v>
      </c>
      <c r="V808" s="218"/>
      <c r="X808" t="s">
        <v>2934</v>
      </c>
    </row>
    <row r="809" spans="1:24" x14ac:dyDescent="0.2">
      <c r="G809" s="9"/>
      <c r="J809" s="224"/>
      <c r="V809" s="218"/>
      <c r="X809" t="s">
        <v>2934</v>
      </c>
    </row>
    <row r="810" spans="1:24" x14ac:dyDescent="0.2">
      <c r="G810" s="9"/>
      <c r="I810" t="s">
        <v>2766</v>
      </c>
      <c r="J810" s="262" t="s">
        <v>3328</v>
      </c>
      <c r="V810" s="218"/>
      <c r="X810" t="s">
        <v>2934</v>
      </c>
    </row>
    <row r="811" spans="1:24" x14ac:dyDescent="0.2">
      <c r="G811" s="9"/>
      <c r="I811" s="1">
        <v>1</v>
      </c>
      <c r="J811" s="262" t="s">
        <v>5127</v>
      </c>
      <c r="V811" s="218"/>
      <c r="X811" t="s">
        <v>2934</v>
      </c>
    </row>
    <row r="812" spans="1:24" x14ac:dyDescent="0.2">
      <c r="G812" s="9"/>
      <c r="I812" t="s">
        <v>2104</v>
      </c>
      <c r="J812" s="345" t="s">
        <v>6787</v>
      </c>
      <c r="V812" s="218"/>
      <c r="X812" t="s">
        <v>2934</v>
      </c>
    </row>
    <row r="813" spans="1:24" x14ac:dyDescent="0.2">
      <c r="A813" s="218" t="s">
        <v>3938</v>
      </c>
      <c r="G813" s="9"/>
      <c r="V813" s="218"/>
      <c r="X813" t="s">
        <v>2934</v>
      </c>
    </row>
    <row r="814" spans="1:24" x14ac:dyDescent="0.2">
      <c r="G814" s="127" t="s">
        <v>3075</v>
      </c>
      <c r="V814" s="218"/>
      <c r="X814" t="s">
        <v>2934</v>
      </c>
    </row>
    <row r="815" spans="1:24" x14ac:dyDescent="0.2">
      <c r="I815" t="s">
        <v>2766</v>
      </c>
      <c r="J815" s="69" t="s">
        <v>881</v>
      </c>
      <c r="L815" s="262" t="s">
        <v>4933</v>
      </c>
      <c r="R815" s="218"/>
      <c r="S815" t="s">
        <v>2766</v>
      </c>
      <c r="T815" s="99" t="s">
        <v>1982</v>
      </c>
      <c r="X815" t="s">
        <v>2934</v>
      </c>
    </row>
    <row r="816" spans="1:24" x14ac:dyDescent="0.2">
      <c r="I816" s="1">
        <v>1</v>
      </c>
      <c r="J816" s="69" t="s">
        <v>904</v>
      </c>
      <c r="Q816" s="1"/>
      <c r="S816" s="1">
        <v>1</v>
      </c>
      <c r="T816" s="99" t="s">
        <v>831</v>
      </c>
      <c r="X816" t="s">
        <v>2934</v>
      </c>
    </row>
    <row r="817" spans="7:24" x14ac:dyDescent="0.2">
      <c r="I817" t="s">
        <v>2104</v>
      </c>
      <c r="J817" s="221" t="s">
        <v>3673</v>
      </c>
      <c r="K817" t="s">
        <v>2766</v>
      </c>
      <c r="L817" s="224" t="s">
        <v>6543</v>
      </c>
      <c r="S817" t="s">
        <v>2104</v>
      </c>
      <c r="T817" s="99" t="s">
        <v>3782</v>
      </c>
      <c r="X817" t="s">
        <v>2934</v>
      </c>
    </row>
    <row r="818" spans="7:24" x14ac:dyDescent="0.2">
      <c r="I818" t="s">
        <v>2104</v>
      </c>
      <c r="J818" s="69" t="s">
        <v>5836</v>
      </c>
      <c r="K818" s="1">
        <v>1</v>
      </c>
      <c r="L818" s="224" t="s">
        <v>5046</v>
      </c>
      <c r="X818" t="s">
        <v>2934</v>
      </c>
    </row>
    <row r="819" spans="7:24" x14ac:dyDescent="0.2">
      <c r="X819" t="s">
        <v>2934</v>
      </c>
    </row>
    <row r="820" spans="7:24" x14ac:dyDescent="0.2">
      <c r="G820" t="s">
        <v>2766</v>
      </c>
      <c r="H820" s="69" t="s">
        <v>5278</v>
      </c>
      <c r="I820" t="s">
        <v>2766</v>
      </c>
      <c r="J820" s="316" t="s">
        <v>1016</v>
      </c>
      <c r="X820" t="s">
        <v>2934</v>
      </c>
    </row>
    <row r="821" spans="7:24" x14ac:dyDescent="0.2">
      <c r="G821" s="1">
        <v>1</v>
      </c>
      <c r="H821" s="224" t="s">
        <v>4161</v>
      </c>
      <c r="I821" s="1">
        <v>1</v>
      </c>
      <c r="J821" s="316" t="s">
        <v>6197</v>
      </c>
      <c r="X821" t="s">
        <v>2934</v>
      </c>
    </row>
    <row r="822" spans="7:24" x14ac:dyDescent="0.2">
      <c r="G822" t="s">
        <v>2104</v>
      </c>
      <c r="H822" s="111" t="s">
        <v>3697</v>
      </c>
      <c r="I822" t="s">
        <v>2104</v>
      </c>
      <c r="J822" s="316" t="s">
        <v>6198</v>
      </c>
      <c r="X822" t="s">
        <v>2934</v>
      </c>
    </row>
    <row r="823" spans="7:24" x14ac:dyDescent="0.2">
      <c r="G823" s="1">
        <v>1</v>
      </c>
      <c r="H823" s="69" t="s">
        <v>2209</v>
      </c>
      <c r="I823" t="s">
        <v>2104</v>
      </c>
      <c r="X823" t="s">
        <v>2934</v>
      </c>
    </row>
    <row r="824" spans="7:24" x14ac:dyDescent="0.2">
      <c r="G824" t="s">
        <v>2104</v>
      </c>
      <c r="H824" s="221" t="s">
        <v>2236</v>
      </c>
      <c r="I824" t="s">
        <v>2766</v>
      </c>
      <c r="J824" s="224" t="s">
        <v>4170</v>
      </c>
      <c r="X824" t="s">
        <v>2934</v>
      </c>
    </row>
    <row r="825" spans="7:24" x14ac:dyDescent="0.2">
      <c r="G825" t="s">
        <v>3294</v>
      </c>
      <c r="I825" s="1">
        <v>1</v>
      </c>
      <c r="J825" s="69" t="s">
        <v>2009</v>
      </c>
      <c r="X825" t="s">
        <v>2934</v>
      </c>
    </row>
    <row r="826" spans="7:24" x14ac:dyDescent="0.2">
      <c r="G826" t="s">
        <v>2766</v>
      </c>
      <c r="H826" t="s">
        <v>3550</v>
      </c>
      <c r="I826" t="s">
        <v>2104</v>
      </c>
      <c r="J826" s="224" t="s">
        <v>4171</v>
      </c>
      <c r="X826" t="s">
        <v>2934</v>
      </c>
    </row>
    <row r="827" spans="7:24" x14ac:dyDescent="0.2">
      <c r="G827" s="1">
        <v>1</v>
      </c>
      <c r="H827" s="139" t="s">
        <v>210</v>
      </c>
      <c r="I827" t="s">
        <v>2104</v>
      </c>
      <c r="J827" s="69" t="s">
        <v>5836</v>
      </c>
      <c r="X827" t="s">
        <v>2934</v>
      </c>
    </row>
    <row r="828" spans="7:24" x14ac:dyDescent="0.2">
      <c r="G828" t="s">
        <v>2104</v>
      </c>
      <c r="H828" s="7" t="s">
        <v>5134</v>
      </c>
      <c r="I828" t="s">
        <v>3294</v>
      </c>
      <c r="J828" s="69"/>
      <c r="X828" t="s">
        <v>2934</v>
      </c>
    </row>
    <row r="829" spans="7:24" x14ac:dyDescent="0.2">
      <c r="G829" t="s">
        <v>2104</v>
      </c>
      <c r="I829" t="s">
        <v>2766</v>
      </c>
      <c r="J829" s="69" t="s">
        <v>1876</v>
      </c>
      <c r="X829" t="s">
        <v>2934</v>
      </c>
    </row>
    <row r="830" spans="7:24" x14ac:dyDescent="0.2">
      <c r="G830" t="s">
        <v>2104</v>
      </c>
      <c r="I830" s="1">
        <v>1</v>
      </c>
      <c r="J830" s="69" t="s">
        <v>2008</v>
      </c>
      <c r="X830" t="s">
        <v>2934</v>
      </c>
    </row>
    <row r="831" spans="7:24" x14ac:dyDescent="0.2">
      <c r="G831" t="s">
        <v>2104</v>
      </c>
      <c r="I831" t="s">
        <v>2104</v>
      </c>
      <c r="J831" s="69"/>
      <c r="X831" t="s">
        <v>2934</v>
      </c>
    </row>
    <row r="832" spans="7:24" x14ac:dyDescent="0.2">
      <c r="G832" t="s">
        <v>2104</v>
      </c>
      <c r="I832" t="s">
        <v>2766</v>
      </c>
      <c r="J832" s="69" t="s">
        <v>3295</v>
      </c>
      <c r="X832" t="s">
        <v>2934</v>
      </c>
    </row>
    <row r="833" spans="6:24" x14ac:dyDescent="0.2">
      <c r="G833" t="s">
        <v>2104</v>
      </c>
      <c r="I833" s="1">
        <v>1</v>
      </c>
      <c r="J833" s="224" t="s">
        <v>4159</v>
      </c>
      <c r="X833" t="s">
        <v>2934</v>
      </c>
    </row>
    <row r="834" spans="6:24" x14ac:dyDescent="0.2">
      <c r="G834" t="s">
        <v>2104</v>
      </c>
      <c r="I834" s="1"/>
      <c r="J834" s="224"/>
      <c r="X834" t="s">
        <v>2934</v>
      </c>
    </row>
    <row r="835" spans="6:24" x14ac:dyDescent="0.2">
      <c r="G835" t="s">
        <v>2766</v>
      </c>
      <c r="H835" s="218" t="s">
        <v>6501</v>
      </c>
      <c r="I835" t="s">
        <v>2766</v>
      </c>
      <c r="J835" s="332" t="s">
        <v>6503</v>
      </c>
      <c r="X835" t="s">
        <v>2934</v>
      </c>
    </row>
    <row r="836" spans="6:24" x14ac:dyDescent="0.2">
      <c r="G836" s="1">
        <v>1</v>
      </c>
      <c r="H836" s="272" t="s">
        <v>5135</v>
      </c>
      <c r="I836" s="1">
        <v>1</v>
      </c>
      <c r="J836" s="332" t="s">
        <v>6504</v>
      </c>
      <c r="X836" t="s">
        <v>2934</v>
      </c>
    </row>
    <row r="837" spans="6:24" x14ac:dyDescent="0.2">
      <c r="G837" t="s">
        <v>2104</v>
      </c>
      <c r="H837" s="262" t="s">
        <v>5136</v>
      </c>
      <c r="I837" t="s">
        <v>2104</v>
      </c>
      <c r="J837" s="224"/>
      <c r="X837" t="s">
        <v>2934</v>
      </c>
    </row>
    <row r="838" spans="6:24" x14ac:dyDescent="0.2">
      <c r="G838" t="s">
        <v>2104</v>
      </c>
      <c r="H838" s="85" t="s">
        <v>5134</v>
      </c>
      <c r="I838" t="s">
        <v>2766</v>
      </c>
      <c r="J838" s="332" t="s">
        <v>6505</v>
      </c>
      <c r="X838" t="s">
        <v>2934</v>
      </c>
    </row>
    <row r="839" spans="6:24" x14ac:dyDescent="0.2">
      <c r="G839" s="1">
        <v>1</v>
      </c>
      <c r="H839" s="332" t="s">
        <v>6502</v>
      </c>
      <c r="I839" s="1">
        <v>1</v>
      </c>
      <c r="J839" s="332" t="s">
        <v>6504</v>
      </c>
      <c r="X839" t="s">
        <v>2934</v>
      </c>
    </row>
    <row r="840" spans="6:24" x14ac:dyDescent="0.2">
      <c r="G840" t="s">
        <v>2104</v>
      </c>
      <c r="H840" s="221" t="s">
        <v>2236</v>
      </c>
      <c r="I840" s="1"/>
      <c r="J840" s="224"/>
      <c r="X840" t="s">
        <v>2934</v>
      </c>
    </row>
    <row r="841" spans="6:24" x14ac:dyDescent="0.2">
      <c r="G841" t="s">
        <v>3294</v>
      </c>
      <c r="I841" t="s">
        <v>2766</v>
      </c>
      <c r="J841" s="262" t="s">
        <v>4218</v>
      </c>
      <c r="X841" t="s">
        <v>2934</v>
      </c>
    </row>
    <row r="842" spans="6:24" x14ac:dyDescent="0.2">
      <c r="G842" t="s">
        <v>2766</v>
      </c>
      <c r="H842" t="s">
        <v>1196</v>
      </c>
      <c r="I842" s="1">
        <v>1</v>
      </c>
      <c r="J842" s="262" t="s">
        <v>5233</v>
      </c>
      <c r="U842" s="99"/>
      <c r="V842" s="99"/>
      <c r="X842" t="s">
        <v>2934</v>
      </c>
    </row>
    <row r="843" spans="6:24" x14ac:dyDescent="0.2">
      <c r="G843" s="1">
        <v>1</v>
      </c>
      <c r="H843" t="s">
        <v>327</v>
      </c>
      <c r="I843" t="s">
        <v>2104</v>
      </c>
      <c r="J843" s="262" t="s">
        <v>5234</v>
      </c>
      <c r="U843" s="99"/>
      <c r="V843" s="99"/>
      <c r="X843" t="s">
        <v>2934</v>
      </c>
    </row>
    <row r="844" spans="6:24" x14ac:dyDescent="0.2">
      <c r="G844" t="s">
        <v>2104</v>
      </c>
      <c r="H844" s="4" t="s">
        <v>5837</v>
      </c>
      <c r="I844" t="s">
        <v>2104</v>
      </c>
      <c r="J844" s="221" t="s">
        <v>5235</v>
      </c>
      <c r="U844" s="99"/>
      <c r="V844" s="99"/>
      <c r="X844" t="s">
        <v>2934</v>
      </c>
    </row>
    <row r="845" spans="6:24" x14ac:dyDescent="0.2">
      <c r="F845" t="s">
        <v>1201</v>
      </c>
      <c r="G845" s="1">
        <v>1</v>
      </c>
      <c r="H845" s="218" t="s">
        <v>4154</v>
      </c>
      <c r="I845" t="s">
        <v>2104</v>
      </c>
      <c r="J845" s="262" t="s">
        <v>5236</v>
      </c>
      <c r="X845" t="s">
        <v>2934</v>
      </c>
    </row>
    <row r="846" spans="6:24" x14ac:dyDescent="0.2">
      <c r="H846" s="218"/>
      <c r="X846" t="s">
        <v>2934</v>
      </c>
    </row>
    <row r="847" spans="6:24" x14ac:dyDescent="0.2">
      <c r="G847" s="1"/>
      <c r="I847" t="s">
        <v>2766</v>
      </c>
      <c r="J847" s="332" t="s">
        <v>2245</v>
      </c>
      <c r="X847" t="s">
        <v>2934</v>
      </c>
    </row>
    <row r="848" spans="6:24" x14ac:dyDescent="0.2">
      <c r="I848" s="1">
        <v>1</v>
      </c>
      <c r="J848" s="332" t="s">
        <v>899</v>
      </c>
      <c r="X848" t="s">
        <v>2934</v>
      </c>
    </row>
    <row r="849" spans="5:24" x14ac:dyDescent="0.2">
      <c r="G849" t="s">
        <v>2766</v>
      </c>
      <c r="H849" s="224" t="s">
        <v>4155</v>
      </c>
      <c r="I849" t="s">
        <v>2104</v>
      </c>
      <c r="J849" s="332" t="s">
        <v>6542</v>
      </c>
      <c r="X849" t="s">
        <v>2934</v>
      </c>
    </row>
    <row r="850" spans="5:24" x14ac:dyDescent="0.2">
      <c r="G850" s="1">
        <v>1</v>
      </c>
      <c r="H850" s="224" t="s">
        <v>4156</v>
      </c>
      <c r="J850" s="224"/>
      <c r="X850" t="s">
        <v>2934</v>
      </c>
    </row>
    <row r="851" spans="5:24" x14ac:dyDescent="0.2">
      <c r="G851" s="218" t="s">
        <v>2104</v>
      </c>
      <c r="H851" s="224" t="s">
        <v>4157</v>
      </c>
      <c r="I851" t="s">
        <v>2766</v>
      </c>
      <c r="J851" s="224" t="s">
        <v>624</v>
      </c>
      <c r="X851" t="s">
        <v>2934</v>
      </c>
    </row>
    <row r="852" spans="5:24" x14ac:dyDescent="0.2">
      <c r="I852" s="1">
        <v>1</v>
      </c>
      <c r="J852" s="224" t="s">
        <v>4162</v>
      </c>
      <c r="X852" t="s">
        <v>2934</v>
      </c>
    </row>
    <row r="853" spans="5:24" x14ac:dyDescent="0.2">
      <c r="G853" t="s">
        <v>2766</v>
      </c>
      <c r="H853" s="224" t="s">
        <v>3412</v>
      </c>
      <c r="J853" s="224"/>
      <c r="X853" t="s">
        <v>2934</v>
      </c>
    </row>
    <row r="854" spans="5:24" x14ac:dyDescent="0.2">
      <c r="G854" s="1">
        <v>1</v>
      </c>
      <c r="H854" s="224" t="s">
        <v>4160</v>
      </c>
      <c r="I854" t="s">
        <v>2766</v>
      </c>
      <c r="J854" s="224" t="s">
        <v>4163</v>
      </c>
      <c r="X854" t="s">
        <v>2934</v>
      </c>
    </row>
    <row r="855" spans="5:24" x14ac:dyDescent="0.2">
      <c r="I855" s="1">
        <v>1</v>
      </c>
      <c r="J855" s="224" t="s">
        <v>4164</v>
      </c>
      <c r="X855" t="s">
        <v>2934</v>
      </c>
    </row>
    <row r="856" spans="5:24" x14ac:dyDescent="0.2">
      <c r="E856" t="s">
        <v>2766</v>
      </c>
      <c r="F856" s="224" t="s">
        <v>4182</v>
      </c>
      <c r="G856" t="s">
        <v>2766</v>
      </c>
      <c r="H856" s="139" t="s">
        <v>4178</v>
      </c>
      <c r="X856" t="s">
        <v>2934</v>
      </c>
    </row>
    <row r="857" spans="5:24" x14ac:dyDescent="0.2">
      <c r="E857" s="1">
        <v>1</v>
      </c>
      <c r="F857" s="224" t="s">
        <v>945</v>
      </c>
      <c r="G857" s="1">
        <v>1</v>
      </c>
      <c r="H857" s="226" t="s">
        <v>4181</v>
      </c>
      <c r="I857" t="s">
        <v>2766</v>
      </c>
      <c r="J857" s="238" t="s">
        <v>4547</v>
      </c>
      <c r="K857" t="s">
        <v>2766</v>
      </c>
      <c r="L857" s="238" t="s">
        <v>4549</v>
      </c>
      <c r="X857" t="s">
        <v>2934</v>
      </c>
    </row>
    <row r="858" spans="5:24" x14ac:dyDescent="0.2">
      <c r="E858" s="1">
        <v>1</v>
      </c>
      <c r="F858" s="224" t="s">
        <v>4183</v>
      </c>
      <c r="G858" t="s">
        <v>2104</v>
      </c>
      <c r="H858" s="72" t="s">
        <v>5279</v>
      </c>
      <c r="I858" s="1">
        <v>1</v>
      </c>
      <c r="J858" s="238" t="s">
        <v>6076</v>
      </c>
      <c r="K858" s="1">
        <v>1</v>
      </c>
      <c r="L858" s="238" t="s">
        <v>4550</v>
      </c>
      <c r="X858" t="s">
        <v>2934</v>
      </c>
    </row>
    <row r="859" spans="5:24" x14ac:dyDescent="0.2">
      <c r="G859" t="s">
        <v>2104</v>
      </c>
      <c r="H859" s="158" t="s">
        <v>298</v>
      </c>
      <c r="I859" s="1">
        <v>1</v>
      </c>
      <c r="J859" s="238" t="s">
        <v>4548</v>
      </c>
      <c r="L859" s="224"/>
      <c r="X859" t="s">
        <v>2934</v>
      </c>
    </row>
    <row r="860" spans="5:24" x14ac:dyDescent="0.2">
      <c r="G860" s="1">
        <v>1</v>
      </c>
      <c r="H860" s="218" t="s">
        <v>4179</v>
      </c>
      <c r="X860" t="s">
        <v>2934</v>
      </c>
    </row>
    <row r="861" spans="5:24" x14ac:dyDescent="0.2">
      <c r="G861" t="s">
        <v>2104</v>
      </c>
      <c r="H861" t="s">
        <v>156</v>
      </c>
      <c r="I861" t="s">
        <v>2766</v>
      </c>
      <c r="J861" s="224" t="s">
        <v>3994</v>
      </c>
      <c r="X861" t="s">
        <v>2934</v>
      </c>
    </row>
    <row r="862" spans="5:24" x14ac:dyDescent="0.2">
      <c r="G862" t="s">
        <v>2104</v>
      </c>
      <c r="H862" s="144" t="s">
        <v>2239</v>
      </c>
      <c r="I862" s="1">
        <v>1</v>
      </c>
      <c r="J862" s="224" t="s">
        <v>3995</v>
      </c>
      <c r="X862" t="s">
        <v>2934</v>
      </c>
    </row>
    <row r="863" spans="5:24" x14ac:dyDescent="0.2">
      <c r="H863" s="144"/>
      <c r="I863" t="s">
        <v>2104</v>
      </c>
      <c r="J863" s="224" t="s">
        <v>3743</v>
      </c>
      <c r="X863" t="s">
        <v>2934</v>
      </c>
    </row>
    <row r="864" spans="5:24" x14ac:dyDescent="0.2">
      <c r="J864" s="224"/>
      <c r="X864" t="s">
        <v>2934</v>
      </c>
    </row>
    <row r="865" spans="8:24" x14ac:dyDescent="0.2">
      <c r="I865" t="s">
        <v>2766</v>
      </c>
      <c r="J865" s="238" t="s">
        <v>4521</v>
      </c>
      <c r="K865" t="s">
        <v>2766</v>
      </c>
      <c r="L865" s="238" t="s">
        <v>4524</v>
      </c>
      <c r="X865" t="s">
        <v>2934</v>
      </c>
    </row>
    <row r="866" spans="8:24" x14ac:dyDescent="0.2">
      <c r="I866" s="1">
        <v>1</v>
      </c>
      <c r="J866" s="238" t="s">
        <v>1971</v>
      </c>
      <c r="K866" s="1">
        <v>1</v>
      </c>
      <c r="L866" s="238" t="s">
        <v>643</v>
      </c>
      <c r="X866" t="s">
        <v>2934</v>
      </c>
    </row>
    <row r="867" spans="8:24" x14ac:dyDescent="0.2">
      <c r="H867" s="144"/>
      <c r="I867" s="1">
        <v>1</v>
      </c>
      <c r="J867" s="238" t="s">
        <v>4522</v>
      </c>
      <c r="X867" t="s">
        <v>2934</v>
      </c>
    </row>
    <row r="868" spans="8:24" x14ac:dyDescent="0.2">
      <c r="H868" s="144"/>
      <c r="I868" t="s">
        <v>2104</v>
      </c>
      <c r="J868" s="238" t="s">
        <v>4523</v>
      </c>
      <c r="K868" t="s">
        <v>2766</v>
      </c>
      <c r="L868" s="238" t="s">
        <v>5043</v>
      </c>
      <c r="M868" t="s">
        <v>2766</v>
      </c>
      <c r="N868" s="238" t="s">
        <v>2641</v>
      </c>
      <c r="X868" t="s">
        <v>2934</v>
      </c>
    </row>
    <row r="869" spans="8:24" x14ac:dyDescent="0.2">
      <c r="H869" s="144"/>
      <c r="J869" s="224"/>
      <c r="K869" s="1">
        <v>1</v>
      </c>
      <c r="L869" s="238" t="s">
        <v>4542</v>
      </c>
      <c r="M869" s="1">
        <v>1</v>
      </c>
      <c r="N869" s="238" t="s">
        <v>4544</v>
      </c>
      <c r="X869" t="s">
        <v>2934</v>
      </c>
    </row>
    <row r="870" spans="8:24" x14ac:dyDescent="0.2">
      <c r="H870" s="144"/>
      <c r="I870" t="s">
        <v>2766</v>
      </c>
      <c r="J870" s="301" t="s">
        <v>6054</v>
      </c>
      <c r="K870" s="1">
        <v>1</v>
      </c>
      <c r="L870" s="238" t="s">
        <v>4543</v>
      </c>
      <c r="X870" t="s">
        <v>2934</v>
      </c>
    </row>
    <row r="871" spans="8:24" x14ac:dyDescent="0.2">
      <c r="H871" s="144"/>
      <c r="I871" s="1">
        <v>1</v>
      </c>
      <c r="J871" s="238" t="s">
        <v>1971</v>
      </c>
      <c r="K871" t="s">
        <v>2104</v>
      </c>
      <c r="X871" t="s">
        <v>2934</v>
      </c>
    </row>
    <row r="872" spans="8:24" x14ac:dyDescent="0.2">
      <c r="H872" s="144"/>
      <c r="I872" s="1">
        <v>1</v>
      </c>
      <c r="J872" s="301" t="s">
        <v>6058</v>
      </c>
      <c r="K872" t="s">
        <v>2766</v>
      </c>
      <c r="L872" s="301" t="s">
        <v>6055</v>
      </c>
      <c r="X872" t="s">
        <v>2934</v>
      </c>
    </row>
    <row r="873" spans="8:24" x14ac:dyDescent="0.2">
      <c r="H873" s="144"/>
      <c r="I873" t="s">
        <v>2104</v>
      </c>
      <c r="J873" s="238" t="s">
        <v>4523</v>
      </c>
      <c r="K873" s="1">
        <v>1</v>
      </c>
      <c r="L873" s="301" t="s">
        <v>6056</v>
      </c>
      <c r="X873" t="s">
        <v>2934</v>
      </c>
    </row>
    <row r="874" spans="8:24" x14ac:dyDescent="0.2">
      <c r="K874" t="s">
        <v>2104</v>
      </c>
      <c r="L874" s="301" t="s">
        <v>6057</v>
      </c>
      <c r="X874" t="s">
        <v>2934</v>
      </c>
    </row>
    <row r="875" spans="8:24" x14ac:dyDescent="0.2">
      <c r="I875" t="s">
        <v>2766</v>
      </c>
      <c r="J875" s="238" t="s">
        <v>4552</v>
      </c>
      <c r="K875" t="s">
        <v>2104</v>
      </c>
      <c r="X875" t="s">
        <v>2934</v>
      </c>
    </row>
    <row r="876" spans="8:24" x14ac:dyDescent="0.2">
      <c r="I876" s="1">
        <v>1</v>
      </c>
      <c r="J876" s="238" t="s">
        <v>330</v>
      </c>
      <c r="K876" t="s">
        <v>2766</v>
      </c>
      <c r="L876" s="238" t="s">
        <v>642</v>
      </c>
      <c r="X876" t="s">
        <v>2934</v>
      </c>
    </row>
    <row r="877" spans="8:24" x14ac:dyDescent="0.2">
      <c r="H877" s="144"/>
      <c r="I877" t="s">
        <v>2104</v>
      </c>
      <c r="J877" s="238" t="s">
        <v>4553</v>
      </c>
      <c r="K877" s="1">
        <v>1</v>
      </c>
      <c r="L877" s="238" t="s">
        <v>2373</v>
      </c>
      <c r="X877" t="s">
        <v>2934</v>
      </c>
    </row>
    <row r="878" spans="8:24" x14ac:dyDescent="0.2">
      <c r="H878" s="144"/>
      <c r="J878" s="224"/>
      <c r="K878" t="s">
        <v>2104</v>
      </c>
      <c r="X878" t="s">
        <v>2934</v>
      </c>
    </row>
    <row r="879" spans="8:24" x14ac:dyDescent="0.2">
      <c r="H879" s="144"/>
      <c r="I879" t="s">
        <v>2766</v>
      </c>
      <c r="J879" s="238" t="s">
        <v>3649</v>
      </c>
      <c r="K879" t="s">
        <v>2766</v>
      </c>
      <c r="L879" s="238" t="s">
        <v>616</v>
      </c>
      <c r="X879" t="s">
        <v>2934</v>
      </c>
    </row>
    <row r="880" spans="8:24" x14ac:dyDescent="0.2">
      <c r="H880" s="144"/>
      <c r="I880" s="1">
        <v>1</v>
      </c>
      <c r="J880" s="238" t="s">
        <v>4233</v>
      </c>
      <c r="K880" s="1">
        <v>1</v>
      </c>
      <c r="L880" s="238" t="s">
        <v>2373</v>
      </c>
      <c r="X880" t="s">
        <v>2934</v>
      </c>
    </row>
    <row r="881" spans="8:24" x14ac:dyDescent="0.2">
      <c r="H881" s="144"/>
      <c r="I881" t="s">
        <v>2104</v>
      </c>
      <c r="J881" s="238" t="s">
        <v>4554</v>
      </c>
      <c r="K881" t="s">
        <v>2104</v>
      </c>
      <c r="X881" t="s">
        <v>2934</v>
      </c>
    </row>
    <row r="882" spans="8:24" x14ac:dyDescent="0.2">
      <c r="H882" s="144"/>
      <c r="J882" s="238"/>
      <c r="K882" t="s">
        <v>2766</v>
      </c>
      <c r="L882" s="238" t="s">
        <v>4525</v>
      </c>
      <c r="X882" t="s">
        <v>2934</v>
      </c>
    </row>
    <row r="883" spans="8:24" x14ac:dyDescent="0.2">
      <c r="H883" s="144"/>
      <c r="I883" t="s">
        <v>2766</v>
      </c>
      <c r="J883" s="238" t="s">
        <v>4728</v>
      </c>
      <c r="K883" s="1">
        <v>1</v>
      </c>
      <c r="L883" s="238" t="s">
        <v>2373</v>
      </c>
      <c r="X883" t="s">
        <v>2934</v>
      </c>
    </row>
    <row r="884" spans="8:24" x14ac:dyDescent="0.2">
      <c r="H884" s="144"/>
      <c r="I884" s="1">
        <v>1</v>
      </c>
      <c r="J884" s="238" t="s">
        <v>4729</v>
      </c>
      <c r="X884" t="s">
        <v>2934</v>
      </c>
    </row>
    <row r="885" spans="8:24" x14ac:dyDescent="0.2">
      <c r="H885" s="144"/>
      <c r="I885" t="s">
        <v>2104</v>
      </c>
      <c r="J885" s="238" t="s">
        <v>4730</v>
      </c>
      <c r="X885" t="s">
        <v>2934</v>
      </c>
    </row>
    <row r="886" spans="8:24" x14ac:dyDescent="0.2">
      <c r="H886" s="144"/>
      <c r="L886" s="238"/>
      <c r="X886" t="s">
        <v>2934</v>
      </c>
    </row>
    <row r="887" spans="8:24" x14ac:dyDescent="0.2">
      <c r="H887" s="144"/>
      <c r="I887" t="s">
        <v>2766</v>
      </c>
      <c r="J887" s="262" t="s">
        <v>5048</v>
      </c>
      <c r="K887" s="262" t="s">
        <v>2766</v>
      </c>
      <c r="L887" s="262" t="s">
        <v>4884</v>
      </c>
      <c r="X887" t="s">
        <v>2934</v>
      </c>
    </row>
    <row r="888" spans="8:24" x14ac:dyDescent="0.2">
      <c r="H888" s="144"/>
      <c r="I888" s="1">
        <v>1</v>
      </c>
      <c r="J888" s="262" t="s">
        <v>899</v>
      </c>
      <c r="K888" s="263">
        <v>1</v>
      </c>
      <c r="L888" s="262" t="s">
        <v>5047</v>
      </c>
      <c r="X888" t="s">
        <v>2934</v>
      </c>
    </row>
    <row r="889" spans="8:24" x14ac:dyDescent="0.2">
      <c r="H889" s="144"/>
      <c r="I889" s="1">
        <v>1</v>
      </c>
      <c r="J889" s="262" t="s">
        <v>5049</v>
      </c>
      <c r="L889" s="238"/>
      <c r="X889" t="s">
        <v>2934</v>
      </c>
    </row>
    <row r="890" spans="8:24" x14ac:dyDescent="0.2">
      <c r="H890" s="144"/>
      <c r="I890" s="1"/>
      <c r="J890" s="262"/>
      <c r="L890" s="238"/>
      <c r="X890" t="s">
        <v>2934</v>
      </c>
    </row>
    <row r="891" spans="8:24" x14ac:dyDescent="0.2">
      <c r="H891" s="144"/>
      <c r="I891" t="s">
        <v>2766</v>
      </c>
      <c r="J891" s="262" t="s">
        <v>5128</v>
      </c>
      <c r="L891" s="238"/>
      <c r="X891" t="s">
        <v>2934</v>
      </c>
    </row>
    <row r="892" spans="8:24" x14ac:dyDescent="0.2">
      <c r="H892" s="144"/>
      <c r="I892" s="1">
        <v>1</v>
      </c>
      <c r="J892" s="262" t="s">
        <v>5129</v>
      </c>
      <c r="L892" s="238"/>
      <c r="X892" t="s">
        <v>2934</v>
      </c>
    </row>
    <row r="893" spans="8:24" x14ac:dyDescent="0.2">
      <c r="H893" s="144"/>
      <c r="I893" s="1"/>
      <c r="J893" s="262"/>
      <c r="L893" s="238"/>
      <c r="X893" t="s">
        <v>2934</v>
      </c>
    </row>
    <row r="894" spans="8:24" x14ac:dyDescent="0.2">
      <c r="H894" s="144"/>
      <c r="I894" s="262" t="s">
        <v>2766</v>
      </c>
      <c r="J894" s="262" t="s">
        <v>5131</v>
      </c>
      <c r="K894" s="262" t="s">
        <v>2766</v>
      </c>
      <c r="L894" s="262" t="s">
        <v>3293</v>
      </c>
      <c r="X894" t="s">
        <v>2934</v>
      </c>
    </row>
    <row r="895" spans="8:24" x14ac:dyDescent="0.2">
      <c r="H895" s="144"/>
      <c r="I895" s="263">
        <v>1</v>
      </c>
      <c r="J895" s="262" t="s">
        <v>1971</v>
      </c>
      <c r="K895" s="263">
        <v>1</v>
      </c>
      <c r="L895" s="262" t="s">
        <v>5130</v>
      </c>
      <c r="X895" t="s">
        <v>2934</v>
      </c>
    </row>
    <row r="896" spans="8:24" x14ac:dyDescent="0.2">
      <c r="H896" s="144"/>
      <c r="I896" s="263">
        <v>1</v>
      </c>
      <c r="J896" s="262" t="s">
        <v>5132</v>
      </c>
      <c r="L896" s="238"/>
      <c r="X896" t="s">
        <v>2934</v>
      </c>
    </row>
    <row r="897" spans="1:24" x14ac:dyDescent="0.2">
      <c r="H897" s="144"/>
      <c r="I897" s="263"/>
      <c r="J897" s="262"/>
      <c r="L897" s="238"/>
      <c r="X897" t="s">
        <v>2934</v>
      </c>
    </row>
    <row r="898" spans="1:24" x14ac:dyDescent="0.2">
      <c r="H898" s="144"/>
      <c r="I898" s="262" t="s">
        <v>2766</v>
      </c>
      <c r="J898" s="281" t="s">
        <v>1661</v>
      </c>
      <c r="L898" s="238"/>
      <c r="X898" t="s">
        <v>2934</v>
      </c>
    </row>
    <row r="899" spans="1:24" x14ac:dyDescent="0.2">
      <c r="H899" s="144"/>
      <c r="I899" s="263">
        <v>1</v>
      </c>
      <c r="J899" s="281" t="s">
        <v>5445</v>
      </c>
      <c r="L899" s="238"/>
      <c r="X899" t="s">
        <v>2934</v>
      </c>
    </row>
    <row r="900" spans="1:24" x14ac:dyDescent="0.2">
      <c r="H900" s="144"/>
      <c r="I900" s="263"/>
      <c r="J900" s="281"/>
      <c r="L900" s="238"/>
      <c r="X900" t="s">
        <v>2934</v>
      </c>
    </row>
    <row r="901" spans="1:24" x14ac:dyDescent="0.2">
      <c r="H901" s="144"/>
      <c r="I901" s="262" t="s">
        <v>2766</v>
      </c>
      <c r="J901" s="316" t="s">
        <v>3</v>
      </c>
      <c r="L901" s="238"/>
      <c r="X901" t="s">
        <v>2934</v>
      </c>
    </row>
    <row r="902" spans="1:24" x14ac:dyDescent="0.2">
      <c r="H902" s="144"/>
      <c r="I902" s="263">
        <v>1</v>
      </c>
      <c r="J902" s="316" t="s">
        <v>330</v>
      </c>
      <c r="L902" s="238"/>
      <c r="X902" t="s">
        <v>2934</v>
      </c>
    </row>
    <row r="903" spans="1:24" x14ac:dyDescent="0.2">
      <c r="H903" s="144"/>
      <c r="I903" t="s">
        <v>2104</v>
      </c>
      <c r="J903" s="316" t="s">
        <v>6306</v>
      </c>
      <c r="L903" s="238"/>
      <c r="X903" t="s">
        <v>2934</v>
      </c>
    </row>
    <row r="904" spans="1:24" x14ac:dyDescent="0.2">
      <c r="A904" s="218" t="s">
        <v>3938</v>
      </c>
      <c r="G904" s="8"/>
      <c r="H904" s="144"/>
      <c r="J904" s="316"/>
      <c r="L904" s="238"/>
      <c r="X904" t="s">
        <v>2934</v>
      </c>
    </row>
    <row r="905" spans="1:24" x14ac:dyDescent="0.2">
      <c r="G905" s="8" t="s">
        <v>6520</v>
      </c>
      <c r="H905" s="144"/>
      <c r="J905" s="316"/>
      <c r="L905" s="238"/>
      <c r="Q905" s="37" t="s">
        <v>414</v>
      </c>
      <c r="R905" s="16"/>
      <c r="S905" s="16"/>
      <c r="X905" t="s">
        <v>2934</v>
      </c>
    </row>
    <row r="906" spans="1:24" x14ac:dyDescent="0.2">
      <c r="G906" s="8"/>
      <c r="H906" s="144"/>
      <c r="J906" s="316"/>
      <c r="K906" t="s">
        <v>2766</v>
      </c>
      <c r="L906" s="345" t="s">
        <v>6986</v>
      </c>
      <c r="Q906" s="16" t="s">
        <v>2766</v>
      </c>
      <c r="R906" s="25" t="s">
        <v>1156</v>
      </c>
      <c r="S906" s="16"/>
      <c r="X906" t="s">
        <v>2934</v>
      </c>
    </row>
    <row r="907" spans="1:24" x14ac:dyDescent="0.2">
      <c r="G907" s="8"/>
      <c r="H907" s="144"/>
      <c r="J907" s="316"/>
      <c r="K907" s="1">
        <v>1</v>
      </c>
      <c r="L907" s="345" t="s">
        <v>6988</v>
      </c>
      <c r="Q907" s="16" t="s">
        <v>2104</v>
      </c>
      <c r="R907" s="2" t="s">
        <v>3284</v>
      </c>
      <c r="S907" s="16"/>
      <c r="X907" t="s">
        <v>2934</v>
      </c>
    </row>
    <row r="908" spans="1:24" x14ac:dyDescent="0.2">
      <c r="G908" s="8"/>
      <c r="H908" s="144"/>
      <c r="J908" s="316"/>
      <c r="K908" t="s">
        <v>2104</v>
      </c>
      <c r="L908" s="221" t="s">
        <v>6989</v>
      </c>
      <c r="Q908" s="16"/>
      <c r="R908" s="2"/>
      <c r="S908" s="16"/>
    </row>
    <row r="909" spans="1:24" x14ac:dyDescent="0.2">
      <c r="G909" s="8"/>
      <c r="H909" s="144"/>
      <c r="J909" s="316"/>
      <c r="K909" t="s">
        <v>2104</v>
      </c>
      <c r="L909" s="345" t="s">
        <v>6788</v>
      </c>
      <c r="Q909" s="16" t="s">
        <v>2104</v>
      </c>
      <c r="R909" t="s">
        <v>2176</v>
      </c>
      <c r="S909" s="16"/>
      <c r="X909" t="s">
        <v>2934</v>
      </c>
    </row>
    <row r="910" spans="1:24" x14ac:dyDescent="0.2">
      <c r="G910" s="8"/>
      <c r="H910" s="144"/>
      <c r="J910" s="316"/>
      <c r="K910" s="1">
        <v>1</v>
      </c>
      <c r="L910" s="345" t="s">
        <v>6987</v>
      </c>
      <c r="Q910" s="16" t="s">
        <v>2104</v>
      </c>
      <c r="R910" s="118" t="s">
        <v>3513</v>
      </c>
      <c r="S910" s="16"/>
      <c r="X910" t="s">
        <v>2934</v>
      </c>
    </row>
    <row r="911" spans="1:24" x14ac:dyDescent="0.2">
      <c r="G911" s="8"/>
      <c r="H911" s="144"/>
      <c r="J911" s="316"/>
      <c r="K911" s="37" t="s">
        <v>1119</v>
      </c>
      <c r="L911" s="16"/>
      <c r="M911" s="16"/>
      <c r="Q911" s="16" t="s">
        <v>2104</v>
      </c>
      <c r="R911" s="118" t="s">
        <v>3514</v>
      </c>
      <c r="S911" s="16"/>
      <c r="X911" t="s">
        <v>2934</v>
      </c>
    </row>
    <row r="912" spans="1:24" x14ac:dyDescent="0.2">
      <c r="G912" s="8"/>
      <c r="H912" s="144"/>
      <c r="J912" s="316"/>
      <c r="K912" s="16" t="s">
        <v>2766</v>
      </c>
      <c r="L912" t="s">
        <v>3002</v>
      </c>
      <c r="M912" s="16"/>
      <c r="Q912" s="16"/>
      <c r="R912" s="16"/>
      <c r="S912" s="16"/>
      <c r="X912" t="s">
        <v>2934</v>
      </c>
    </row>
    <row r="913" spans="1:24" x14ac:dyDescent="0.2">
      <c r="G913" s="8"/>
      <c r="H913" s="144"/>
      <c r="J913" s="316"/>
      <c r="K913" s="16" t="s">
        <v>2104</v>
      </c>
      <c r="L913" s="2" t="s">
        <v>3674</v>
      </c>
      <c r="M913" s="16"/>
      <c r="X913" t="s">
        <v>2934</v>
      </c>
    </row>
    <row r="914" spans="1:24" x14ac:dyDescent="0.2">
      <c r="G914" s="8"/>
      <c r="H914" s="144"/>
      <c r="J914" s="316"/>
      <c r="K914" s="16" t="s">
        <v>2104</v>
      </c>
      <c r="L914" s="303" t="s">
        <v>177</v>
      </c>
      <c r="M914" s="16"/>
      <c r="X914" t="s">
        <v>2934</v>
      </c>
    </row>
    <row r="915" spans="1:24" x14ac:dyDescent="0.2">
      <c r="G915" s="8"/>
      <c r="H915" s="144"/>
      <c r="J915" s="316"/>
      <c r="K915" s="16" t="s">
        <v>2104</v>
      </c>
      <c r="L915" s="88" t="s">
        <v>1763</v>
      </c>
      <c r="M915" s="16"/>
      <c r="X915" t="s">
        <v>2934</v>
      </c>
    </row>
    <row r="916" spans="1:24" x14ac:dyDescent="0.2">
      <c r="G916" s="8"/>
      <c r="H916" s="144"/>
      <c r="J916" s="316"/>
      <c r="K916" s="16" t="s">
        <v>2104</v>
      </c>
      <c r="L916" s="161" t="s">
        <v>4690</v>
      </c>
      <c r="M916" s="16"/>
      <c r="X916" t="s">
        <v>2934</v>
      </c>
    </row>
    <row r="917" spans="1:24" x14ac:dyDescent="0.2">
      <c r="G917" s="8"/>
      <c r="H917" s="144"/>
      <c r="J917" s="316"/>
      <c r="K917" s="16" t="s">
        <v>2104</v>
      </c>
      <c r="L917" s="88" t="s">
        <v>3528</v>
      </c>
      <c r="M917" s="16"/>
      <c r="X917" t="s">
        <v>2934</v>
      </c>
    </row>
    <row r="918" spans="1:24" x14ac:dyDescent="0.2">
      <c r="G918" s="8"/>
      <c r="H918" s="144"/>
      <c r="J918" s="316"/>
      <c r="K918" s="16" t="s">
        <v>2104</v>
      </c>
      <c r="L918" s="16"/>
      <c r="M918" s="16"/>
      <c r="X918" t="s">
        <v>2934</v>
      </c>
    </row>
    <row r="919" spans="1:24" x14ac:dyDescent="0.2">
      <c r="G919" s="8"/>
      <c r="H919" s="144"/>
      <c r="J919" s="316"/>
      <c r="K919" t="s">
        <v>2104</v>
      </c>
      <c r="L919" s="83" t="s">
        <v>3529</v>
      </c>
      <c r="X919" t="s">
        <v>2934</v>
      </c>
    </row>
    <row r="920" spans="1:24" x14ac:dyDescent="0.2">
      <c r="A920" s="218" t="s">
        <v>3938</v>
      </c>
      <c r="H920" s="224"/>
      <c r="J920" s="224"/>
      <c r="X920" t="s">
        <v>2934</v>
      </c>
    </row>
    <row r="921" spans="1:24" x14ac:dyDescent="0.2">
      <c r="G921" s="24" t="s">
        <v>4518</v>
      </c>
      <c r="H921" s="224"/>
      <c r="I921" t="s">
        <v>2766</v>
      </c>
      <c r="J921" s="224" t="s">
        <v>4165</v>
      </c>
      <c r="M921" t="s">
        <v>2766</v>
      </c>
      <c r="N921" s="83" t="s">
        <v>624</v>
      </c>
      <c r="Q921" t="s">
        <v>2766</v>
      </c>
      <c r="R921" s="118" t="s">
        <v>396</v>
      </c>
      <c r="X921" t="s">
        <v>2934</v>
      </c>
    </row>
    <row r="922" spans="1:24" x14ac:dyDescent="0.2">
      <c r="G922" s="20" t="s">
        <v>6012</v>
      </c>
      <c r="H922" s="16"/>
      <c r="I922" s="1">
        <v>1</v>
      </c>
      <c r="J922" s="224" t="s">
        <v>4539</v>
      </c>
      <c r="M922" s="1">
        <v>1</v>
      </c>
      <c r="N922" s="83" t="s">
        <v>2718</v>
      </c>
      <c r="Q922" s="1">
        <v>1</v>
      </c>
      <c r="R922" s="118" t="s">
        <v>743</v>
      </c>
      <c r="X922" t="s">
        <v>2934</v>
      </c>
    </row>
    <row r="923" spans="1:24" x14ac:dyDescent="0.2">
      <c r="G923" s="16" t="s">
        <v>2766</v>
      </c>
      <c r="H923" s="238" t="s">
        <v>911</v>
      </c>
      <c r="I923" t="s">
        <v>2104</v>
      </c>
      <c r="J923" s="224" t="s">
        <v>4540</v>
      </c>
      <c r="M923" t="s">
        <v>2104</v>
      </c>
      <c r="N923" s="83" t="s">
        <v>2719</v>
      </c>
      <c r="X923" t="s">
        <v>2934</v>
      </c>
    </row>
    <row r="924" spans="1:24" x14ac:dyDescent="0.2">
      <c r="G924" s="16" t="s">
        <v>2104</v>
      </c>
      <c r="H924" s="238" t="s">
        <v>4604</v>
      </c>
      <c r="K924" t="s">
        <v>2766</v>
      </c>
      <c r="L924" s="262" t="s">
        <v>2380</v>
      </c>
      <c r="Q924" s="37" t="s">
        <v>2734</v>
      </c>
      <c r="R924" s="16"/>
      <c r="S924" s="16"/>
      <c r="X924" t="s">
        <v>2934</v>
      </c>
    </row>
    <row r="925" spans="1:24" x14ac:dyDescent="0.2">
      <c r="G925" s="16" t="s">
        <v>2104</v>
      </c>
      <c r="H925" s="221" t="s">
        <v>4605</v>
      </c>
      <c r="I925" t="s">
        <v>2766</v>
      </c>
      <c r="J925" s="224" t="s">
        <v>4173</v>
      </c>
      <c r="K925" s="1">
        <v>1</v>
      </c>
      <c r="L925" s="262" t="s">
        <v>4910</v>
      </c>
      <c r="Q925" s="16" t="s">
        <v>2766</v>
      </c>
      <c r="R925" s="99" t="s">
        <v>1011</v>
      </c>
      <c r="S925" s="16"/>
      <c r="X925" t="s">
        <v>2934</v>
      </c>
    </row>
    <row r="926" spans="1:24" x14ac:dyDescent="0.2">
      <c r="G926" s="16" t="s">
        <v>2104</v>
      </c>
      <c r="H926" s="345" t="s">
        <v>6990</v>
      </c>
      <c r="I926" s="1">
        <v>1</v>
      </c>
      <c r="J926" s="224" t="s">
        <v>5124</v>
      </c>
      <c r="K926" t="s">
        <v>2104</v>
      </c>
      <c r="L926" s="262" t="s">
        <v>4911</v>
      </c>
      <c r="Q926" s="16" t="s">
        <v>2104</v>
      </c>
      <c r="R926" s="99" t="s">
        <v>1012</v>
      </c>
      <c r="S926" s="16"/>
      <c r="X926" t="s">
        <v>2934</v>
      </c>
    </row>
    <row r="927" spans="1:24" x14ac:dyDescent="0.2">
      <c r="G927" s="16"/>
      <c r="H927" s="16"/>
      <c r="J927" s="224"/>
      <c r="Q927" s="16"/>
      <c r="R927" s="16"/>
      <c r="S927" s="16"/>
      <c r="X927" t="s">
        <v>2934</v>
      </c>
    </row>
    <row r="928" spans="1:24" x14ac:dyDescent="0.2">
      <c r="H928" s="224"/>
      <c r="I928" t="s">
        <v>2766</v>
      </c>
      <c r="J928" s="224" t="s">
        <v>3996</v>
      </c>
      <c r="X928" t="s">
        <v>2934</v>
      </c>
    </row>
    <row r="929" spans="7:24" x14ac:dyDescent="0.2">
      <c r="H929" s="224"/>
      <c r="I929" s="1">
        <v>1</v>
      </c>
      <c r="J929" s="224" t="s">
        <v>4158</v>
      </c>
      <c r="X929" t="s">
        <v>2934</v>
      </c>
    </row>
    <row r="930" spans="7:24" x14ac:dyDescent="0.2">
      <c r="H930" s="224"/>
      <c r="I930" t="s">
        <v>2104</v>
      </c>
      <c r="J930" s="224" t="s">
        <v>3743</v>
      </c>
      <c r="X930" t="s">
        <v>2934</v>
      </c>
    </row>
    <row r="931" spans="7:24" x14ac:dyDescent="0.2">
      <c r="H931" s="224"/>
      <c r="J931" s="224"/>
      <c r="K931" t="s">
        <v>2766</v>
      </c>
      <c r="L931" s="262" t="s">
        <v>5029</v>
      </c>
      <c r="X931" t="s">
        <v>2934</v>
      </c>
    </row>
    <row r="932" spans="7:24" x14ac:dyDescent="0.2">
      <c r="H932" s="224"/>
      <c r="I932" t="s">
        <v>2766</v>
      </c>
      <c r="J932" s="118" t="s">
        <v>2380</v>
      </c>
      <c r="K932" s="1">
        <v>1</v>
      </c>
      <c r="L932" s="262" t="s">
        <v>5031</v>
      </c>
      <c r="X932" t="s">
        <v>2934</v>
      </c>
    </row>
    <row r="933" spans="7:24" x14ac:dyDescent="0.2">
      <c r="H933" s="224"/>
      <c r="I933" s="1">
        <v>1</v>
      </c>
      <c r="J933" s="221" t="s">
        <v>2923</v>
      </c>
      <c r="K933" t="s">
        <v>2104</v>
      </c>
      <c r="X933" t="s">
        <v>2934</v>
      </c>
    </row>
    <row r="934" spans="7:24" x14ac:dyDescent="0.2">
      <c r="H934" s="224"/>
      <c r="I934" t="s">
        <v>2104</v>
      </c>
      <c r="J934" s="166" t="s">
        <v>2434</v>
      </c>
      <c r="K934" t="s">
        <v>2766</v>
      </c>
      <c r="L934" s="262" t="s">
        <v>5033</v>
      </c>
      <c r="X934" t="s">
        <v>2934</v>
      </c>
    </row>
    <row r="935" spans="7:24" x14ac:dyDescent="0.2">
      <c r="H935" s="224"/>
      <c r="I935" t="s">
        <v>2104</v>
      </c>
      <c r="J935" s="118" t="s">
        <v>2435</v>
      </c>
      <c r="K935" s="1">
        <v>1</v>
      </c>
      <c r="L935" s="262" t="s">
        <v>5030</v>
      </c>
      <c r="X935" t="s">
        <v>2934</v>
      </c>
    </row>
    <row r="936" spans="7:24" x14ac:dyDescent="0.2">
      <c r="H936" s="224"/>
      <c r="I936" t="s">
        <v>2104</v>
      </c>
      <c r="J936" s="182" t="s">
        <v>1495</v>
      </c>
      <c r="X936" t="s">
        <v>2934</v>
      </c>
    </row>
    <row r="937" spans="7:24" x14ac:dyDescent="0.2">
      <c r="G937" s="37" t="s">
        <v>4520</v>
      </c>
      <c r="H937" s="16"/>
      <c r="I937" s="16"/>
      <c r="J937" s="16"/>
      <c r="K937" s="16"/>
      <c r="L937" s="16"/>
      <c r="M937" s="16"/>
      <c r="X937" t="s">
        <v>2934</v>
      </c>
    </row>
    <row r="938" spans="7:24" x14ac:dyDescent="0.2">
      <c r="G938" s="16" t="s">
        <v>2766</v>
      </c>
      <c r="H938" t="s">
        <v>1252</v>
      </c>
      <c r="I938" t="s">
        <v>568</v>
      </c>
      <c r="J938" t="s">
        <v>1202</v>
      </c>
      <c r="M938" s="16"/>
      <c r="X938" t="s">
        <v>2934</v>
      </c>
    </row>
    <row r="939" spans="7:24" x14ac:dyDescent="0.2">
      <c r="G939" s="16" t="s">
        <v>2104</v>
      </c>
      <c r="H939" t="s">
        <v>1529</v>
      </c>
      <c r="I939" t="s">
        <v>2104</v>
      </c>
      <c r="J939" t="s">
        <v>3127</v>
      </c>
      <c r="M939" s="16"/>
      <c r="X939" t="s">
        <v>2934</v>
      </c>
    </row>
    <row r="940" spans="7:24" x14ac:dyDescent="0.2">
      <c r="G940" s="16"/>
      <c r="H940" s="16"/>
      <c r="I940" t="s">
        <v>2104</v>
      </c>
      <c r="J940" t="s">
        <v>3132</v>
      </c>
      <c r="M940" s="16"/>
      <c r="X940" t="s">
        <v>2934</v>
      </c>
    </row>
    <row r="941" spans="7:24" x14ac:dyDescent="0.2">
      <c r="H941" s="224"/>
      <c r="I941" t="s">
        <v>3294</v>
      </c>
      <c r="M941" s="16"/>
      <c r="X941" t="s">
        <v>2934</v>
      </c>
    </row>
    <row r="942" spans="7:24" x14ac:dyDescent="0.2">
      <c r="H942" s="224"/>
      <c r="I942" s="16" t="s">
        <v>2766</v>
      </c>
      <c r="J942" s="42" t="s">
        <v>4519</v>
      </c>
      <c r="K942" t="s">
        <v>568</v>
      </c>
      <c r="L942" s="107" t="s">
        <v>587</v>
      </c>
      <c r="M942" s="16"/>
      <c r="X942" t="s">
        <v>2934</v>
      </c>
    </row>
    <row r="943" spans="7:24" x14ac:dyDescent="0.2">
      <c r="H943" s="224"/>
      <c r="I943" s="16" t="s">
        <v>2104</v>
      </c>
      <c r="J943" s="224" t="s">
        <v>4153</v>
      </c>
      <c r="K943" t="s">
        <v>2104</v>
      </c>
      <c r="L943" s="107" t="s">
        <v>586</v>
      </c>
      <c r="M943" s="16"/>
      <c r="X943" t="s">
        <v>2934</v>
      </c>
    </row>
    <row r="944" spans="7:24" x14ac:dyDescent="0.2">
      <c r="H944" s="224"/>
      <c r="I944" s="16" t="s">
        <v>2104</v>
      </c>
      <c r="J944" s="54" t="s">
        <v>1200</v>
      </c>
      <c r="M944" s="16"/>
      <c r="X944" t="s">
        <v>2934</v>
      </c>
    </row>
    <row r="945" spans="8:24" x14ac:dyDescent="0.2">
      <c r="H945" s="224"/>
      <c r="I945" s="16" t="s">
        <v>2104</v>
      </c>
      <c r="J945" s="107" t="s">
        <v>466</v>
      </c>
      <c r="M945" s="16"/>
      <c r="X945" t="s">
        <v>2934</v>
      </c>
    </row>
    <row r="946" spans="8:24" x14ac:dyDescent="0.2">
      <c r="H946" s="224"/>
      <c r="I946" s="16"/>
      <c r="J946" s="16"/>
      <c r="K946" s="16"/>
      <c r="L946" s="16"/>
      <c r="M946" s="16"/>
      <c r="X946" t="s">
        <v>2934</v>
      </c>
    </row>
    <row r="947" spans="8:24" x14ac:dyDescent="0.2">
      <c r="H947" s="224"/>
      <c r="I947" s="1"/>
      <c r="J947" s="262"/>
      <c r="K947" t="s">
        <v>2766</v>
      </c>
      <c r="L947" s="83" t="s">
        <v>4914</v>
      </c>
      <c r="M947" t="s">
        <v>2766</v>
      </c>
      <c r="N947" s="83" t="s">
        <v>3108</v>
      </c>
      <c r="X947" t="s">
        <v>2934</v>
      </c>
    </row>
    <row r="948" spans="8:24" x14ac:dyDescent="0.2">
      <c r="H948" s="224"/>
      <c r="J948" s="262"/>
      <c r="K948" s="1">
        <v>1</v>
      </c>
      <c r="L948" s="83" t="s">
        <v>2580</v>
      </c>
      <c r="M948" s="1">
        <v>1</v>
      </c>
      <c r="N948" s="83" t="s">
        <v>3109</v>
      </c>
      <c r="X948" t="s">
        <v>2934</v>
      </c>
    </row>
    <row r="949" spans="8:24" x14ac:dyDescent="0.2">
      <c r="H949" s="224"/>
      <c r="J949" s="224"/>
      <c r="K949" t="s">
        <v>2104</v>
      </c>
      <c r="L949" s="88" t="s">
        <v>2581</v>
      </c>
      <c r="M949" t="s">
        <v>2104</v>
      </c>
      <c r="X949" t="s">
        <v>2934</v>
      </c>
    </row>
    <row r="950" spans="8:24" x14ac:dyDescent="0.2">
      <c r="H950" s="224"/>
      <c r="J950" s="224"/>
      <c r="K950" s="1">
        <v>1</v>
      </c>
      <c r="L950" s="83" t="s">
        <v>2582</v>
      </c>
      <c r="M950" t="s">
        <v>2766</v>
      </c>
      <c r="N950" s="83" t="s">
        <v>3110</v>
      </c>
      <c r="X950" t="s">
        <v>2934</v>
      </c>
    </row>
    <row r="951" spans="8:24" x14ac:dyDescent="0.2">
      <c r="H951" s="224"/>
      <c r="J951" s="224"/>
      <c r="M951" s="1">
        <v>1</v>
      </c>
      <c r="N951" s="83" t="s">
        <v>3111</v>
      </c>
      <c r="X951" t="s">
        <v>2934</v>
      </c>
    </row>
    <row r="952" spans="8:24" x14ac:dyDescent="0.2">
      <c r="H952" s="224"/>
      <c r="J952" s="224"/>
      <c r="X952" t="s">
        <v>2934</v>
      </c>
    </row>
    <row r="953" spans="8:24" x14ac:dyDescent="0.2">
      <c r="H953" s="224"/>
      <c r="J953" s="224"/>
      <c r="K953" t="s">
        <v>2766</v>
      </c>
      <c r="L953" s="69" t="s">
        <v>4913</v>
      </c>
      <c r="M953" t="s">
        <v>2766</v>
      </c>
      <c r="N953" s="69" t="s">
        <v>1892</v>
      </c>
      <c r="X953" t="s">
        <v>2934</v>
      </c>
    </row>
    <row r="954" spans="8:24" x14ac:dyDescent="0.2">
      <c r="H954" s="224"/>
      <c r="J954" s="224"/>
      <c r="K954" s="1">
        <v>1</v>
      </c>
      <c r="L954" s="69" t="s">
        <v>1540</v>
      </c>
      <c r="M954" s="1">
        <v>1</v>
      </c>
      <c r="N954" s="69" t="s">
        <v>1895</v>
      </c>
      <c r="X954" t="s">
        <v>2934</v>
      </c>
    </row>
    <row r="955" spans="8:24" x14ac:dyDescent="0.2">
      <c r="H955" s="224"/>
      <c r="J955" s="224"/>
      <c r="K955" t="s">
        <v>2104</v>
      </c>
      <c r="L955" s="69" t="s">
        <v>1893</v>
      </c>
      <c r="M955" t="s">
        <v>2104</v>
      </c>
      <c r="N955" s="69" t="s">
        <v>989</v>
      </c>
      <c r="O955" s="37" t="s">
        <v>3323</v>
      </c>
      <c r="P955" s="16"/>
      <c r="Q955" s="16"/>
      <c r="X955" t="s">
        <v>2934</v>
      </c>
    </row>
    <row r="956" spans="8:24" x14ac:dyDescent="0.2">
      <c r="H956" s="224"/>
      <c r="J956" s="224"/>
      <c r="K956" s="1">
        <v>1</v>
      </c>
      <c r="L956" s="69" t="s">
        <v>1894</v>
      </c>
      <c r="M956" t="s">
        <v>2104</v>
      </c>
      <c r="N956" s="74" t="s">
        <v>817</v>
      </c>
      <c r="O956" s="16" t="s">
        <v>2766</v>
      </c>
      <c r="P956" s="224" t="s">
        <v>3923</v>
      </c>
      <c r="Q956" s="16"/>
      <c r="X956" t="s">
        <v>2934</v>
      </c>
    </row>
    <row r="957" spans="8:24" x14ac:dyDescent="0.2">
      <c r="H957" s="224"/>
      <c r="J957" s="224"/>
      <c r="M957" t="s">
        <v>2104</v>
      </c>
      <c r="N957" s="69" t="s">
        <v>990</v>
      </c>
      <c r="O957" s="16" t="s">
        <v>2104</v>
      </c>
      <c r="P957" s="224" t="s">
        <v>3924</v>
      </c>
      <c r="Q957" s="16"/>
      <c r="X957" t="s">
        <v>2934</v>
      </c>
    </row>
    <row r="958" spans="8:24" x14ac:dyDescent="0.2">
      <c r="H958" s="224"/>
      <c r="J958" s="224"/>
      <c r="K958" t="s">
        <v>2766</v>
      </c>
      <c r="L958" s="345" t="s">
        <v>1016</v>
      </c>
      <c r="M958" s="1">
        <v>1</v>
      </c>
      <c r="N958" s="69" t="s">
        <v>783</v>
      </c>
      <c r="O958" s="16" t="s">
        <v>2104</v>
      </c>
      <c r="P958" s="224" t="s">
        <v>3925</v>
      </c>
      <c r="Q958" s="16"/>
      <c r="X958" t="s">
        <v>2934</v>
      </c>
    </row>
    <row r="959" spans="8:24" x14ac:dyDescent="0.2">
      <c r="H959" s="224"/>
      <c r="J959" s="224"/>
      <c r="K959" s="1">
        <v>1</v>
      </c>
      <c r="L959" s="345" t="s">
        <v>6784</v>
      </c>
      <c r="M959" t="s">
        <v>2104</v>
      </c>
      <c r="N959" s="69" t="s">
        <v>57</v>
      </c>
      <c r="O959" s="16"/>
      <c r="P959" s="16"/>
      <c r="Q959" s="16"/>
      <c r="X959" t="s">
        <v>2934</v>
      </c>
    </row>
    <row r="960" spans="8:24" x14ac:dyDescent="0.2">
      <c r="H960" s="224"/>
      <c r="J960" s="224"/>
      <c r="K960" t="s">
        <v>2104</v>
      </c>
      <c r="L960" s="345" t="s">
        <v>6785</v>
      </c>
      <c r="X960" t="s">
        <v>2934</v>
      </c>
    </row>
    <row r="961" spans="8:24" x14ac:dyDescent="0.2">
      <c r="H961" s="224"/>
      <c r="I961" t="s">
        <v>2766</v>
      </c>
      <c r="J961" s="238" t="s">
        <v>2395</v>
      </c>
      <c r="K961" t="s">
        <v>2104</v>
      </c>
      <c r="L961" s="345" t="s">
        <v>6786</v>
      </c>
      <c r="M961" t="s">
        <v>2766</v>
      </c>
      <c r="N961" s="262" t="s">
        <v>4915</v>
      </c>
      <c r="X961" t="s">
        <v>2934</v>
      </c>
    </row>
    <row r="962" spans="8:24" x14ac:dyDescent="0.2">
      <c r="H962" s="224"/>
      <c r="I962" s="1">
        <v>1</v>
      </c>
      <c r="J962" s="238" t="s">
        <v>3986</v>
      </c>
      <c r="M962" s="1">
        <v>1</v>
      </c>
      <c r="N962" s="262" t="s">
        <v>4916</v>
      </c>
      <c r="X962" t="s">
        <v>2934</v>
      </c>
    </row>
    <row r="963" spans="8:24" x14ac:dyDescent="0.2">
      <c r="H963" s="224"/>
      <c r="I963" t="s">
        <v>2104</v>
      </c>
      <c r="J963" s="238" t="s">
        <v>4551</v>
      </c>
      <c r="M963" t="s">
        <v>2104</v>
      </c>
      <c r="N963" s="262" t="s">
        <v>4917</v>
      </c>
      <c r="X963" t="s">
        <v>2934</v>
      </c>
    </row>
    <row r="964" spans="8:24" x14ac:dyDescent="0.2">
      <c r="H964" s="224"/>
      <c r="J964" s="54"/>
      <c r="K964" s="16"/>
      <c r="L964" s="16"/>
      <c r="M964" s="218" t="s">
        <v>3294</v>
      </c>
      <c r="X964" t="s">
        <v>2934</v>
      </c>
    </row>
    <row r="965" spans="8:24" x14ac:dyDescent="0.2">
      <c r="H965" s="224"/>
      <c r="J965" s="107"/>
      <c r="K965" s="16" t="s">
        <v>2766</v>
      </c>
      <c r="L965" s="69" t="s">
        <v>624</v>
      </c>
      <c r="M965" t="s">
        <v>2766</v>
      </c>
      <c r="N965" s="262" t="s">
        <v>4918</v>
      </c>
      <c r="X965" t="s">
        <v>2934</v>
      </c>
    </row>
    <row r="966" spans="8:24" x14ac:dyDescent="0.2">
      <c r="H966" s="224"/>
      <c r="K966" s="16" t="s">
        <v>2104</v>
      </c>
      <c r="L966" s="69" t="s">
        <v>1948</v>
      </c>
      <c r="M966" s="1">
        <v>1</v>
      </c>
      <c r="N966" s="262" t="s">
        <v>4919</v>
      </c>
      <c r="X966" t="s">
        <v>2934</v>
      </c>
    </row>
    <row r="967" spans="8:24" x14ac:dyDescent="0.2">
      <c r="H967" s="224"/>
      <c r="I967" s="37" t="s">
        <v>2689</v>
      </c>
      <c r="J967" s="16"/>
      <c r="K967" s="16" t="s">
        <v>2104</v>
      </c>
      <c r="M967" t="s">
        <v>2104</v>
      </c>
      <c r="N967" s="262" t="s">
        <v>4917</v>
      </c>
      <c r="X967" t="s">
        <v>2934</v>
      </c>
    </row>
    <row r="968" spans="8:24" x14ac:dyDescent="0.2">
      <c r="H968" s="224"/>
      <c r="I968" s="16" t="s">
        <v>2766</v>
      </c>
      <c r="J968" s="43" t="s">
        <v>1925</v>
      </c>
      <c r="K968" t="s">
        <v>2766</v>
      </c>
      <c r="L968" s="69" t="s">
        <v>3350</v>
      </c>
      <c r="M968" s="16"/>
      <c r="X968" t="s">
        <v>2934</v>
      </c>
    </row>
    <row r="969" spans="8:24" x14ac:dyDescent="0.2">
      <c r="H969" s="224"/>
      <c r="I969" s="16" t="s">
        <v>2104</v>
      </c>
      <c r="J969" s="255" t="s">
        <v>1446</v>
      </c>
      <c r="K969" t="s">
        <v>2104</v>
      </c>
      <c r="L969" s="69" t="s">
        <v>729</v>
      </c>
      <c r="M969" s="16"/>
      <c r="X969" t="s">
        <v>2934</v>
      </c>
    </row>
    <row r="970" spans="8:24" x14ac:dyDescent="0.2">
      <c r="H970" s="224"/>
      <c r="I970" s="16" t="s">
        <v>2104</v>
      </c>
      <c r="J970" s="107" t="s">
        <v>1896</v>
      </c>
      <c r="K970" s="16"/>
      <c r="L970" s="37" t="s">
        <v>1242</v>
      </c>
      <c r="M970" s="16"/>
      <c r="N970" s="16"/>
      <c r="O970" s="16"/>
      <c r="X970" t="s">
        <v>2934</v>
      </c>
    </row>
    <row r="971" spans="8:24" x14ac:dyDescent="0.2">
      <c r="H971" s="224"/>
      <c r="I971" s="16"/>
      <c r="J971" s="16"/>
      <c r="K971" s="16" t="s">
        <v>2766</v>
      </c>
      <c r="L971" s="148" t="s">
        <v>315</v>
      </c>
      <c r="M971" t="s">
        <v>2766</v>
      </c>
      <c r="N971" s="148" t="s">
        <v>316</v>
      </c>
      <c r="O971" s="16"/>
      <c r="X971" t="s">
        <v>2934</v>
      </c>
    </row>
    <row r="972" spans="8:24" x14ac:dyDescent="0.2">
      <c r="H972" s="224"/>
      <c r="K972" s="16" t="s">
        <v>2104</v>
      </c>
      <c r="L972" s="2" t="s">
        <v>2911</v>
      </c>
      <c r="M972" t="s">
        <v>2104</v>
      </c>
      <c r="N972" t="s">
        <v>864</v>
      </c>
      <c r="O972" s="16"/>
      <c r="X972" t="s">
        <v>2934</v>
      </c>
    </row>
    <row r="973" spans="8:24" x14ac:dyDescent="0.2">
      <c r="H973" s="224"/>
      <c r="K973" s="16" t="s">
        <v>2104</v>
      </c>
      <c r="L973" s="88" t="s">
        <v>3018</v>
      </c>
      <c r="M973" t="s">
        <v>2104</v>
      </c>
      <c r="N973" s="107" t="s">
        <v>2741</v>
      </c>
      <c r="O973" s="16"/>
      <c r="X973" t="s">
        <v>2934</v>
      </c>
    </row>
    <row r="974" spans="8:24" x14ac:dyDescent="0.2">
      <c r="H974" s="224"/>
      <c r="K974" s="16" t="s">
        <v>2104</v>
      </c>
      <c r="L974" s="83" t="s">
        <v>3238</v>
      </c>
      <c r="M974" s="16"/>
      <c r="N974" s="16"/>
      <c r="O974" s="16"/>
      <c r="X974" t="s">
        <v>2934</v>
      </c>
    </row>
    <row r="975" spans="8:24" x14ac:dyDescent="0.2">
      <c r="H975" s="224"/>
      <c r="K975" s="16" t="s">
        <v>2104</v>
      </c>
      <c r="L975" t="s">
        <v>577</v>
      </c>
      <c r="M975" s="16"/>
      <c r="N975" s="262" t="s">
        <v>4773</v>
      </c>
      <c r="X975" t="s">
        <v>2934</v>
      </c>
    </row>
    <row r="976" spans="8:24" x14ac:dyDescent="0.2">
      <c r="H976" s="224"/>
      <c r="K976" s="16" t="s">
        <v>2104</v>
      </c>
      <c r="L976" s="1" t="s">
        <v>2991</v>
      </c>
      <c r="M976" s="16"/>
      <c r="X976" t="s">
        <v>2934</v>
      </c>
    </row>
    <row r="977" spans="1:24" x14ac:dyDescent="0.2">
      <c r="H977" s="224"/>
      <c r="K977" s="16" t="s">
        <v>2104</v>
      </c>
      <c r="L977" s="1" t="s">
        <v>387</v>
      </c>
      <c r="M977" s="16"/>
      <c r="X977" t="s">
        <v>2934</v>
      </c>
    </row>
    <row r="978" spans="1:24" x14ac:dyDescent="0.2">
      <c r="H978" s="224"/>
      <c r="J978" s="224"/>
      <c r="K978" s="16"/>
      <c r="L978" s="16"/>
      <c r="M978" s="16"/>
      <c r="X978" t="s">
        <v>2934</v>
      </c>
    </row>
    <row r="979" spans="1:24" x14ac:dyDescent="0.2">
      <c r="H979" s="224"/>
      <c r="J979" s="224"/>
      <c r="K979" s="16" t="s">
        <v>2992</v>
      </c>
      <c r="X979" t="s">
        <v>2934</v>
      </c>
    </row>
    <row r="980" spans="1:24" x14ac:dyDescent="0.2">
      <c r="H980" s="224"/>
      <c r="I980" t="s">
        <v>2766</v>
      </c>
      <c r="J980" s="238" t="s">
        <v>4541</v>
      </c>
      <c r="K980" t="s">
        <v>2766</v>
      </c>
      <c r="L980" s="262" t="s">
        <v>624</v>
      </c>
      <c r="M980" t="s">
        <v>2766</v>
      </c>
      <c r="N980" s="83" t="s">
        <v>816</v>
      </c>
      <c r="X980" t="s">
        <v>2934</v>
      </c>
    </row>
    <row r="981" spans="1:24" x14ac:dyDescent="0.2">
      <c r="H981" s="224"/>
      <c r="I981" s="1">
        <v>1</v>
      </c>
      <c r="J981" s="238" t="s">
        <v>4545</v>
      </c>
      <c r="K981" s="1">
        <v>1</v>
      </c>
      <c r="L981" s="238" t="s">
        <v>5158</v>
      </c>
      <c r="M981" s="1">
        <v>1</v>
      </c>
      <c r="N981" s="83" t="s">
        <v>2537</v>
      </c>
      <c r="X981" t="s">
        <v>2934</v>
      </c>
    </row>
    <row r="982" spans="1:24" x14ac:dyDescent="0.2">
      <c r="H982" s="224"/>
      <c r="I982" s="1">
        <v>1</v>
      </c>
      <c r="J982" s="238" t="s">
        <v>4546</v>
      </c>
      <c r="K982" t="s">
        <v>2104</v>
      </c>
      <c r="L982" s="262" t="s">
        <v>5159</v>
      </c>
      <c r="M982" t="s">
        <v>2104</v>
      </c>
      <c r="N982" s="88" t="s">
        <v>2295</v>
      </c>
      <c r="X982" t="s">
        <v>2934</v>
      </c>
    </row>
    <row r="983" spans="1:24" x14ac:dyDescent="0.2">
      <c r="H983" s="224"/>
      <c r="J983" s="224"/>
      <c r="X983" t="s">
        <v>2934</v>
      </c>
    </row>
    <row r="984" spans="1:24" x14ac:dyDescent="0.2">
      <c r="A984" s="218" t="s">
        <v>4934</v>
      </c>
      <c r="G984" s="9" t="s">
        <v>3676</v>
      </c>
      <c r="V984" s="218" t="s">
        <v>3508</v>
      </c>
      <c r="X984" t="s">
        <v>2934</v>
      </c>
    </row>
    <row r="985" spans="1:24" x14ac:dyDescent="0.2">
      <c r="E985" s="3" t="s">
        <v>617</v>
      </c>
      <c r="G985" s="33" t="s">
        <v>237</v>
      </c>
      <c r="X985" t="s">
        <v>2934</v>
      </c>
    </row>
    <row r="986" spans="1:24" x14ac:dyDescent="0.2">
      <c r="G986" s="9"/>
      <c r="K986" s="37" t="s">
        <v>3454</v>
      </c>
      <c r="L986" s="16"/>
      <c r="M986" s="16"/>
      <c r="N986" s="16"/>
      <c r="O986" s="16"/>
      <c r="X986" t="s">
        <v>2934</v>
      </c>
    </row>
    <row r="987" spans="1:24" x14ac:dyDescent="0.2">
      <c r="G987" s="9"/>
      <c r="I987" t="s">
        <v>2766</v>
      </c>
      <c r="J987" s="301" t="s">
        <v>785</v>
      </c>
      <c r="K987" s="16" t="s">
        <v>2766</v>
      </c>
      <c r="L987" s="4" t="s">
        <v>4696</v>
      </c>
      <c r="M987" t="s">
        <v>2766</v>
      </c>
      <c r="N987" s="118" t="s">
        <v>2264</v>
      </c>
      <c r="O987" s="16"/>
      <c r="P987" s="224"/>
      <c r="X987" t="s">
        <v>2934</v>
      </c>
    </row>
    <row r="988" spans="1:24" x14ac:dyDescent="0.2">
      <c r="G988" s="9"/>
      <c r="I988" s="1">
        <v>1</v>
      </c>
      <c r="J988" s="301" t="s">
        <v>5125</v>
      </c>
      <c r="K988" s="16" t="s">
        <v>2104</v>
      </c>
      <c r="L988" s="244" t="s">
        <v>4746</v>
      </c>
      <c r="M988" t="s">
        <v>2104</v>
      </c>
      <c r="N988" s="118" t="s">
        <v>5850</v>
      </c>
      <c r="O988" s="16"/>
      <c r="X988" t="s">
        <v>2934</v>
      </c>
    </row>
    <row r="989" spans="1:24" x14ac:dyDescent="0.2">
      <c r="G989" s="9"/>
      <c r="I989" t="s">
        <v>2104</v>
      </c>
      <c r="J989" s="301" t="s">
        <v>5853</v>
      </c>
      <c r="K989" s="16" t="s">
        <v>2104</v>
      </c>
      <c r="L989" s="271" t="s">
        <v>5854</v>
      </c>
      <c r="M989" t="s">
        <v>2104</v>
      </c>
      <c r="N989" s="118" t="s">
        <v>1500</v>
      </c>
      <c r="O989" s="16"/>
      <c r="X989" t="s">
        <v>2934</v>
      </c>
    </row>
    <row r="990" spans="1:24" x14ac:dyDescent="0.2">
      <c r="G990" s="9"/>
      <c r="I990" t="s">
        <v>2104</v>
      </c>
      <c r="J990" s="271" t="s">
        <v>5854</v>
      </c>
      <c r="K990" s="16" t="s">
        <v>2104</v>
      </c>
      <c r="L990" s="161" t="s">
        <v>4747</v>
      </c>
      <c r="M990" t="s">
        <v>2104</v>
      </c>
      <c r="O990" s="16"/>
      <c r="X990" t="s">
        <v>2934</v>
      </c>
    </row>
    <row r="991" spans="1:24" x14ac:dyDescent="0.2">
      <c r="G991" s="9"/>
      <c r="K991" s="16" t="s">
        <v>2104</v>
      </c>
      <c r="L991" s="88" t="s">
        <v>1028</v>
      </c>
      <c r="M991" t="s">
        <v>2766</v>
      </c>
      <c r="N991" s="2" t="s">
        <v>1831</v>
      </c>
      <c r="O991" s="16"/>
      <c r="X991" t="s">
        <v>2934</v>
      </c>
    </row>
    <row r="992" spans="1:24" x14ac:dyDescent="0.2">
      <c r="G992" s="9"/>
      <c r="K992" s="16" t="s">
        <v>2104</v>
      </c>
      <c r="L992" s="2" t="s">
        <v>2126</v>
      </c>
      <c r="M992" t="s">
        <v>2104</v>
      </c>
      <c r="N992" t="s">
        <v>2173</v>
      </c>
      <c r="O992" s="16"/>
      <c r="X992" t="s">
        <v>2934</v>
      </c>
    </row>
    <row r="993" spans="1:24" x14ac:dyDescent="0.2">
      <c r="G993" s="9"/>
      <c r="K993" s="16" t="s">
        <v>2104</v>
      </c>
      <c r="L993" s="42" t="s">
        <v>398</v>
      </c>
      <c r="M993" t="s">
        <v>2104</v>
      </c>
      <c r="N993" t="s">
        <v>2971</v>
      </c>
      <c r="O993" s="16"/>
      <c r="X993" t="s">
        <v>2934</v>
      </c>
    </row>
    <row r="994" spans="1:24" x14ac:dyDescent="0.2">
      <c r="G994" s="9"/>
      <c r="K994" s="16" t="s">
        <v>2104</v>
      </c>
      <c r="L994" s="43" t="s">
        <v>4080</v>
      </c>
      <c r="M994" t="s">
        <v>2104</v>
      </c>
      <c r="N994" s="239" t="s">
        <v>5483</v>
      </c>
      <c r="O994" s="16"/>
      <c r="X994" t="s">
        <v>2934</v>
      </c>
    </row>
    <row r="995" spans="1:24" x14ac:dyDescent="0.2">
      <c r="G995" s="9"/>
      <c r="K995" s="220" t="s">
        <v>2104</v>
      </c>
      <c r="L995" s="271" t="s">
        <v>5854</v>
      </c>
      <c r="N995" s="239"/>
      <c r="O995" s="16"/>
      <c r="X995" t="s">
        <v>2934</v>
      </c>
    </row>
    <row r="996" spans="1:24" x14ac:dyDescent="0.2">
      <c r="G996" s="9"/>
      <c r="K996" s="16" t="s">
        <v>2104</v>
      </c>
      <c r="L996" s="45" t="s">
        <v>2226</v>
      </c>
      <c r="M996" s="16"/>
      <c r="N996" s="16"/>
      <c r="O996" s="16"/>
      <c r="X996" t="s">
        <v>2934</v>
      </c>
    </row>
    <row r="997" spans="1:24" x14ac:dyDescent="0.2">
      <c r="G997" s="9"/>
      <c r="K997" s="16" t="s">
        <v>2104</v>
      </c>
      <c r="M997" s="16"/>
      <c r="X997" t="s">
        <v>2934</v>
      </c>
    </row>
    <row r="998" spans="1:24" x14ac:dyDescent="0.2">
      <c r="G998" s="9"/>
      <c r="K998" s="16" t="s">
        <v>2766</v>
      </c>
      <c r="L998" s="139" t="s">
        <v>1520</v>
      </c>
      <c r="M998" s="16"/>
      <c r="X998" t="s">
        <v>2934</v>
      </c>
    </row>
    <row r="999" spans="1:24" x14ac:dyDescent="0.2">
      <c r="G999" s="9"/>
      <c r="K999" s="16" t="s">
        <v>2104</v>
      </c>
      <c r="L999" s="43" t="s">
        <v>72</v>
      </c>
      <c r="M999" s="16"/>
      <c r="X999" t="s">
        <v>2934</v>
      </c>
    </row>
    <row r="1000" spans="1:24" x14ac:dyDescent="0.2">
      <c r="G1000" s="9"/>
      <c r="K1000" s="16" t="s">
        <v>2104</v>
      </c>
      <c r="L1000" s="86" t="s">
        <v>3113</v>
      </c>
      <c r="M1000" s="16"/>
      <c r="X1000" t="s">
        <v>2934</v>
      </c>
    </row>
    <row r="1001" spans="1:24" x14ac:dyDescent="0.2">
      <c r="G1001" s="9"/>
      <c r="K1001" s="16" t="s">
        <v>2104</v>
      </c>
      <c r="L1001" s="86" t="s">
        <v>192</v>
      </c>
      <c r="M1001" s="16"/>
      <c r="X1001" t="s">
        <v>2934</v>
      </c>
    </row>
    <row r="1002" spans="1:24" x14ac:dyDescent="0.2">
      <c r="G1002" s="9"/>
      <c r="K1002" s="16" t="s">
        <v>2104</v>
      </c>
      <c r="L1002" s="43" t="s">
        <v>1930</v>
      </c>
      <c r="M1002" s="16"/>
      <c r="X1002" t="s">
        <v>2934</v>
      </c>
    </row>
    <row r="1003" spans="1:24" x14ac:dyDescent="0.2">
      <c r="G1003" s="9"/>
      <c r="K1003" s="16" t="s">
        <v>2104</v>
      </c>
      <c r="L1003" s="158" t="s">
        <v>2590</v>
      </c>
      <c r="M1003" s="16"/>
      <c r="X1003" t="s">
        <v>2934</v>
      </c>
    </row>
    <row r="1004" spans="1:24" x14ac:dyDescent="0.2">
      <c r="G1004" s="9"/>
      <c r="K1004" s="16" t="s">
        <v>2104</v>
      </c>
      <c r="L1004" s="2" t="s">
        <v>3041</v>
      </c>
      <c r="M1004" s="16"/>
      <c r="X1004" t="s">
        <v>2934</v>
      </c>
    </row>
    <row r="1005" spans="1:24" x14ac:dyDescent="0.2">
      <c r="A1005" s="218" t="s">
        <v>3938</v>
      </c>
      <c r="G1005" s="9"/>
      <c r="K1005" s="16"/>
      <c r="L1005" s="16"/>
      <c r="X1005" t="s">
        <v>2934</v>
      </c>
    </row>
    <row r="1006" spans="1:24" x14ac:dyDescent="0.2">
      <c r="G1006" s="3" t="s">
        <v>5408</v>
      </c>
      <c r="X1006" t="s">
        <v>2934</v>
      </c>
    </row>
    <row r="1007" spans="1:24" x14ac:dyDescent="0.2">
      <c r="O1007" s="20" t="s">
        <v>583</v>
      </c>
      <c r="P1007" s="16"/>
      <c r="Q1007" t="s">
        <v>2766</v>
      </c>
      <c r="R1007" s="295" t="s">
        <v>5439</v>
      </c>
      <c r="X1007" t="s">
        <v>2934</v>
      </c>
    </row>
    <row r="1008" spans="1:24" x14ac:dyDescent="0.2">
      <c r="O1008" s="16" t="s">
        <v>2766</v>
      </c>
      <c r="P1008" s="2" t="s">
        <v>4146</v>
      </c>
      <c r="Q1008" s="1">
        <v>1</v>
      </c>
      <c r="R1008" s="295" t="s">
        <v>5578</v>
      </c>
      <c r="X1008" t="s">
        <v>2934</v>
      </c>
    </row>
    <row r="1009" spans="1:24" x14ac:dyDescent="0.2">
      <c r="G1009" s="129"/>
      <c r="O1009" s="16" t="s">
        <v>2104</v>
      </c>
      <c r="P1009" t="s">
        <v>2930</v>
      </c>
      <c r="Q1009" t="s">
        <v>2104</v>
      </c>
      <c r="R1009" s="240" t="s">
        <v>4311</v>
      </c>
      <c r="X1009" t="s">
        <v>2934</v>
      </c>
    </row>
    <row r="1010" spans="1:24" x14ac:dyDescent="0.2">
      <c r="O1010" s="16" t="s">
        <v>2104</v>
      </c>
      <c r="P1010" s="224" t="s">
        <v>4028</v>
      </c>
      <c r="Q1010" t="s">
        <v>2104</v>
      </c>
      <c r="X1010" t="s">
        <v>2934</v>
      </c>
    </row>
    <row r="1011" spans="1:24" x14ac:dyDescent="0.2">
      <c r="O1011" s="16" t="s">
        <v>2104</v>
      </c>
      <c r="P1011" s="2" t="s">
        <v>3005</v>
      </c>
      <c r="Q1011" t="s">
        <v>2766</v>
      </c>
      <c r="R1011" s="329" t="s">
        <v>6439</v>
      </c>
      <c r="X1011" t="s">
        <v>2934</v>
      </c>
    </row>
    <row r="1012" spans="1:24" x14ac:dyDescent="0.2">
      <c r="O1012" s="16" t="s">
        <v>2104</v>
      </c>
      <c r="P1012" s="118" t="s">
        <v>5914</v>
      </c>
      <c r="Q1012" s="1">
        <v>1</v>
      </c>
      <c r="R1012" s="278" t="s">
        <v>5050</v>
      </c>
      <c r="X1012" t="s">
        <v>2934</v>
      </c>
    </row>
    <row r="1013" spans="1:24" x14ac:dyDescent="0.2">
      <c r="O1013" s="16"/>
      <c r="P1013" s="16"/>
      <c r="Q1013" t="s">
        <v>2104</v>
      </c>
      <c r="R1013" s="329" t="s">
        <v>6440</v>
      </c>
      <c r="X1013" t="s">
        <v>2934</v>
      </c>
    </row>
    <row r="1014" spans="1:24" x14ac:dyDescent="0.2">
      <c r="A1014" s="218" t="s">
        <v>3938</v>
      </c>
      <c r="G1014" s="9"/>
      <c r="X1014" t="s">
        <v>2934</v>
      </c>
    </row>
    <row r="1015" spans="1:24" x14ac:dyDescent="0.2">
      <c r="G1015" s="8" t="s">
        <v>546</v>
      </c>
      <c r="O1015" s="20" t="s">
        <v>583</v>
      </c>
      <c r="P1015" s="16"/>
      <c r="Q1015" s="16"/>
      <c r="X1015" t="s">
        <v>2934</v>
      </c>
    </row>
    <row r="1016" spans="1:24" x14ac:dyDescent="0.2">
      <c r="O1016" s="16" t="s">
        <v>2766</v>
      </c>
      <c r="P1016" s="2" t="s">
        <v>3668</v>
      </c>
      <c r="Q1016" t="s">
        <v>2766</v>
      </c>
      <c r="R1016" s="345" t="s">
        <v>6806</v>
      </c>
      <c r="X1016" t="s">
        <v>2934</v>
      </c>
    </row>
    <row r="1017" spans="1:24" x14ac:dyDescent="0.2">
      <c r="G1017" s="9"/>
      <c r="O1017" s="16" t="s">
        <v>2104</v>
      </c>
      <c r="P1017" t="s">
        <v>68</v>
      </c>
      <c r="Q1017" s="1">
        <v>1</v>
      </c>
      <c r="R1017" s="345" t="s">
        <v>6805</v>
      </c>
      <c r="X1017" t="s">
        <v>2934</v>
      </c>
    </row>
    <row r="1018" spans="1:24" x14ac:dyDescent="0.2">
      <c r="G1018" s="9"/>
      <c r="O1018" s="16" t="s">
        <v>2104</v>
      </c>
      <c r="P1018" s="345" t="s">
        <v>7014</v>
      </c>
      <c r="Q1018" t="s">
        <v>2104</v>
      </c>
      <c r="X1018" t="s">
        <v>2934</v>
      </c>
    </row>
    <row r="1019" spans="1:24" x14ac:dyDescent="0.2">
      <c r="G1019" s="9"/>
      <c r="O1019" s="16" t="s">
        <v>2104</v>
      </c>
      <c r="P1019" s="70" t="s">
        <v>981</v>
      </c>
      <c r="Q1019" t="s">
        <v>2766</v>
      </c>
      <c r="R1019" s="345" t="s">
        <v>6808</v>
      </c>
      <c r="X1019" t="s">
        <v>2934</v>
      </c>
    </row>
    <row r="1020" spans="1:24" x14ac:dyDescent="0.2">
      <c r="G1020" s="9"/>
      <c r="O1020" s="16" t="s">
        <v>2104</v>
      </c>
      <c r="P1020" s="72" t="s">
        <v>6024</v>
      </c>
      <c r="Q1020" s="1">
        <v>1</v>
      </c>
      <c r="R1020" s="345" t="s">
        <v>6946</v>
      </c>
      <c r="X1020" t="s">
        <v>2934</v>
      </c>
    </row>
    <row r="1021" spans="1:24" x14ac:dyDescent="0.2">
      <c r="G1021" s="9"/>
      <c r="O1021" s="16" t="s">
        <v>2104</v>
      </c>
      <c r="P1021" s="122" t="s">
        <v>6025</v>
      </c>
      <c r="Q1021" t="s">
        <v>2104</v>
      </c>
      <c r="X1021" t="s">
        <v>2934</v>
      </c>
    </row>
    <row r="1022" spans="1:24" x14ac:dyDescent="0.2">
      <c r="G1022" s="9"/>
      <c r="O1022" s="16" t="s">
        <v>2104</v>
      </c>
      <c r="P1022" s="211" t="s">
        <v>2696</v>
      </c>
      <c r="Q1022" t="s">
        <v>2766</v>
      </c>
      <c r="R1022" s="332" t="s">
        <v>6643</v>
      </c>
      <c r="X1022" t="s">
        <v>2934</v>
      </c>
    </row>
    <row r="1023" spans="1:24" x14ac:dyDescent="0.2">
      <c r="G1023" s="9"/>
      <c r="O1023" s="16" t="s">
        <v>2104</v>
      </c>
      <c r="P1023" s="211" t="s">
        <v>2697</v>
      </c>
      <c r="Q1023" s="1">
        <v>1</v>
      </c>
      <c r="R1023" s="345" t="s">
        <v>6807</v>
      </c>
      <c r="X1023" t="s">
        <v>2934</v>
      </c>
    </row>
    <row r="1024" spans="1:24" x14ac:dyDescent="0.2">
      <c r="A1024" s="218" t="s">
        <v>3938</v>
      </c>
      <c r="G1024" s="9"/>
      <c r="O1024" s="16"/>
      <c r="P1024" s="16"/>
      <c r="X1024" t="s">
        <v>2934</v>
      </c>
    </row>
    <row r="1025" spans="1:24" x14ac:dyDescent="0.2">
      <c r="A1025" s="218"/>
      <c r="G1025" s="3" t="s">
        <v>6529</v>
      </c>
      <c r="X1025" t="s">
        <v>2934</v>
      </c>
    </row>
    <row r="1026" spans="1:24" x14ac:dyDescent="0.2">
      <c r="A1026" s="218"/>
      <c r="F1026" s="3"/>
      <c r="G1026" s="273" t="s">
        <v>2151</v>
      </c>
      <c r="Q1026" t="s">
        <v>2766</v>
      </c>
      <c r="R1026" s="350" t="s">
        <v>6847</v>
      </c>
      <c r="X1026" t="s">
        <v>2934</v>
      </c>
    </row>
    <row r="1027" spans="1:24" x14ac:dyDescent="0.2">
      <c r="A1027" s="218"/>
      <c r="F1027" s="3"/>
      <c r="G1027" s="9"/>
      <c r="I1027" s="41" t="s">
        <v>2095</v>
      </c>
      <c r="J1027" s="41"/>
      <c r="K1027" s="16"/>
      <c r="L1027" s="20" t="s">
        <v>5016</v>
      </c>
      <c r="M1027" s="16"/>
      <c r="Q1027" t="s">
        <v>2104</v>
      </c>
      <c r="R1027" s="345" t="s">
        <v>6848</v>
      </c>
      <c r="X1027" t="s">
        <v>2934</v>
      </c>
    </row>
    <row r="1028" spans="1:24" x14ac:dyDescent="0.2">
      <c r="A1028" s="218"/>
      <c r="F1028" s="3"/>
      <c r="G1028" s="9"/>
      <c r="I1028" s="16" t="s">
        <v>2766</v>
      </c>
      <c r="J1028" s="69" t="s">
        <v>5008</v>
      </c>
      <c r="K1028" s="16" t="s">
        <v>2766</v>
      </c>
      <c r="L1028" s="69" t="s">
        <v>1170</v>
      </c>
      <c r="M1028" s="16"/>
      <c r="X1028" t="s">
        <v>2934</v>
      </c>
    </row>
    <row r="1029" spans="1:24" x14ac:dyDescent="0.2">
      <c r="A1029" s="218"/>
      <c r="F1029" s="3"/>
      <c r="G1029" s="9"/>
      <c r="I1029" s="16" t="s">
        <v>2104</v>
      </c>
      <c r="J1029" s="69" t="s">
        <v>5009</v>
      </c>
      <c r="K1029" s="16" t="s">
        <v>2104</v>
      </c>
      <c r="L1029" s="262" t="s">
        <v>5013</v>
      </c>
      <c r="M1029" s="16"/>
      <c r="X1029" t="s">
        <v>2934</v>
      </c>
    </row>
    <row r="1030" spans="1:24" x14ac:dyDescent="0.2">
      <c r="I1030" s="16" t="s">
        <v>2104</v>
      </c>
      <c r="J1030" s="144" t="s">
        <v>5010</v>
      </c>
      <c r="K1030" s="16" t="s">
        <v>2104</v>
      </c>
      <c r="L1030" s="69" t="s">
        <v>5014</v>
      </c>
      <c r="M1030" s="16"/>
      <c r="X1030" t="s">
        <v>2934</v>
      </c>
    </row>
    <row r="1031" spans="1:24" x14ac:dyDescent="0.2">
      <c r="E1031" s="5"/>
      <c r="I1031" s="16" t="s">
        <v>2104</v>
      </c>
      <c r="J1031" s="74" t="s">
        <v>5011</v>
      </c>
      <c r="K1031" s="16" t="s">
        <v>2104</v>
      </c>
      <c r="L1031" s="262" t="s">
        <v>5015</v>
      </c>
      <c r="M1031" t="s">
        <v>2766</v>
      </c>
      <c r="N1031" s="2" t="s">
        <v>2112</v>
      </c>
      <c r="O1031" s="37" t="s">
        <v>3172</v>
      </c>
      <c r="P1031" s="16"/>
      <c r="Q1031" s="16"/>
      <c r="X1031" t="s">
        <v>2934</v>
      </c>
    </row>
    <row r="1032" spans="1:24" x14ac:dyDescent="0.2">
      <c r="I1032" s="16" t="s">
        <v>2104</v>
      </c>
      <c r="J1032" s="262" t="s">
        <v>5012</v>
      </c>
      <c r="K1032" s="16"/>
      <c r="L1032" s="16"/>
      <c r="M1032" s="1">
        <v>1</v>
      </c>
      <c r="N1032" t="s">
        <v>2114</v>
      </c>
      <c r="O1032" s="16" t="s">
        <v>2766</v>
      </c>
      <c r="P1032" s="218" t="s">
        <v>3920</v>
      </c>
      <c r="Q1032" s="16"/>
      <c r="X1032" t="s">
        <v>2934</v>
      </c>
    </row>
    <row r="1033" spans="1:24" x14ac:dyDescent="0.2">
      <c r="I1033" s="16"/>
      <c r="J1033" s="41"/>
      <c r="K1033" s="16"/>
      <c r="L1033" s="2"/>
      <c r="M1033" t="s">
        <v>2104</v>
      </c>
      <c r="N1033" s="4" t="s">
        <v>3919</v>
      </c>
      <c r="O1033" s="16" t="s">
        <v>2104</v>
      </c>
      <c r="P1033" t="s">
        <v>1803</v>
      </c>
      <c r="Q1033" s="16"/>
      <c r="X1033" t="s">
        <v>2934</v>
      </c>
    </row>
    <row r="1034" spans="1:24" x14ac:dyDescent="0.2">
      <c r="N1034" s="2"/>
      <c r="O1034" s="16" t="s">
        <v>2104</v>
      </c>
      <c r="P1034" s="156" t="s">
        <v>1077</v>
      </c>
      <c r="Q1034" s="16"/>
      <c r="X1034" t="s">
        <v>2934</v>
      </c>
    </row>
    <row r="1035" spans="1:24" x14ac:dyDescent="0.2">
      <c r="I1035" t="s">
        <v>2766</v>
      </c>
      <c r="J1035" s="301" t="s">
        <v>3295</v>
      </c>
      <c r="K1035" t="s">
        <v>2766</v>
      </c>
      <c r="L1035" s="335" t="s">
        <v>6539</v>
      </c>
      <c r="O1035" s="16" t="s">
        <v>2104</v>
      </c>
      <c r="P1035" t="s">
        <v>1076</v>
      </c>
      <c r="Q1035" s="16"/>
      <c r="X1035" t="s">
        <v>2934</v>
      </c>
    </row>
    <row r="1036" spans="1:24" x14ac:dyDescent="0.2">
      <c r="I1036" s="1">
        <v>1</v>
      </c>
      <c r="J1036" s="301" t="s">
        <v>5960</v>
      </c>
      <c r="K1036" t="s">
        <v>2104</v>
      </c>
      <c r="L1036" s="332" t="s">
        <v>6540</v>
      </c>
      <c r="O1036" s="16" t="s">
        <v>2104</v>
      </c>
      <c r="P1036" s="4" t="s">
        <v>5783</v>
      </c>
      <c r="Q1036" s="16"/>
      <c r="X1036" t="s">
        <v>2934</v>
      </c>
    </row>
    <row r="1037" spans="1:24" x14ac:dyDescent="0.2">
      <c r="I1037" t="s">
        <v>2104</v>
      </c>
      <c r="J1037" s="301" t="s">
        <v>5961</v>
      </c>
      <c r="O1037" s="16" t="s">
        <v>2104</v>
      </c>
      <c r="P1037" s="224" t="s">
        <v>3918</v>
      </c>
      <c r="Q1037" s="16"/>
      <c r="X1037" t="s">
        <v>2934</v>
      </c>
    </row>
    <row r="1038" spans="1:24" x14ac:dyDescent="0.2">
      <c r="I1038" t="s">
        <v>2104</v>
      </c>
      <c r="J1038" s="239" t="s">
        <v>4825</v>
      </c>
      <c r="O1038" s="16"/>
      <c r="P1038" s="16"/>
      <c r="Q1038" s="16"/>
      <c r="X1038" t="s">
        <v>2934</v>
      </c>
    </row>
    <row r="1039" spans="1:24" x14ac:dyDescent="0.2">
      <c r="I1039" t="s">
        <v>2104</v>
      </c>
      <c r="J1039" s="44" t="s">
        <v>997</v>
      </c>
      <c r="X1039" t="s">
        <v>2934</v>
      </c>
    </row>
    <row r="1040" spans="1:24" x14ac:dyDescent="0.2">
      <c r="I1040" t="s">
        <v>2104</v>
      </c>
      <c r="J1040" s="74" t="s">
        <v>2028</v>
      </c>
      <c r="N1040" s="2"/>
      <c r="X1040" t="s">
        <v>2934</v>
      </c>
    </row>
    <row r="1041" spans="7:24" x14ac:dyDescent="0.2">
      <c r="I1041" t="s">
        <v>2104</v>
      </c>
      <c r="J1041" s="144" t="s">
        <v>701</v>
      </c>
      <c r="N1041" s="2"/>
      <c r="X1041" t="s">
        <v>2934</v>
      </c>
    </row>
    <row r="1042" spans="7:24" x14ac:dyDescent="0.2">
      <c r="I1042" t="s">
        <v>2104</v>
      </c>
      <c r="J1042" s="238" t="s">
        <v>4723</v>
      </c>
      <c r="X1042" t="s">
        <v>2934</v>
      </c>
    </row>
    <row r="1043" spans="7:24" x14ac:dyDescent="0.2">
      <c r="I1043" t="s">
        <v>2104</v>
      </c>
      <c r="J1043" s="83" t="s">
        <v>4722</v>
      </c>
      <c r="X1043" t="s">
        <v>2934</v>
      </c>
    </row>
    <row r="1044" spans="7:24" x14ac:dyDescent="0.2">
      <c r="K1044" t="s">
        <v>2766</v>
      </c>
      <c r="L1044" s="69" t="s">
        <v>624</v>
      </c>
      <c r="X1044" t="s">
        <v>2934</v>
      </c>
    </row>
    <row r="1045" spans="7:24" x14ac:dyDescent="0.2">
      <c r="K1045" s="1">
        <v>1</v>
      </c>
      <c r="L1045" s="224" t="s">
        <v>4191</v>
      </c>
      <c r="X1045" t="s">
        <v>2934</v>
      </c>
    </row>
    <row r="1046" spans="7:24" x14ac:dyDescent="0.2">
      <c r="K1046" t="s">
        <v>2104</v>
      </c>
      <c r="L1046" s="224" t="s">
        <v>4226</v>
      </c>
      <c r="X1046" t="s">
        <v>2934</v>
      </c>
    </row>
    <row r="1047" spans="7:24" x14ac:dyDescent="0.2">
      <c r="J1047" s="42"/>
      <c r="K1047" t="s">
        <v>2104</v>
      </c>
      <c r="X1047" t="s">
        <v>2934</v>
      </c>
    </row>
    <row r="1048" spans="7:24" x14ac:dyDescent="0.2">
      <c r="G1048" t="s">
        <v>2766</v>
      </c>
      <c r="H1048" s="224" t="s">
        <v>4176</v>
      </c>
      <c r="I1048" t="s">
        <v>2766</v>
      </c>
      <c r="J1048" s="43" t="s">
        <v>1925</v>
      </c>
      <c r="K1048" t="s">
        <v>2766</v>
      </c>
      <c r="L1048" s="69" t="s">
        <v>3350</v>
      </c>
      <c r="X1048" t="s">
        <v>2934</v>
      </c>
    </row>
    <row r="1049" spans="7:24" x14ac:dyDescent="0.2">
      <c r="G1049" s="1">
        <v>1</v>
      </c>
      <c r="H1049" s="224" t="s">
        <v>4174</v>
      </c>
      <c r="I1049" s="1">
        <v>1</v>
      </c>
      <c r="J1049" s="43" t="s">
        <v>1446</v>
      </c>
      <c r="K1049" s="1">
        <v>1</v>
      </c>
      <c r="L1049" s="224" t="s">
        <v>4230</v>
      </c>
      <c r="X1049" t="s">
        <v>2934</v>
      </c>
    </row>
    <row r="1050" spans="7:24" x14ac:dyDescent="0.2">
      <c r="G1050" s="1">
        <v>1</v>
      </c>
      <c r="H1050" s="224" t="s">
        <v>4175</v>
      </c>
      <c r="I1050" t="s">
        <v>2104</v>
      </c>
      <c r="J1050" s="144" t="s">
        <v>2539</v>
      </c>
      <c r="K1050" t="s">
        <v>2104</v>
      </c>
      <c r="L1050" s="74" t="s">
        <v>4228</v>
      </c>
      <c r="X1050" t="s">
        <v>2934</v>
      </c>
    </row>
    <row r="1051" spans="7:24" x14ac:dyDescent="0.2">
      <c r="G1051" t="s">
        <v>2104</v>
      </c>
      <c r="H1051" s="224" t="s">
        <v>4180</v>
      </c>
      <c r="I1051" t="s">
        <v>2104</v>
      </c>
      <c r="J1051" s="128" t="s">
        <v>2914</v>
      </c>
      <c r="K1051" t="s">
        <v>2104</v>
      </c>
      <c r="L1051" s="224" t="s">
        <v>4229</v>
      </c>
      <c r="X1051" t="s">
        <v>2934</v>
      </c>
    </row>
    <row r="1052" spans="7:24" x14ac:dyDescent="0.2">
      <c r="I1052" t="s">
        <v>2104</v>
      </c>
      <c r="J1052" s="107" t="s">
        <v>4196</v>
      </c>
      <c r="K1052" t="s">
        <v>2104</v>
      </c>
      <c r="N1052" s="2"/>
      <c r="O1052" s="20" t="s">
        <v>1118</v>
      </c>
      <c r="P1052" s="16"/>
      <c r="Q1052" s="16"/>
      <c r="X1052" t="s">
        <v>2934</v>
      </c>
    </row>
    <row r="1053" spans="7:24" x14ac:dyDescent="0.2">
      <c r="I1053" t="s">
        <v>2104</v>
      </c>
      <c r="J1053" s="107" t="s">
        <v>4177</v>
      </c>
      <c r="K1053" t="s">
        <v>2766</v>
      </c>
      <c r="L1053" s="139" t="s">
        <v>2668</v>
      </c>
      <c r="M1053" t="s">
        <v>2766</v>
      </c>
      <c r="N1053" s="2" t="s">
        <v>2667</v>
      </c>
      <c r="O1053" s="16" t="s">
        <v>2766</v>
      </c>
      <c r="P1053" t="s">
        <v>362</v>
      </c>
      <c r="Q1053" s="16"/>
      <c r="X1053" t="s">
        <v>2934</v>
      </c>
    </row>
    <row r="1054" spans="7:24" x14ac:dyDescent="0.2">
      <c r="I1054" s="1">
        <v>1</v>
      </c>
      <c r="J1054" s="69" t="s">
        <v>792</v>
      </c>
      <c r="K1054" s="1">
        <v>1</v>
      </c>
      <c r="L1054" s="139" t="s">
        <v>2669</v>
      </c>
      <c r="M1054" s="1">
        <v>1</v>
      </c>
      <c r="N1054" s="45" t="s">
        <v>1265</v>
      </c>
      <c r="O1054" s="16" t="s">
        <v>2104</v>
      </c>
      <c r="P1054" t="s">
        <v>942</v>
      </c>
      <c r="Q1054" s="16"/>
      <c r="X1054" t="s">
        <v>2934</v>
      </c>
    </row>
    <row r="1055" spans="7:24" x14ac:dyDescent="0.2">
      <c r="I1055" t="s">
        <v>2104</v>
      </c>
      <c r="J1055" s="69" t="s">
        <v>2479</v>
      </c>
      <c r="K1055" t="s">
        <v>2104</v>
      </c>
      <c r="L1055" s="161" t="s">
        <v>4690</v>
      </c>
      <c r="M1055" t="s">
        <v>2104</v>
      </c>
      <c r="N1055" t="s">
        <v>1145</v>
      </c>
      <c r="O1055" s="16" t="s">
        <v>2104</v>
      </c>
      <c r="P1055" s="2" t="s">
        <v>943</v>
      </c>
      <c r="Q1055" s="16"/>
      <c r="X1055" t="s">
        <v>2934</v>
      </c>
    </row>
    <row r="1056" spans="7:24" x14ac:dyDescent="0.2">
      <c r="I1056" t="s">
        <v>2104</v>
      </c>
      <c r="J1056" s="69" t="s">
        <v>2480</v>
      </c>
      <c r="K1056" t="s">
        <v>2104</v>
      </c>
      <c r="L1056" s="88" t="s">
        <v>1029</v>
      </c>
      <c r="M1056" t="s">
        <v>2104</v>
      </c>
      <c r="N1056" s="263" t="s">
        <v>5807</v>
      </c>
      <c r="O1056" s="16"/>
      <c r="P1056" s="16"/>
      <c r="Q1056" s="16"/>
      <c r="X1056" t="s">
        <v>2934</v>
      </c>
    </row>
    <row r="1057" spans="5:24" x14ac:dyDescent="0.2">
      <c r="I1057" t="s">
        <v>2104</v>
      </c>
      <c r="J1057" s="69" t="s">
        <v>867</v>
      </c>
      <c r="K1057" t="s">
        <v>2104</v>
      </c>
      <c r="L1057" s="262" t="s">
        <v>5060</v>
      </c>
      <c r="M1057" t="s">
        <v>2104</v>
      </c>
      <c r="N1057" s="259" t="s">
        <v>2200</v>
      </c>
      <c r="X1057" t="s">
        <v>2934</v>
      </c>
    </row>
    <row r="1058" spans="5:24" x14ac:dyDescent="0.2">
      <c r="I1058" t="s">
        <v>2104</v>
      </c>
      <c r="J1058" s="69" t="s">
        <v>5785</v>
      </c>
      <c r="K1058" t="s">
        <v>2104</v>
      </c>
      <c r="L1058" s="1" t="s">
        <v>3993</v>
      </c>
      <c r="M1058" t="s">
        <v>2104</v>
      </c>
      <c r="N1058" s="263" t="s">
        <v>4771</v>
      </c>
      <c r="X1058" t="s">
        <v>2934</v>
      </c>
    </row>
    <row r="1059" spans="5:24" x14ac:dyDescent="0.2">
      <c r="I1059" t="s">
        <v>2104</v>
      </c>
      <c r="J1059" s="224" t="s">
        <v>4197</v>
      </c>
      <c r="K1059" t="s">
        <v>2104</v>
      </c>
      <c r="L1059" s="271" t="s">
        <v>5474</v>
      </c>
      <c r="M1059" s="1">
        <v>1</v>
      </c>
      <c r="N1059" s="262" t="s">
        <v>2322</v>
      </c>
      <c r="X1059" t="s">
        <v>2934</v>
      </c>
    </row>
    <row r="1060" spans="5:24" x14ac:dyDescent="0.2">
      <c r="J1060" s="224"/>
      <c r="K1060" t="s">
        <v>2104</v>
      </c>
      <c r="L1060" s="224" t="s">
        <v>4225</v>
      </c>
      <c r="M1060" s="1"/>
      <c r="N1060" s="262"/>
      <c r="X1060" t="s">
        <v>2934</v>
      </c>
    </row>
    <row r="1061" spans="5:24" x14ac:dyDescent="0.2">
      <c r="J1061" s="224"/>
      <c r="K1061" s="1">
        <v>1</v>
      </c>
      <c r="L1061" s="224" t="s">
        <v>4224</v>
      </c>
      <c r="M1061" s="1"/>
      <c r="N1061" s="262"/>
      <c r="X1061" t="s">
        <v>2934</v>
      </c>
    </row>
    <row r="1062" spans="5:24" x14ac:dyDescent="0.2">
      <c r="J1062" s="224"/>
      <c r="K1062" t="s">
        <v>2104</v>
      </c>
      <c r="X1062" t="s">
        <v>2934</v>
      </c>
    </row>
    <row r="1063" spans="5:24" x14ac:dyDescent="0.2">
      <c r="K1063" t="s">
        <v>2766</v>
      </c>
      <c r="L1063" s="69" t="s">
        <v>2025</v>
      </c>
      <c r="X1063" t="s">
        <v>2934</v>
      </c>
    </row>
    <row r="1064" spans="5:24" x14ac:dyDescent="0.2">
      <c r="J1064" s="42"/>
      <c r="K1064" s="1">
        <v>1</v>
      </c>
      <c r="L1064" s="224" t="s">
        <v>4245</v>
      </c>
      <c r="X1064" t="s">
        <v>2934</v>
      </c>
    </row>
    <row r="1065" spans="5:24" x14ac:dyDescent="0.2">
      <c r="J1065" s="42"/>
      <c r="K1065" t="s">
        <v>2104</v>
      </c>
      <c r="X1065" t="s">
        <v>2934</v>
      </c>
    </row>
    <row r="1066" spans="5:24" x14ac:dyDescent="0.2">
      <c r="I1066" t="s">
        <v>2766</v>
      </c>
      <c r="J1066" s="224" t="s">
        <v>1616</v>
      </c>
      <c r="K1066" t="s">
        <v>2766</v>
      </c>
      <c r="L1066" s="69" t="s">
        <v>1947</v>
      </c>
      <c r="N1066" s="2"/>
      <c r="Q1066" s="37" t="s">
        <v>4000</v>
      </c>
      <c r="R1066" s="16"/>
      <c r="S1066" s="16"/>
      <c r="X1066" t="s">
        <v>2934</v>
      </c>
    </row>
    <row r="1067" spans="5:24" x14ac:dyDescent="0.2">
      <c r="I1067" s="1">
        <v>1</v>
      </c>
      <c r="J1067" s="224" t="s">
        <v>3102</v>
      </c>
      <c r="K1067" s="1">
        <v>1</v>
      </c>
      <c r="L1067" s="69" t="s">
        <v>2478</v>
      </c>
      <c r="M1067" t="s">
        <v>2766</v>
      </c>
      <c r="N1067" s="227" t="s">
        <v>4193</v>
      </c>
      <c r="Q1067" s="16" t="s">
        <v>2766</v>
      </c>
      <c r="R1067" s="218" t="s">
        <v>4001</v>
      </c>
      <c r="S1067" s="16"/>
      <c r="X1067" t="s">
        <v>2934</v>
      </c>
    </row>
    <row r="1068" spans="5:24" x14ac:dyDescent="0.2">
      <c r="E1068" s="5"/>
      <c r="I1068" t="s">
        <v>2104</v>
      </c>
      <c r="J1068" s="224" t="s">
        <v>4198</v>
      </c>
      <c r="K1068" t="s">
        <v>2104</v>
      </c>
      <c r="L1068" s="224" t="s">
        <v>4227</v>
      </c>
      <c r="M1068" s="1">
        <v>1</v>
      </c>
      <c r="N1068" s="227" t="s">
        <v>4194</v>
      </c>
      <c r="Q1068" s="16" t="s">
        <v>2104</v>
      </c>
      <c r="R1068" s="79" t="s">
        <v>4002</v>
      </c>
      <c r="S1068" s="16"/>
      <c r="X1068" t="s">
        <v>2934</v>
      </c>
    </row>
    <row r="1069" spans="5:24" x14ac:dyDescent="0.2">
      <c r="K1069" t="s">
        <v>2104</v>
      </c>
      <c r="L1069" s="69" t="s">
        <v>4192</v>
      </c>
      <c r="M1069" t="s">
        <v>2104</v>
      </c>
      <c r="N1069" s="262" t="s">
        <v>5059</v>
      </c>
      <c r="Q1069" s="16" t="s">
        <v>2104</v>
      </c>
      <c r="R1069" s="218" t="s">
        <v>4003</v>
      </c>
      <c r="S1069" s="16"/>
      <c r="X1069" t="s">
        <v>2934</v>
      </c>
    </row>
    <row r="1070" spans="5:24" x14ac:dyDescent="0.2">
      <c r="K1070" t="s">
        <v>2104</v>
      </c>
      <c r="L1070" s="69" t="s">
        <v>1643</v>
      </c>
      <c r="M1070" t="s">
        <v>2104</v>
      </c>
      <c r="Q1070" s="16"/>
      <c r="R1070" s="16"/>
      <c r="S1070" s="16"/>
      <c r="X1070" t="s">
        <v>2934</v>
      </c>
    </row>
    <row r="1071" spans="5:24" x14ac:dyDescent="0.2">
      <c r="K1071" t="s">
        <v>2104</v>
      </c>
      <c r="M1071" t="s">
        <v>2766</v>
      </c>
      <c r="N1071" s="224" t="s">
        <v>4205</v>
      </c>
      <c r="X1071" t="s">
        <v>2934</v>
      </c>
    </row>
    <row r="1072" spans="5:24" x14ac:dyDescent="0.2">
      <c r="K1072" t="s">
        <v>2766</v>
      </c>
      <c r="L1072" s="139" t="s">
        <v>2666</v>
      </c>
      <c r="M1072" s="1">
        <v>1</v>
      </c>
      <c r="N1072" s="224" t="s">
        <v>4206</v>
      </c>
      <c r="X1072" t="s">
        <v>2934</v>
      </c>
    </row>
    <row r="1073" spans="10:24" x14ac:dyDescent="0.2">
      <c r="J1073" s="83"/>
      <c r="K1073" s="1">
        <v>1</v>
      </c>
      <c r="L1073" s="244" t="s">
        <v>4746</v>
      </c>
      <c r="M1073" t="s">
        <v>2104</v>
      </c>
      <c r="N1073" s="262" t="s">
        <v>5059</v>
      </c>
      <c r="X1073" t="s">
        <v>2934</v>
      </c>
    </row>
    <row r="1074" spans="10:24" x14ac:dyDescent="0.2">
      <c r="K1074" t="s">
        <v>2104</v>
      </c>
      <c r="L1074" s="88" t="s">
        <v>1028</v>
      </c>
      <c r="M1074" t="s">
        <v>2104</v>
      </c>
      <c r="X1074" t="s">
        <v>2934</v>
      </c>
    </row>
    <row r="1075" spans="10:24" x14ac:dyDescent="0.2">
      <c r="K1075" t="s">
        <v>2104</v>
      </c>
      <c r="L1075" s="2" t="s">
        <v>2126</v>
      </c>
      <c r="M1075" t="s">
        <v>2766</v>
      </c>
      <c r="N1075" s="262" t="s">
        <v>5051</v>
      </c>
      <c r="X1075" t="s">
        <v>2934</v>
      </c>
    </row>
    <row r="1076" spans="10:24" x14ac:dyDescent="0.2">
      <c r="K1076" t="s">
        <v>2104</v>
      </c>
      <c r="L1076" s="42" t="s">
        <v>398</v>
      </c>
      <c r="M1076" t="s">
        <v>2104</v>
      </c>
      <c r="N1076" s="345" t="s">
        <v>6969</v>
      </c>
      <c r="X1076" t="s">
        <v>2934</v>
      </c>
    </row>
    <row r="1077" spans="10:24" x14ac:dyDescent="0.2">
      <c r="K1077" s="1">
        <v>1</v>
      </c>
      <c r="L1077" s="43" t="s">
        <v>4080</v>
      </c>
      <c r="M1077" s="1">
        <v>1</v>
      </c>
      <c r="N1077" s="224" t="s">
        <v>4195</v>
      </c>
      <c r="X1077" t="s">
        <v>2934</v>
      </c>
    </row>
    <row r="1078" spans="10:24" x14ac:dyDescent="0.2">
      <c r="K1078" t="s">
        <v>2104</v>
      </c>
      <c r="L1078" s="45" t="s">
        <v>2226</v>
      </c>
      <c r="M1078" t="s">
        <v>2104</v>
      </c>
      <c r="N1078" s="262" t="s">
        <v>5059</v>
      </c>
      <c r="X1078" t="s">
        <v>2934</v>
      </c>
    </row>
    <row r="1079" spans="10:24" x14ac:dyDescent="0.2">
      <c r="J1079" s="42"/>
      <c r="K1079" t="s">
        <v>2104</v>
      </c>
      <c r="M1079" t="s">
        <v>2104</v>
      </c>
      <c r="X1079" t="s">
        <v>2934</v>
      </c>
    </row>
    <row r="1080" spans="10:24" x14ac:dyDescent="0.2">
      <c r="J1080" s="42"/>
      <c r="K1080" t="s">
        <v>2766</v>
      </c>
      <c r="L1080" s="137" t="s">
        <v>1521</v>
      </c>
      <c r="M1080" t="s">
        <v>2766</v>
      </c>
      <c r="N1080" s="2" t="s">
        <v>1831</v>
      </c>
      <c r="X1080" t="s">
        <v>2934</v>
      </c>
    </row>
    <row r="1081" spans="10:24" x14ac:dyDescent="0.2">
      <c r="J1081" s="42"/>
      <c r="K1081" s="1">
        <v>1</v>
      </c>
      <c r="L1081" s="2" t="s">
        <v>4017</v>
      </c>
      <c r="M1081" s="1">
        <v>1</v>
      </c>
      <c r="N1081" t="s">
        <v>2173</v>
      </c>
      <c r="X1081" t="s">
        <v>2934</v>
      </c>
    </row>
    <row r="1082" spans="10:24" x14ac:dyDescent="0.2">
      <c r="J1082" s="42"/>
      <c r="K1082" t="s">
        <v>2104</v>
      </c>
      <c r="L1082" s="88" t="s">
        <v>2194</v>
      </c>
      <c r="M1082" t="s">
        <v>2104</v>
      </c>
      <c r="N1082" t="s">
        <v>2971</v>
      </c>
      <c r="X1082" t="s">
        <v>2934</v>
      </c>
    </row>
    <row r="1083" spans="10:24" x14ac:dyDescent="0.2">
      <c r="J1083" s="42"/>
      <c r="K1083" t="s">
        <v>2104</v>
      </c>
      <c r="L1083" s="262" t="s">
        <v>4975</v>
      </c>
      <c r="X1083" t="s">
        <v>2934</v>
      </c>
    </row>
    <row r="1084" spans="10:24" x14ac:dyDescent="0.2">
      <c r="K1084" t="s">
        <v>2104</v>
      </c>
      <c r="L1084" s="43"/>
      <c r="X1084" t="s">
        <v>2934</v>
      </c>
    </row>
    <row r="1085" spans="10:24" x14ac:dyDescent="0.2">
      <c r="K1085" t="s">
        <v>2766</v>
      </c>
      <c r="L1085" s="69" t="s">
        <v>4189</v>
      </c>
      <c r="X1085" t="s">
        <v>2934</v>
      </c>
    </row>
    <row r="1086" spans="10:24" x14ac:dyDescent="0.2">
      <c r="K1086" s="1">
        <v>1</v>
      </c>
      <c r="L1086" s="224" t="s">
        <v>5613</v>
      </c>
      <c r="X1086" t="s">
        <v>2934</v>
      </c>
    </row>
    <row r="1087" spans="10:24" x14ac:dyDescent="0.2">
      <c r="K1087" t="s">
        <v>2104</v>
      </c>
      <c r="L1087" s="301" t="s">
        <v>5614</v>
      </c>
      <c r="X1087" t="s">
        <v>2934</v>
      </c>
    </row>
    <row r="1088" spans="10:24" x14ac:dyDescent="0.2">
      <c r="K1088" t="s">
        <v>2104</v>
      </c>
      <c r="X1088" t="s">
        <v>2934</v>
      </c>
    </row>
    <row r="1089" spans="7:24" x14ac:dyDescent="0.2">
      <c r="K1089" t="s">
        <v>2766</v>
      </c>
      <c r="L1089" s="139" t="s">
        <v>1520</v>
      </c>
      <c r="X1089" t="s">
        <v>2934</v>
      </c>
    </row>
    <row r="1090" spans="7:24" x14ac:dyDescent="0.2">
      <c r="K1090" s="1">
        <v>1</v>
      </c>
      <c r="L1090" s="43" t="s">
        <v>3112</v>
      </c>
      <c r="X1090" t="s">
        <v>2934</v>
      </c>
    </row>
    <row r="1091" spans="7:24" x14ac:dyDescent="0.2">
      <c r="K1091" t="s">
        <v>2104</v>
      </c>
      <c r="L1091" s="43" t="s">
        <v>2174</v>
      </c>
      <c r="X1091" t="s">
        <v>2934</v>
      </c>
    </row>
    <row r="1092" spans="7:24" x14ac:dyDescent="0.2">
      <c r="K1092" t="s">
        <v>2104</v>
      </c>
      <c r="L1092" s="86" t="s">
        <v>3113</v>
      </c>
      <c r="X1092" t="s">
        <v>2934</v>
      </c>
    </row>
    <row r="1093" spans="7:24" x14ac:dyDescent="0.2">
      <c r="K1093" t="s">
        <v>2104</v>
      </c>
      <c r="L1093" s="86" t="s">
        <v>192</v>
      </c>
      <c r="X1093" t="s">
        <v>2934</v>
      </c>
    </row>
    <row r="1094" spans="7:24" x14ac:dyDescent="0.2">
      <c r="K1094" t="s">
        <v>2104</v>
      </c>
      <c r="L1094" s="43" t="s">
        <v>1930</v>
      </c>
      <c r="X1094" t="s">
        <v>2934</v>
      </c>
    </row>
    <row r="1095" spans="7:24" x14ac:dyDescent="0.2">
      <c r="K1095" t="s">
        <v>2104</v>
      </c>
      <c r="L1095" s="167" t="s">
        <v>2590</v>
      </c>
      <c r="X1095" t="s">
        <v>2934</v>
      </c>
    </row>
    <row r="1096" spans="7:24" x14ac:dyDescent="0.2">
      <c r="G1096" t="s">
        <v>2766</v>
      </c>
      <c r="H1096" t="s">
        <v>2086</v>
      </c>
      <c r="K1096" t="s">
        <v>2104</v>
      </c>
      <c r="L1096" s="2" t="s">
        <v>3041</v>
      </c>
      <c r="X1096" t="s">
        <v>2934</v>
      </c>
    </row>
    <row r="1097" spans="7:24" x14ac:dyDescent="0.2">
      <c r="G1097" s="1">
        <v>1</v>
      </c>
      <c r="H1097" t="s">
        <v>327</v>
      </c>
      <c r="L1097" s="2"/>
      <c r="X1097" t="s">
        <v>2934</v>
      </c>
    </row>
    <row r="1098" spans="7:24" x14ac:dyDescent="0.2">
      <c r="G1098" t="s">
        <v>2104</v>
      </c>
      <c r="H1098" s="1" t="s">
        <v>6131</v>
      </c>
      <c r="K1098" t="s">
        <v>2766</v>
      </c>
      <c r="L1098" s="224" t="s">
        <v>861</v>
      </c>
      <c r="X1098" t="s">
        <v>2934</v>
      </c>
    </row>
    <row r="1099" spans="7:24" x14ac:dyDescent="0.2">
      <c r="K1099" s="1">
        <v>1</v>
      </c>
      <c r="L1099" s="224" t="s">
        <v>4188</v>
      </c>
      <c r="R1099" s="143"/>
      <c r="X1099" t="s">
        <v>2934</v>
      </c>
    </row>
    <row r="1100" spans="7:24" x14ac:dyDescent="0.2">
      <c r="I1100" s="16"/>
      <c r="J1100" s="20" t="s">
        <v>5007</v>
      </c>
      <c r="K1100" s="16"/>
      <c r="L1100" s="16"/>
      <c r="M1100" s="16"/>
      <c r="P1100" s="42"/>
      <c r="X1100" t="s">
        <v>2934</v>
      </c>
    </row>
    <row r="1101" spans="7:24" x14ac:dyDescent="0.2">
      <c r="I1101" s="16" t="s">
        <v>2766</v>
      </c>
      <c r="J1101" s="224" t="s">
        <v>4565</v>
      </c>
      <c r="K1101" t="s">
        <v>2766</v>
      </c>
      <c r="L1101" t="s">
        <v>3649</v>
      </c>
      <c r="M1101" s="16"/>
      <c r="P1101" s="42"/>
      <c r="X1101" t="s">
        <v>2934</v>
      </c>
    </row>
    <row r="1102" spans="7:24" x14ac:dyDescent="0.2">
      <c r="I1102" s="16" t="s">
        <v>2104</v>
      </c>
      <c r="J1102" t="s">
        <v>4560</v>
      </c>
      <c r="K1102" t="s">
        <v>2104</v>
      </c>
      <c r="L1102" s="272" t="s">
        <v>4921</v>
      </c>
      <c r="M1102" s="16"/>
      <c r="P1102" s="42"/>
      <c r="X1102" t="s">
        <v>2934</v>
      </c>
    </row>
    <row r="1103" spans="7:24" x14ac:dyDescent="0.2">
      <c r="I1103" s="16" t="s">
        <v>2104</v>
      </c>
      <c r="J1103" s="88" t="s">
        <v>4561</v>
      </c>
      <c r="K1103" t="s">
        <v>2104</v>
      </c>
      <c r="L1103" s="143" t="s">
        <v>659</v>
      </c>
      <c r="M1103" s="16"/>
      <c r="P1103" s="42"/>
      <c r="X1103" t="s">
        <v>2934</v>
      </c>
    </row>
    <row r="1104" spans="7:24" x14ac:dyDescent="0.2">
      <c r="I1104" s="16" t="s">
        <v>2104</v>
      </c>
      <c r="J1104" s="224" t="s">
        <v>4566</v>
      </c>
      <c r="K1104" t="s">
        <v>2104</v>
      </c>
      <c r="M1104" t="s">
        <v>2766</v>
      </c>
      <c r="N1104" t="s">
        <v>2013</v>
      </c>
      <c r="P1104" s="42"/>
      <c r="X1104" t="s">
        <v>2934</v>
      </c>
    </row>
    <row r="1105" spans="1:24" x14ac:dyDescent="0.2">
      <c r="I1105" s="16" t="s">
        <v>2104</v>
      </c>
      <c r="J1105" s="118" t="s">
        <v>4562</v>
      </c>
      <c r="K1105" t="s">
        <v>2766</v>
      </c>
      <c r="L1105" s="224" t="s">
        <v>4564</v>
      </c>
      <c r="M1105" s="1">
        <v>1</v>
      </c>
      <c r="N1105" s="2" t="s">
        <v>2195</v>
      </c>
      <c r="P1105" s="42"/>
      <c r="X1105" t="s">
        <v>2934</v>
      </c>
    </row>
    <row r="1106" spans="1:24" x14ac:dyDescent="0.2">
      <c r="I1106" s="16" t="s">
        <v>2104</v>
      </c>
      <c r="J1106" s="118" t="s">
        <v>4563</v>
      </c>
      <c r="K1106" t="s">
        <v>2104</v>
      </c>
      <c r="L1106" s="224" t="s">
        <v>4201</v>
      </c>
      <c r="M1106" t="s">
        <v>2104</v>
      </c>
      <c r="N1106" s="2" t="s">
        <v>2014</v>
      </c>
      <c r="P1106" s="42"/>
      <c r="X1106" t="s">
        <v>2934</v>
      </c>
    </row>
    <row r="1107" spans="1:24" x14ac:dyDescent="0.2">
      <c r="I1107" s="16" t="s">
        <v>2104</v>
      </c>
      <c r="J1107" s="224" t="s">
        <v>4200</v>
      </c>
      <c r="K1107" t="s">
        <v>2104</v>
      </c>
      <c r="L1107" s="145" t="s">
        <v>535</v>
      </c>
      <c r="M1107" t="s">
        <v>2104</v>
      </c>
      <c r="N1107" s="271" t="s">
        <v>4825</v>
      </c>
      <c r="P1107" s="42"/>
      <c r="X1107" t="s">
        <v>2934</v>
      </c>
    </row>
    <row r="1108" spans="1:24" x14ac:dyDescent="0.2">
      <c r="I1108" s="16"/>
      <c r="K1108" t="s">
        <v>2104</v>
      </c>
      <c r="M1108" t="s">
        <v>2104</v>
      </c>
      <c r="N1108" s="27" t="s">
        <v>1092</v>
      </c>
      <c r="P1108" s="42"/>
      <c r="X1108" t="s">
        <v>2934</v>
      </c>
    </row>
    <row r="1109" spans="1:24" x14ac:dyDescent="0.2">
      <c r="I1109" s="16"/>
      <c r="K1109" t="s">
        <v>2766</v>
      </c>
      <c r="L1109" s="224" t="s">
        <v>6606</v>
      </c>
      <c r="M1109" t="s">
        <v>2104</v>
      </c>
      <c r="N1109" s="86" t="s">
        <v>2196</v>
      </c>
      <c r="P1109" s="42"/>
      <c r="X1109" t="s">
        <v>2934</v>
      </c>
    </row>
    <row r="1110" spans="1:24" x14ac:dyDescent="0.2">
      <c r="I1110" s="16"/>
      <c r="K1110" t="s">
        <v>2104</v>
      </c>
      <c r="L1110" s="224" t="s">
        <v>4202</v>
      </c>
      <c r="M1110" s="1">
        <v>1</v>
      </c>
      <c r="N1110" s="304" t="s">
        <v>5784</v>
      </c>
      <c r="P1110" s="42"/>
      <c r="X1110" t="s">
        <v>2934</v>
      </c>
    </row>
    <row r="1111" spans="1:24" x14ac:dyDescent="0.2">
      <c r="I1111" s="16"/>
      <c r="K1111" t="s">
        <v>2104</v>
      </c>
      <c r="L1111" s="143" t="s">
        <v>659</v>
      </c>
      <c r="M1111" t="s">
        <v>2104</v>
      </c>
      <c r="N1111" s="304" t="s">
        <v>6005</v>
      </c>
      <c r="P1111" s="42"/>
      <c r="X1111" t="s">
        <v>2934</v>
      </c>
    </row>
    <row r="1112" spans="1:24" x14ac:dyDescent="0.2">
      <c r="I1112" s="16"/>
      <c r="J1112" s="16"/>
      <c r="K1112" s="16" t="s">
        <v>2104</v>
      </c>
      <c r="L1112" s="16"/>
      <c r="M1112" s="16"/>
      <c r="P1112" s="42"/>
      <c r="X1112" t="s">
        <v>2934</v>
      </c>
    </row>
    <row r="1113" spans="1:24" x14ac:dyDescent="0.2">
      <c r="K1113" t="s">
        <v>2104</v>
      </c>
      <c r="L1113" s="340" t="s">
        <v>6607</v>
      </c>
      <c r="P1113" s="42"/>
      <c r="X1113" t="s">
        <v>2934</v>
      </c>
    </row>
    <row r="1114" spans="1:24" x14ac:dyDescent="0.2">
      <c r="K1114" s="1">
        <v>1</v>
      </c>
      <c r="L1114" s="224" t="s">
        <v>4203</v>
      </c>
      <c r="P1114" s="42"/>
      <c r="X1114" t="s">
        <v>2934</v>
      </c>
    </row>
    <row r="1115" spans="1:24" x14ac:dyDescent="0.2">
      <c r="K1115" t="s">
        <v>2104</v>
      </c>
      <c r="L1115" s="332" t="s">
        <v>6605</v>
      </c>
      <c r="P1115" s="42"/>
      <c r="X1115" t="s">
        <v>2934</v>
      </c>
    </row>
    <row r="1116" spans="1:24" x14ac:dyDescent="0.2">
      <c r="A1116" s="218" t="s">
        <v>3938</v>
      </c>
      <c r="P1116" s="42"/>
      <c r="X1116" t="s">
        <v>2934</v>
      </c>
    </row>
    <row r="1117" spans="1:24" x14ac:dyDescent="0.2">
      <c r="G1117" s="33" t="s">
        <v>2083</v>
      </c>
      <c r="L1117" s="2"/>
      <c r="P1117" s="42"/>
      <c r="X1117" t="s">
        <v>2934</v>
      </c>
    </row>
    <row r="1118" spans="1:24" x14ac:dyDescent="0.2">
      <c r="G1118" t="s">
        <v>2766</v>
      </c>
      <c r="H1118" s="42" t="s">
        <v>1332</v>
      </c>
      <c r="I1118" t="s">
        <v>2766</v>
      </c>
      <c r="J1118" s="42" t="s">
        <v>2227</v>
      </c>
      <c r="L1118" s="2"/>
      <c r="P1118" s="42"/>
      <c r="X1118" t="s">
        <v>2934</v>
      </c>
    </row>
    <row r="1119" spans="1:24" x14ac:dyDescent="0.2">
      <c r="G1119" s="1">
        <v>1</v>
      </c>
      <c r="H1119" s="42" t="s">
        <v>559</v>
      </c>
      <c r="I1119" s="1">
        <v>1</v>
      </c>
      <c r="J1119" s="42" t="s">
        <v>3281</v>
      </c>
      <c r="L1119" s="2"/>
      <c r="P1119" s="42"/>
      <c r="X1119" t="s">
        <v>2934</v>
      </c>
    </row>
    <row r="1120" spans="1:24" x14ac:dyDescent="0.2">
      <c r="A1120" s="218" t="s">
        <v>3938</v>
      </c>
      <c r="L1120" s="2"/>
      <c r="P1120" s="42"/>
      <c r="X1120" t="s">
        <v>2934</v>
      </c>
    </row>
    <row r="1121" spans="7:24" x14ac:dyDescent="0.2">
      <c r="G1121" s="127" t="s">
        <v>1799</v>
      </c>
      <c r="K1121" t="s">
        <v>2766</v>
      </c>
      <c r="L1121" s="83" t="s">
        <v>5316</v>
      </c>
      <c r="M1121" t="s">
        <v>2766</v>
      </c>
      <c r="N1121" s="301" t="s">
        <v>1701</v>
      </c>
      <c r="Q1121" s="16"/>
      <c r="R1121" s="16"/>
      <c r="S1121" s="16"/>
      <c r="X1121" t="s">
        <v>2934</v>
      </c>
    </row>
    <row r="1122" spans="7:24" x14ac:dyDescent="0.2">
      <c r="K1122" s="1">
        <v>1</v>
      </c>
      <c r="L1122" s="144" t="s">
        <v>2540</v>
      </c>
      <c r="M1122" s="1">
        <v>1</v>
      </c>
      <c r="N1122" s="301" t="s">
        <v>3073</v>
      </c>
      <c r="Q1122" s="20" t="s">
        <v>2645</v>
      </c>
      <c r="R1122" s="16"/>
      <c r="S1122" s="16"/>
      <c r="X1122" t="s">
        <v>2934</v>
      </c>
    </row>
    <row r="1123" spans="7:24" x14ac:dyDescent="0.2">
      <c r="J1123" s="332"/>
      <c r="K1123" t="s">
        <v>2104</v>
      </c>
      <c r="L1123" s="86" t="s">
        <v>2098</v>
      </c>
      <c r="M1123" t="s">
        <v>2104</v>
      </c>
      <c r="N1123" s="345" t="s">
        <v>6775</v>
      </c>
      <c r="Q1123" s="16" t="s">
        <v>2766</v>
      </c>
      <c r="R1123" s="2" t="s">
        <v>2545</v>
      </c>
      <c r="S1123" s="16"/>
      <c r="X1123" t="s">
        <v>2934</v>
      </c>
    </row>
    <row r="1124" spans="7:24" x14ac:dyDescent="0.2">
      <c r="I1124" s="1"/>
      <c r="J1124" s="332"/>
      <c r="K1124" s="1">
        <v>1</v>
      </c>
      <c r="L1124" s="83" t="s">
        <v>2778</v>
      </c>
      <c r="M1124" t="s">
        <v>2104</v>
      </c>
      <c r="Q1124" s="16" t="s">
        <v>2104</v>
      </c>
      <c r="R1124" t="s">
        <v>3621</v>
      </c>
      <c r="S1124" s="16"/>
      <c r="X1124" t="s">
        <v>2934</v>
      </c>
    </row>
    <row r="1125" spans="7:24" x14ac:dyDescent="0.2">
      <c r="I1125" s="1"/>
      <c r="J1125" s="332"/>
      <c r="M1125" t="s">
        <v>2766</v>
      </c>
      <c r="N1125" s="83" t="s">
        <v>3537</v>
      </c>
      <c r="Q1125" s="16" t="s">
        <v>2104</v>
      </c>
      <c r="R1125" s="2" t="s">
        <v>1690</v>
      </c>
      <c r="S1125" s="16"/>
      <c r="X1125" t="s">
        <v>2934</v>
      </c>
    </row>
    <row r="1126" spans="7:24" x14ac:dyDescent="0.2">
      <c r="J1126" s="332"/>
      <c r="K1126" t="s">
        <v>2766</v>
      </c>
      <c r="L1126" s="118" t="s">
        <v>2399</v>
      </c>
      <c r="M1126" s="1">
        <v>1</v>
      </c>
      <c r="N1126" s="83" t="s">
        <v>3074</v>
      </c>
      <c r="Q1126" s="16" t="s">
        <v>2104</v>
      </c>
      <c r="R1126" t="s">
        <v>1691</v>
      </c>
      <c r="S1126" s="16"/>
      <c r="X1126" t="s">
        <v>2934</v>
      </c>
    </row>
    <row r="1127" spans="7:24" x14ac:dyDescent="0.2">
      <c r="K1127" s="1">
        <v>1</v>
      </c>
      <c r="L1127" s="118" t="s">
        <v>2401</v>
      </c>
      <c r="N1127" s="83"/>
      <c r="Q1127" s="16" t="s">
        <v>2104</v>
      </c>
      <c r="R1127" s="118" t="s">
        <v>5916</v>
      </c>
      <c r="S1127" s="16"/>
      <c r="X1127" t="s">
        <v>2934</v>
      </c>
    </row>
    <row r="1128" spans="7:24" x14ac:dyDescent="0.2">
      <c r="K1128" t="s">
        <v>2104</v>
      </c>
      <c r="L1128" s="131" t="s">
        <v>2400</v>
      </c>
      <c r="N1128" s="83"/>
      <c r="Q1128" s="16" t="s">
        <v>2104</v>
      </c>
      <c r="R1128" s="332" t="s">
        <v>6538</v>
      </c>
      <c r="S1128" s="16"/>
      <c r="X1128" t="s">
        <v>2934</v>
      </c>
    </row>
    <row r="1129" spans="7:24" x14ac:dyDescent="0.2">
      <c r="L1129" s="131"/>
      <c r="N1129" s="83"/>
      <c r="Q1129" s="16"/>
      <c r="R1129" s="16"/>
      <c r="S1129" s="16"/>
      <c r="X1129" t="s">
        <v>2934</v>
      </c>
    </row>
    <row r="1130" spans="7:24" x14ac:dyDescent="0.2">
      <c r="I1130" t="s">
        <v>2766</v>
      </c>
      <c r="J1130" s="281" t="s">
        <v>5425</v>
      </c>
      <c r="K1130" t="s">
        <v>2766</v>
      </c>
      <c r="L1130" s="281" t="s">
        <v>5426</v>
      </c>
      <c r="X1130" t="s">
        <v>2934</v>
      </c>
    </row>
    <row r="1131" spans="7:24" x14ac:dyDescent="0.2">
      <c r="I1131" s="1">
        <v>1</v>
      </c>
      <c r="J1131" s="281" t="s">
        <v>3435</v>
      </c>
      <c r="L1131" s="83"/>
      <c r="X1131" t="s">
        <v>2934</v>
      </c>
    </row>
    <row r="1132" spans="7:24" x14ac:dyDescent="0.2">
      <c r="I1132" s="1">
        <v>1</v>
      </c>
      <c r="J1132" s="281" t="s">
        <v>5427</v>
      </c>
      <c r="K1132" t="s">
        <v>2766</v>
      </c>
      <c r="L1132" s="332" t="s">
        <v>6668</v>
      </c>
      <c r="X1132" t="s">
        <v>2934</v>
      </c>
    </row>
    <row r="1133" spans="7:24" x14ac:dyDescent="0.2">
      <c r="K1133" s="1">
        <v>1</v>
      </c>
      <c r="L1133" s="332" t="s">
        <v>1891</v>
      </c>
      <c r="N1133" s="83"/>
      <c r="X1133" t="s">
        <v>2934</v>
      </c>
    </row>
    <row r="1134" spans="7:24" x14ac:dyDescent="0.2">
      <c r="K1134" t="s">
        <v>2104</v>
      </c>
      <c r="L1134" s="332" t="s">
        <v>6669</v>
      </c>
      <c r="N1134" s="83"/>
      <c r="X1134" t="s">
        <v>2934</v>
      </c>
    </row>
    <row r="1135" spans="7:24" x14ac:dyDescent="0.2">
      <c r="L1135" s="332"/>
      <c r="N1135" s="83"/>
      <c r="X1135" t="s">
        <v>2934</v>
      </c>
    </row>
    <row r="1136" spans="7:24" x14ac:dyDescent="0.2">
      <c r="K1136" t="s">
        <v>2766</v>
      </c>
      <c r="L1136" s="332" t="s">
        <v>624</v>
      </c>
      <c r="N1136" s="83"/>
      <c r="X1136" t="s">
        <v>2934</v>
      </c>
    </row>
    <row r="1137" spans="9:24" x14ac:dyDescent="0.2">
      <c r="K1137" s="1">
        <v>1</v>
      </c>
      <c r="L1137" s="332" t="s">
        <v>640</v>
      </c>
      <c r="N1137" s="83"/>
      <c r="X1137" t="s">
        <v>2934</v>
      </c>
    </row>
    <row r="1138" spans="9:24" x14ac:dyDescent="0.2">
      <c r="K1138" t="s">
        <v>2104</v>
      </c>
      <c r="L1138" s="332" t="s">
        <v>6670</v>
      </c>
      <c r="N1138" s="83"/>
      <c r="X1138" t="s">
        <v>2934</v>
      </c>
    </row>
    <row r="1139" spans="9:24" x14ac:dyDescent="0.2">
      <c r="I1139" s="16"/>
      <c r="J1139" s="20" t="s">
        <v>6676</v>
      </c>
      <c r="K1139" s="16"/>
      <c r="L1139" s="16"/>
      <c r="M1139" s="16"/>
      <c r="N1139" s="83"/>
      <c r="X1139" t="s">
        <v>2934</v>
      </c>
    </row>
    <row r="1140" spans="9:24" x14ac:dyDescent="0.2">
      <c r="I1140" s="16" t="s">
        <v>2766</v>
      </c>
      <c r="J1140" s="241" t="s">
        <v>4514</v>
      </c>
      <c r="K1140" t="s">
        <v>2766</v>
      </c>
      <c r="L1140" s="238" t="s">
        <v>785</v>
      </c>
      <c r="M1140" s="16"/>
      <c r="N1140" s="83"/>
      <c r="X1140" t="s">
        <v>2934</v>
      </c>
    </row>
    <row r="1141" spans="9:24" x14ac:dyDescent="0.2">
      <c r="I1141" s="16" t="s">
        <v>2104</v>
      </c>
      <c r="J1141" s="241" t="s">
        <v>6673</v>
      </c>
      <c r="K1141" t="s">
        <v>2104</v>
      </c>
      <c r="L1141" s="238" t="s">
        <v>4512</v>
      </c>
      <c r="M1141" s="16"/>
      <c r="N1141" s="83"/>
      <c r="X1141" t="s">
        <v>2934</v>
      </c>
    </row>
    <row r="1142" spans="9:24" x14ac:dyDescent="0.2">
      <c r="I1142" s="16" t="s">
        <v>2104</v>
      </c>
      <c r="J1142" s="241" t="s">
        <v>6674</v>
      </c>
      <c r="K1142" t="s">
        <v>2104</v>
      </c>
      <c r="L1142" s="238" t="s">
        <v>4513</v>
      </c>
      <c r="M1142" s="16"/>
      <c r="N1142" s="83"/>
      <c r="X1142" t="s">
        <v>2934</v>
      </c>
    </row>
    <row r="1143" spans="9:24" x14ac:dyDescent="0.2">
      <c r="I1143" s="16" t="s">
        <v>2104</v>
      </c>
      <c r="J1143" s="16"/>
      <c r="K1143" t="s">
        <v>2104</v>
      </c>
      <c r="L1143" s="16"/>
      <c r="M1143" s="16"/>
      <c r="N1143" s="83"/>
      <c r="X1143" t="s">
        <v>2934</v>
      </c>
    </row>
    <row r="1144" spans="9:24" x14ac:dyDescent="0.2">
      <c r="K1144" t="s">
        <v>2766</v>
      </c>
      <c r="L1144" s="332" t="s">
        <v>6675</v>
      </c>
      <c r="N1144" s="83"/>
      <c r="X1144" t="s">
        <v>2934</v>
      </c>
    </row>
    <row r="1145" spans="9:24" x14ac:dyDescent="0.2">
      <c r="N1145" s="83"/>
      <c r="X1145" t="s">
        <v>2934</v>
      </c>
    </row>
    <row r="1146" spans="9:24" x14ac:dyDescent="0.2">
      <c r="K1146" t="s">
        <v>2766</v>
      </c>
      <c r="L1146" s="345" t="s">
        <v>6678</v>
      </c>
      <c r="N1146" s="83"/>
      <c r="X1146" t="s">
        <v>2934</v>
      </c>
    </row>
    <row r="1147" spans="9:24" x14ac:dyDescent="0.2">
      <c r="K1147" s="1">
        <v>1</v>
      </c>
      <c r="L1147" s="345" t="s">
        <v>6772</v>
      </c>
      <c r="N1147" s="83"/>
      <c r="X1147" t="s">
        <v>2934</v>
      </c>
    </row>
    <row r="1148" spans="9:24" x14ac:dyDescent="0.2">
      <c r="N1148" s="83"/>
      <c r="X1148" t="s">
        <v>2934</v>
      </c>
    </row>
    <row r="1149" spans="9:24" x14ac:dyDescent="0.2">
      <c r="K1149" t="s">
        <v>2766</v>
      </c>
      <c r="L1149" s="345" t="s">
        <v>6774</v>
      </c>
      <c r="N1149" s="83"/>
      <c r="X1149" t="s">
        <v>2934</v>
      </c>
    </row>
    <row r="1150" spans="9:24" x14ac:dyDescent="0.2">
      <c r="K1150" s="1">
        <v>1</v>
      </c>
      <c r="L1150" s="345" t="s">
        <v>6773</v>
      </c>
      <c r="N1150" s="83"/>
      <c r="X1150" t="s">
        <v>2934</v>
      </c>
    </row>
    <row r="1151" spans="9:24" x14ac:dyDescent="0.2">
      <c r="N1151" s="83"/>
      <c r="X1151" t="s">
        <v>2934</v>
      </c>
    </row>
    <row r="1152" spans="9:24" x14ac:dyDescent="0.2">
      <c r="K1152" t="s">
        <v>2766</v>
      </c>
      <c r="L1152" s="335" t="s">
        <v>6679</v>
      </c>
      <c r="N1152" s="83"/>
      <c r="X1152" t="s">
        <v>2934</v>
      </c>
    </row>
    <row r="1153" spans="1:24" x14ac:dyDescent="0.2">
      <c r="K1153" t="s">
        <v>2104</v>
      </c>
      <c r="L1153" s="332" t="s">
        <v>6680</v>
      </c>
      <c r="N1153" s="83"/>
      <c r="X1153" t="s">
        <v>2934</v>
      </c>
    </row>
    <row r="1154" spans="1:24" x14ac:dyDescent="0.2">
      <c r="A1154" s="225" t="s">
        <v>6497</v>
      </c>
      <c r="G1154" s="92" t="s">
        <v>5138</v>
      </c>
      <c r="N1154" s="225" t="s">
        <v>6498</v>
      </c>
      <c r="X1154" t="s">
        <v>2934</v>
      </c>
    </row>
    <row r="1155" spans="1:24" x14ac:dyDescent="0.2">
      <c r="G1155" s="9"/>
      <c r="O1155" s="20" t="s">
        <v>583</v>
      </c>
      <c r="P1155" s="16"/>
      <c r="Q1155" s="16" t="s">
        <v>2766</v>
      </c>
      <c r="R1155" s="218" t="s">
        <v>6021</v>
      </c>
      <c r="S1155" t="s">
        <v>2766</v>
      </c>
      <c r="T1155" s="301" t="s">
        <v>6019</v>
      </c>
      <c r="X1155" t="s">
        <v>2934</v>
      </c>
    </row>
    <row r="1156" spans="1:24" x14ac:dyDescent="0.2">
      <c r="G1156" s="9"/>
      <c r="O1156" s="16" t="s">
        <v>2766</v>
      </c>
      <c r="P1156" s="218" t="s">
        <v>3920</v>
      </c>
      <c r="Q1156" s="1">
        <v>1</v>
      </c>
      <c r="R1156" s="137" t="s">
        <v>2031</v>
      </c>
      <c r="S1156" s="1">
        <v>1</v>
      </c>
      <c r="T1156" s="301" t="s">
        <v>6026</v>
      </c>
      <c r="X1156" t="s">
        <v>2934</v>
      </c>
    </row>
    <row r="1157" spans="1:24" x14ac:dyDescent="0.2">
      <c r="G1157" s="9"/>
      <c r="O1157" s="16" t="s">
        <v>2104</v>
      </c>
      <c r="P1157" t="s">
        <v>1803</v>
      </c>
      <c r="Q1157" s="1">
        <v>1</v>
      </c>
      <c r="R1157" s="238" t="s">
        <v>4741</v>
      </c>
      <c r="S1157" t="s">
        <v>2104</v>
      </c>
      <c r="T1157" s="301" t="s">
        <v>6020</v>
      </c>
      <c r="X1157" t="s">
        <v>2934</v>
      </c>
    </row>
    <row r="1158" spans="1:24" x14ac:dyDescent="0.2">
      <c r="G1158" s="9"/>
      <c r="O1158" s="16" t="s">
        <v>2104</v>
      </c>
      <c r="P1158" s="156" t="s">
        <v>6829</v>
      </c>
      <c r="Q1158" s="16" t="s">
        <v>2104</v>
      </c>
      <c r="R1158" s="238" t="s">
        <v>6022</v>
      </c>
      <c r="S1158" t="s">
        <v>2104</v>
      </c>
      <c r="X1158" t="s">
        <v>2934</v>
      </c>
    </row>
    <row r="1159" spans="1:24" x14ac:dyDescent="0.2">
      <c r="G1159" s="9"/>
      <c r="O1159" s="16" t="s">
        <v>2104</v>
      </c>
      <c r="P1159" t="s">
        <v>1076</v>
      </c>
      <c r="Q1159" s="16" t="s">
        <v>2104</v>
      </c>
      <c r="R1159" s="301" t="s">
        <v>6023</v>
      </c>
      <c r="S1159" t="s">
        <v>2766</v>
      </c>
      <c r="T1159" s="301" t="s">
        <v>2380</v>
      </c>
      <c r="X1159" t="s">
        <v>2934</v>
      </c>
    </row>
    <row r="1160" spans="1:24" x14ac:dyDescent="0.2">
      <c r="G1160" s="9"/>
      <c r="O1160" s="16" t="s">
        <v>2104</v>
      </c>
      <c r="P1160" s="122" t="s">
        <v>5913</v>
      </c>
      <c r="Q1160" s="218" t="s">
        <v>3294</v>
      </c>
      <c r="S1160" s="1">
        <v>1</v>
      </c>
      <c r="T1160" s="301" t="s">
        <v>5971</v>
      </c>
      <c r="X1160" t="s">
        <v>2934</v>
      </c>
    </row>
    <row r="1161" spans="1:24" x14ac:dyDescent="0.2">
      <c r="G1161" s="9"/>
      <c r="O1161" s="16" t="s">
        <v>2104</v>
      </c>
      <c r="P1161" s="122" t="s">
        <v>3363</v>
      </c>
      <c r="Q1161" s="16" t="s">
        <v>2766</v>
      </c>
      <c r="R1161" s="193" t="s">
        <v>2524</v>
      </c>
      <c r="S1161" t="s">
        <v>2104</v>
      </c>
      <c r="T1161" s="301" t="s">
        <v>6020</v>
      </c>
      <c r="X1161" t="s">
        <v>2934</v>
      </c>
    </row>
    <row r="1162" spans="1:24" x14ac:dyDescent="0.2">
      <c r="K1162" s="1"/>
      <c r="L1162" s="281"/>
      <c r="N1162" s="83"/>
      <c r="O1162" s="16"/>
      <c r="P1162" s="16"/>
      <c r="Q1162" s="1">
        <v>1</v>
      </c>
      <c r="R1162" s="238" t="s">
        <v>4463</v>
      </c>
      <c r="X1162" t="s">
        <v>2934</v>
      </c>
    </row>
    <row r="1163" spans="1:24" x14ac:dyDescent="0.2">
      <c r="K1163" s="1"/>
      <c r="L1163" s="281"/>
      <c r="N1163" s="83"/>
      <c r="X1163" t="s">
        <v>2934</v>
      </c>
    </row>
    <row r="1164" spans="1:24" x14ac:dyDescent="0.2">
      <c r="A1164" s="218" t="s">
        <v>3938</v>
      </c>
      <c r="L1164" s="2"/>
      <c r="X1164" t="s">
        <v>2934</v>
      </c>
    </row>
    <row r="1165" spans="1:24" x14ac:dyDescent="0.2">
      <c r="G1165" s="3" t="s">
        <v>5409</v>
      </c>
      <c r="L1165" s="2"/>
      <c r="P1165" s="42"/>
      <c r="Q1165" t="s">
        <v>2766</v>
      </c>
      <c r="R1165" t="s">
        <v>2113</v>
      </c>
      <c r="X1165" t="s">
        <v>2934</v>
      </c>
    </row>
    <row r="1166" spans="1:24" x14ac:dyDescent="0.2">
      <c r="L1166" s="2"/>
      <c r="P1166" s="42"/>
      <c r="Q1166" t="s">
        <v>2104</v>
      </c>
      <c r="R1166" s="218" t="s">
        <v>4303</v>
      </c>
      <c r="X1166" t="s">
        <v>2934</v>
      </c>
    </row>
    <row r="1167" spans="1:24" x14ac:dyDescent="0.2">
      <c r="L1167" s="2"/>
      <c r="P1167" s="42"/>
      <c r="Q1167" s="20" t="s">
        <v>583</v>
      </c>
      <c r="R1167" s="16"/>
      <c r="S1167" s="16"/>
      <c r="X1167" t="s">
        <v>2934</v>
      </c>
    </row>
    <row r="1168" spans="1:24" x14ac:dyDescent="0.2">
      <c r="L1168" s="2"/>
      <c r="P1168" s="42"/>
      <c r="Q1168" s="16" t="s">
        <v>2766</v>
      </c>
      <c r="R1168" s="201" t="s">
        <v>631</v>
      </c>
      <c r="S1168" s="16"/>
      <c r="X1168" t="s">
        <v>2934</v>
      </c>
    </row>
    <row r="1169" spans="1:24" x14ac:dyDescent="0.2">
      <c r="L1169" s="2"/>
      <c r="P1169" s="42"/>
      <c r="Q1169" s="16" t="s">
        <v>2104</v>
      </c>
      <c r="R1169" s="202" t="s">
        <v>1842</v>
      </c>
      <c r="S1169" s="16"/>
      <c r="X1169" t="s">
        <v>2934</v>
      </c>
    </row>
    <row r="1170" spans="1:24" x14ac:dyDescent="0.2">
      <c r="L1170" s="2"/>
      <c r="P1170" s="42"/>
      <c r="Q1170" s="16" t="s">
        <v>2104</v>
      </c>
      <c r="R1170" s="43" t="s">
        <v>1825</v>
      </c>
      <c r="S1170" s="16"/>
      <c r="X1170" t="s">
        <v>2934</v>
      </c>
    </row>
    <row r="1171" spans="1:24" x14ac:dyDescent="0.2">
      <c r="L1171" s="2"/>
      <c r="P1171" s="42"/>
      <c r="Q1171" s="16" t="s">
        <v>2104</v>
      </c>
      <c r="R1171" s="202" t="s">
        <v>1841</v>
      </c>
      <c r="S1171" s="16"/>
      <c r="X1171" t="s">
        <v>2934</v>
      </c>
    </row>
    <row r="1172" spans="1:24" x14ac:dyDescent="0.2">
      <c r="A1172" s="218" t="s">
        <v>3938</v>
      </c>
      <c r="L1172" s="2"/>
      <c r="P1172" s="42"/>
      <c r="Q1172" s="16"/>
      <c r="R1172" s="16"/>
      <c r="S1172" s="16"/>
      <c r="X1172" t="s">
        <v>2934</v>
      </c>
    </row>
    <row r="1173" spans="1:24" x14ac:dyDescent="0.2">
      <c r="G1173" s="3" t="s">
        <v>684</v>
      </c>
      <c r="L1173" s="2"/>
      <c r="P1173" s="42"/>
      <c r="X1173" t="s">
        <v>2934</v>
      </c>
    </row>
    <row r="1174" spans="1:24" x14ac:dyDescent="0.2">
      <c r="G1174" t="s">
        <v>2766</v>
      </c>
      <c r="H1174" s="4" t="s">
        <v>6672</v>
      </c>
      <c r="I1174" t="s">
        <v>2766</v>
      </c>
      <c r="J1174" s="2" t="s">
        <v>1258</v>
      </c>
      <c r="L1174" s="2"/>
      <c r="P1174" s="42"/>
      <c r="X1174" t="s">
        <v>2934</v>
      </c>
    </row>
    <row r="1175" spans="1:24" x14ac:dyDescent="0.2">
      <c r="G1175" s="1">
        <v>1</v>
      </c>
      <c r="H1175" t="s">
        <v>1971</v>
      </c>
      <c r="I1175" s="1">
        <v>1</v>
      </c>
      <c r="J1175" t="s">
        <v>2109</v>
      </c>
      <c r="L1175" s="2"/>
      <c r="P1175" s="42"/>
      <c r="X1175" t="s">
        <v>2934</v>
      </c>
    </row>
    <row r="1176" spans="1:24" x14ac:dyDescent="0.2">
      <c r="G1176" s="1">
        <v>1</v>
      </c>
      <c r="H1176" t="s">
        <v>924</v>
      </c>
      <c r="L1176" s="2"/>
      <c r="P1176" s="42"/>
      <c r="X1176" t="s">
        <v>2934</v>
      </c>
    </row>
    <row r="1177" spans="1:24" x14ac:dyDescent="0.2">
      <c r="A1177" s="218" t="s">
        <v>3938</v>
      </c>
      <c r="L1177" s="2"/>
      <c r="P1177" s="42"/>
      <c r="X1177" t="s">
        <v>2934</v>
      </c>
    </row>
    <row r="1178" spans="1:24" x14ac:dyDescent="0.2">
      <c r="G1178" s="3" t="s">
        <v>6530</v>
      </c>
      <c r="L1178" s="2"/>
      <c r="O1178" t="s">
        <v>2766</v>
      </c>
      <c r="P1178" t="s">
        <v>1546</v>
      </c>
      <c r="Q1178" t="s">
        <v>2766</v>
      </c>
      <c r="R1178" s="4" t="s">
        <v>4807</v>
      </c>
      <c r="S1178" t="s">
        <v>2766</v>
      </c>
      <c r="T1178" s="137" t="s">
        <v>1886</v>
      </c>
      <c r="U1178" s="137"/>
      <c r="V1178" s="137"/>
      <c r="X1178" t="s">
        <v>2934</v>
      </c>
    </row>
    <row r="1179" spans="1:24" x14ac:dyDescent="0.2">
      <c r="G1179" s="42" t="s">
        <v>6582</v>
      </c>
      <c r="I1179" s="16"/>
      <c r="J1179" s="20" t="s">
        <v>3455</v>
      </c>
      <c r="K1179" s="16"/>
      <c r="L1179" s="16"/>
      <c r="M1179" t="s">
        <v>2766</v>
      </c>
      <c r="N1179" t="s">
        <v>2493</v>
      </c>
      <c r="O1179" s="1">
        <v>1</v>
      </c>
      <c r="P1179" s="2" t="s">
        <v>733</v>
      </c>
      <c r="Q1179" s="1">
        <v>1</v>
      </c>
      <c r="R1179" t="s">
        <v>336</v>
      </c>
      <c r="X1179" t="s">
        <v>2934</v>
      </c>
    </row>
    <row r="1180" spans="1:24" x14ac:dyDescent="0.2">
      <c r="I1180" s="16"/>
      <c r="J1180" s="148" t="s">
        <v>317</v>
      </c>
      <c r="K1180" t="s">
        <v>2766</v>
      </c>
      <c r="L1180" s="118" t="s">
        <v>2412</v>
      </c>
      <c r="M1180" s="1">
        <v>1</v>
      </c>
      <c r="N1180" s="2" t="s">
        <v>3602</v>
      </c>
      <c r="O1180" t="s">
        <v>2104</v>
      </c>
      <c r="P1180" s="140" t="s">
        <v>1742</v>
      </c>
      <c r="Q1180" t="s">
        <v>2104</v>
      </c>
      <c r="R1180" t="s">
        <v>2018</v>
      </c>
      <c r="X1180" t="s">
        <v>2934</v>
      </c>
    </row>
    <row r="1181" spans="1:24" x14ac:dyDescent="0.2">
      <c r="G1181" t="s">
        <v>2766</v>
      </c>
      <c r="H1181" s="5" t="s">
        <v>1158</v>
      </c>
      <c r="I1181" s="16" t="s">
        <v>2766</v>
      </c>
      <c r="J1181" t="s">
        <v>1927</v>
      </c>
      <c r="K1181" t="s">
        <v>2104</v>
      </c>
      <c r="L1181" t="s">
        <v>2411</v>
      </c>
      <c r="M1181" s="16" t="s">
        <v>2104</v>
      </c>
      <c r="N1181" s="88" t="s">
        <v>3107</v>
      </c>
      <c r="O1181" s="1">
        <v>1</v>
      </c>
      <c r="P1181" s="224" t="s">
        <v>4039</v>
      </c>
      <c r="Q1181" t="s">
        <v>2104</v>
      </c>
      <c r="R1181" s="27" t="s">
        <v>1679</v>
      </c>
      <c r="X1181" t="s">
        <v>2934</v>
      </c>
    </row>
    <row r="1182" spans="1:24" x14ac:dyDescent="0.2">
      <c r="G1182" t="s">
        <v>2104</v>
      </c>
      <c r="H1182" s="218" t="s">
        <v>6776</v>
      </c>
      <c r="I1182" s="16" t="s">
        <v>2104</v>
      </c>
      <c r="J1182" t="s">
        <v>2198</v>
      </c>
      <c r="K1182" t="s">
        <v>2104</v>
      </c>
      <c r="L1182" s="42" t="s">
        <v>5962</v>
      </c>
      <c r="M1182" s="16" t="s">
        <v>2104</v>
      </c>
      <c r="N1182" s="27" t="s">
        <v>1001</v>
      </c>
      <c r="O1182" t="s">
        <v>2104</v>
      </c>
      <c r="P1182" s="137" t="s">
        <v>1741</v>
      </c>
      <c r="R1182" s="148" t="s">
        <v>317</v>
      </c>
      <c r="X1182" t="s">
        <v>2934</v>
      </c>
    </row>
    <row r="1183" spans="1:24" x14ac:dyDescent="0.2">
      <c r="E1183" s="5"/>
      <c r="G1183" t="s">
        <v>2104</v>
      </c>
      <c r="H1183" t="s">
        <v>383</v>
      </c>
      <c r="I1183" s="16" t="s">
        <v>2104</v>
      </c>
      <c r="J1183" t="s">
        <v>2199</v>
      </c>
      <c r="K1183" t="s">
        <v>2104</v>
      </c>
      <c r="L1183" s="137" t="s">
        <v>83</v>
      </c>
      <c r="M1183" s="16" t="s">
        <v>2104</v>
      </c>
      <c r="N1183" s="280" t="s">
        <v>1905</v>
      </c>
      <c r="O1183" t="s">
        <v>2104</v>
      </c>
      <c r="P1183" s="201" t="s">
        <v>430</v>
      </c>
      <c r="X1183" t="s">
        <v>2934</v>
      </c>
    </row>
    <row r="1184" spans="1:24" x14ac:dyDescent="0.2">
      <c r="E1184" s="5"/>
      <c r="G1184" t="s">
        <v>2104</v>
      </c>
      <c r="H1184" s="83" t="s">
        <v>5919</v>
      </c>
      <c r="I1184" s="16" t="s">
        <v>2104</v>
      </c>
      <c r="J1184" s="54" t="s">
        <v>2099</v>
      </c>
      <c r="K1184" t="s">
        <v>2104</v>
      </c>
      <c r="L1184" s="137" t="s">
        <v>84</v>
      </c>
      <c r="M1184" s="1">
        <v>1</v>
      </c>
      <c r="N1184" s="137" t="s">
        <v>4606</v>
      </c>
      <c r="O1184" t="s">
        <v>2104</v>
      </c>
      <c r="P1184" s="148" t="s">
        <v>317</v>
      </c>
      <c r="X1184" t="s">
        <v>2934</v>
      </c>
    </row>
    <row r="1185" spans="5:24" x14ac:dyDescent="0.2">
      <c r="E1185" s="5"/>
      <c r="G1185" t="s">
        <v>2104</v>
      </c>
      <c r="H1185" s="144" t="s">
        <v>2239</v>
      </c>
      <c r="I1185" s="16" t="s">
        <v>2104</v>
      </c>
      <c r="J1185" t="s">
        <v>2100</v>
      </c>
      <c r="K1185" t="s">
        <v>2104</v>
      </c>
      <c r="L1185" s="148" t="s">
        <v>317</v>
      </c>
      <c r="M1185" s="16" t="s">
        <v>2104</v>
      </c>
      <c r="N1185" s="148" t="s">
        <v>317</v>
      </c>
      <c r="O1185" t="s">
        <v>2104</v>
      </c>
      <c r="X1185" t="s">
        <v>2934</v>
      </c>
    </row>
    <row r="1186" spans="5:24" x14ac:dyDescent="0.2">
      <c r="E1186" s="5"/>
      <c r="I1186" s="16" t="s">
        <v>2104</v>
      </c>
      <c r="J1186" t="s">
        <v>2187</v>
      </c>
      <c r="K1186" t="s">
        <v>2766</v>
      </c>
      <c r="L1186" t="s">
        <v>2655</v>
      </c>
      <c r="M1186" s="16" t="s">
        <v>2766</v>
      </c>
      <c r="N1186" s="262" t="s">
        <v>5058</v>
      </c>
      <c r="O1186" t="s">
        <v>2766</v>
      </c>
      <c r="P1186" t="s">
        <v>3503</v>
      </c>
      <c r="X1186" t="s">
        <v>2934</v>
      </c>
    </row>
    <row r="1187" spans="5:24" x14ac:dyDescent="0.2">
      <c r="E1187" s="5"/>
      <c r="I1187" s="16" t="s">
        <v>2104</v>
      </c>
      <c r="J1187" s="144" t="s">
        <v>3397</v>
      </c>
      <c r="K1187" t="s">
        <v>2104</v>
      </c>
      <c r="L1187" s="218" t="s">
        <v>4081</v>
      </c>
      <c r="M1187" s="1">
        <v>1</v>
      </c>
      <c r="N1187" t="s">
        <v>3601</v>
      </c>
      <c r="O1187" s="1">
        <v>1</v>
      </c>
      <c r="P1187" s="2" t="s">
        <v>732</v>
      </c>
      <c r="X1187" t="s">
        <v>2934</v>
      </c>
    </row>
    <row r="1188" spans="5:24" x14ac:dyDescent="0.2">
      <c r="E1188" s="5"/>
      <c r="I1188" s="16" t="s">
        <v>2104</v>
      </c>
      <c r="J1188" t="s">
        <v>918</v>
      </c>
      <c r="K1188" t="s">
        <v>2104</v>
      </c>
      <c r="M1188" s="16" t="s">
        <v>2104</v>
      </c>
      <c r="O1188" t="s">
        <v>2104</v>
      </c>
      <c r="P1188" s="118" t="s">
        <v>1396</v>
      </c>
      <c r="X1188" t="s">
        <v>2934</v>
      </c>
    </row>
    <row r="1189" spans="5:24" x14ac:dyDescent="0.2">
      <c r="E1189" s="5"/>
      <c r="I1189" s="16"/>
      <c r="K1189" t="s">
        <v>2766</v>
      </c>
      <c r="L1189" s="2" t="s">
        <v>3507</v>
      </c>
      <c r="M1189" s="16" t="s">
        <v>2766</v>
      </c>
      <c r="N1189" t="s">
        <v>442</v>
      </c>
      <c r="O1189" t="s">
        <v>2104</v>
      </c>
      <c r="P1189" s="118" t="s">
        <v>2059</v>
      </c>
      <c r="X1189" t="s">
        <v>2934</v>
      </c>
    </row>
    <row r="1190" spans="5:24" x14ac:dyDescent="0.2">
      <c r="E1190" s="5"/>
      <c r="I1190" s="16"/>
      <c r="J1190" s="16"/>
      <c r="K1190" t="s">
        <v>2104</v>
      </c>
      <c r="L1190" t="s">
        <v>2141</v>
      </c>
      <c r="M1190" s="1">
        <v>1</v>
      </c>
      <c r="N1190" s="301" t="s">
        <v>5627</v>
      </c>
      <c r="O1190" t="s">
        <v>2104</v>
      </c>
      <c r="P1190" s="118" t="s">
        <v>3474</v>
      </c>
      <c r="X1190" t="s">
        <v>2934</v>
      </c>
    </row>
    <row r="1191" spans="5:24" x14ac:dyDescent="0.2">
      <c r="E1191" s="5"/>
      <c r="I1191" t="s">
        <v>2766</v>
      </c>
      <c r="J1191" t="s">
        <v>1555</v>
      </c>
      <c r="K1191" s="16" t="s">
        <v>2104</v>
      </c>
      <c r="L1191" s="74" t="s">
        <v>995</v>
      </c>
      <c r="M1191" s="16" t="s">
        <v>2104</v>
      </c>
      <c r="N1191" t="s">
        <v>1564</v>
      </c>
      <c r="O1191" t="s">
        <v>2104</v>
      </c>
      <c r="P1191" s="118" t="s">
        <v>3446</v>
      </c>
      <c r="X1191" t="s">
        <v>2934</v>
      </c>
    </row>
    <row r="1192" spans="5:24" x14ac:dyDescent="0.2">
      <c r="E1192" s="5"/>
      <c r="I1192" s="1">
        <v>1</v>
      </c>
      <c r="J1192" t="s">
        <v>1474</v>
      </c>
      <c r="K1192" s="16" t="s">
        <v>2104</v>
      </c>
      <c r="L1192" s="42" t="s">
        <v>994</v>
      </c>
      <c r="M1192" s="16" t="s">
        <v>2104</v>
      </c>
      <c r="O1192" t="s">
        <v>2104</v>
      </c>
      <c r="P1192" s="172" t="s">
        <v>731</v>
      </c>
      <c r="X1192" t="s">
        <v>2934</v>
      </c>
    </row>
    <row r="1193" spans="5:24" x14ac:dyDescent="0.2">
      <c r="E1193" s="5"/>
      <c r="I1193" t="s">
        <v>2104</v>
      </c>
      <c r="J1193" t="s">
        <v>441</v>
      </c>
      <c r="K1193" s="16" t="s">
        <v>2104</v>
      </c>
      <c r="L1193" s="224" t="s">
        <v>4221</v>
      </c>
      <c r="M1193" s="16" t="s">
        <v>2766</v>
      </c>
      <c r="N1193" t="s">
        <v>384</v>
      </c>
      <c r="X1193" t="s">
        <v>2934</v>
      </c>
    </row>
    <row r="1194" spans="5:24" x14ac:dyDescent="0.2">
      <c r="E1194" s="5"/>
      <c r="I1194" t="s">
        <v>2104</v>
      </c>
      <c r="J1194" s="144" t="s">
        <v>211</v>
      </c>
      <c r="K1194" s="16" t="s">
        <v>2104</v>
      </c>
      <c r="M1194" s="1">
        <v>1</v>
      </c>
      <c r="N1194" s="280" t="s">
        <v>5025</v>
      </c>
      <c r="X1194" t="s">
        <v>2934</v>
      </c>
    </row>
    <row r="1195" spans="5:24" x14ac:dyDescent="0.2">
      <c r="E1195" s="5"/>
      <c r="K1195" s="16" t="s">
        <v>2766</v>
      </c>
      <c r="L1195" t="s">
        <v>440</v>
      </c>
      <c r="M1195" s="16" t="s">
        <v>2104</v>
      </c>
      <c r="N1195" s="27" t="s">
        <v>1750</v>
      </c>
      <c r="X1195" t="s">
        <v>2934</v>
      </c>
    </row>
    <row r="1196" spans="5:24" x14ac:dyDescent="0.2">
      <c r="E1196" s="5"/>
      <c r="G1196" t="s">
        <v>2766</v>
      </c>
      <c r="H1196" s="107" t="s">
        <v>2799</v>
      </c>
      <c r="I1196" t="s">
        <v>2766</v>
      </c>
      <c r="J1196" s="83" t="s">
        <v>1598</v>
      </c>
      <c r="K1196" s="16" t="s">
        <v>2104</v>
      </c>
      <c r="L1196" s="218" t="s">
        <v>4082</v>
      </c>
      <c r="M1196" s="16" t="s">
        <v>2104</v>
      </c>
      <c r="N1196" s="262" t="s">
        <v>5024</v>
      </c>
      <c r="O1196" t="s">
        <v>2766</v>
      </c>
      <c r="P1196" s="281" t="s">
        <v>5444</v>
      </c>
      <c r="X1196" t="s">
        <v>2934</v>
      </c>
    </row>
    <row r="1197" spans="5:24" x14ac:dyDescent="0.2">
      <c r="E1197" s="5"/>
      <c r="G1197" t="s">
        <v>2104</v>
      </c>
      <c r="H1197" s="83" t="s">
        <v>3306</v>
      </c>
      <c r="I1197" s="1">
        <v>1</v>
      </c>
      <c r="J1197" s="83" t="s">
        <v>2115</v>
      </c>
      <c r="K1197" s="16" t="s">
        <v>2104</v>
      </c>
      <c r="M1197" s="16" t="s">
        <v>2104</v>
      </c>
      <c r="O1197" s="1">
        <v>1</v>
      </c>
      <c r="P1197" s="281" t="s">
        <v>5490</v>
      </c>
      <c r="X1197" t="s">
        <v>2934</v>
      </c>
    </row>
    <row r="1198" spans="5:24" x14ac:dyDescent="0.2">
      <c r="E1198" s="5"/>
      <c r="G1198" s="1">
        <v>1</v>
      </c>
      <c r="H1198" s="86" t="s">
        <v>1990</v>
      </c>
      <c r="I1198" t="s">
        <v>2104</v>
      </c>
      <c r="K1198" s="16" t="s">
        <v>2766</v>
      </c>
      <c r="L1198" t="s">
        <v>1928</v>
      </c>
      <c r="M1198" s="16" t="s">
        <v>2766</v>
      </c>
      <c r="N1198" s="2" t="s">
        <v>438</v>
      </c>
      <c r="O1198" t="s">
        <v>2104</v>
      </c>
      <c r="P1198" s="281" t="s">
        <v>5442</v>
      </c>
      <c r="X1198" t="s">
        <v>2934</v>
      </c>
    </row>
    <row r="1199" spans="5:24" x14ac:dyDescent="0.2">
      <c r="E1199" s="5"/>
      <c r="G1199" s="1">
        <v>1</v>
      </c>
      <c r="H1199" s="83" t="s">
        <v>2798</v>
      </c>
      <c r="I1199" t="s">
        <v>2766</v>
      </c>
      <c r="J1199" s="83" t="s">
        <v>1026</v>
      </c>
      <c r="K1199" s="16" t="s">
        <v>2104</v>
      </c>
      <c r="L1199" t="s">
        <v>4018</v>
      </c>
      <c r="M1199" s="1">
        <v>1</v>
      </c>
      <c r="N1199" s="4" t="s">
        <v>4031</v>
      </c>
      <c r="O1199" t="s">
        <v>2104</v>
      </c>
      <c r="P1199" s="218" t="s">
        <v>5443</v>
      </c>
      <c r="X1199" t="s">
        <v>2934</v>
      </c>
    </row>
    <row r="1200" spans="5:24" x14ac:dyDescent="0.2">
      <c r="E1200" s="5"/>
      <c r="G1200" t="s">
        <v>2104</v>
      </c>
      <c r="H1200" s="144" t="s">
        <v>6587</v>
      </c>
      <c r="I1200" s="1">
        <v>1</v>
      </c>
      <c r="J1200" s="301" t="s">
        <v>5716</v>
      </c>
      <c r="K1200" s="16" t="s">
        <v>2104</v>
      </c>
      <c r="L1200" t="s">
        <v>1581</v>
      </c>
      <c r="M1200" s="16" t="s">
        <v>2104</v>
      </c>
      <c r="N1200" t="s">
        <v>1565</v>
      </c>
      <c r="O1200" t="s">
        <v>2104</v>
      </c>
      <c r="X1200" t="s">
        <v>2934</v>
      </c>
    </row>
    <row r="1201" spans="5:24" x14ac:dyDescent="0.2">
      <c r="E1201" s="5"/>
      <c r="I1201" t="s">
        <v>2104</v>
      </c>
      <c r="J1201" s="144" t="s">
        <v>2797</v>
      </c>
      <c r="K1201" s="16" t="s">
        <v>2104</v>
      </c>
      <c r="L1201" s="74" t="s">
        <v>367</v>
      </c>
      <c r="M1201" s="16" t="s">
        <v>2104</v>
      </c>
      <c r="N1201" t="s">
        <v>1566</v>
      </c>
      <c r="O1201" t="s">
        <v>2766</v>
      </c>
      <c r="P1201" t="s">
        <v>3419</v>
      </c>
      <c r="X1201" t="s">
        <v>2934</v>
      </c>
    </row>
    <row r="1202" spans="5:24" x14ac:dyDescent="0.2">
      <c r="E1202" s="5"/>
      <c r="I1202" t="s">
        <v>2104</v>
      </c>
      <c r="J1202" s="83" t="s">
        <v>1027</v>
      </c>
      <c r="K1202" s="16" t="s">
        <v>2104</v>
      </c>
      <c r="L1202" s="88" t="s">
        <v>397</v>
      </c>
      <c r="M1202" s="16" t="s">
        <v>2104</v>
      </c>
      <c r="O1202" s="1">
        <v>1</v>
      </c>
      <c r="P1202" t="s">
        <v>3420</v>
      </c>
      <c r="X1202" t="s">
        <v>2934</v>
      </c>
    </row>
    <row r="1203" spans="5:24" x14ac:dyDescent="0.2">
      <c r="E1203" s="5"/>
      <c r="I1203" t="s">
        <v>3294</v>
      </c>
      <c r="K1203" s="16" t="s">
        <v>2104</v>
      </c>
      <c r="L1203" s="27" t="s">
        <v>437</v>
      </c>
      <c r="M1203" s="16" t="s">
        <v>2766</v>
      </c>
      <c r="N1203" t="s">
        <v>1206</v>
      </c>
      <c r="O1203" t="s">
        <v>2104</v>
      </c>
      <c r="X1203" t="s">
        <v>2934</v>
      </c>
    </row>
    <row r="1204" spans="5:24" x14ac:dyDescent="0.2">
      <c r="E1204" s="5"/>
      <c r="I1204" t="s">
        <v>2766</v>
      </c>
      <c r="J1204" s="118" t="s">
        <v>161</v>
      </c>
      <c r="K1204" s="16" t="s">
        <v>2104</v>
      </c>
      <c r="L1204" s="224" t="s">
        <v>4208</v>
      </c>
      <c r="M1204" s="1">
        <v>1</v>
      </c>
      <c r="N1204" t="s">
        <v>1207</v>
      </c>
      <c r="O1204" t="s">
        <v>2104</v>
      </c>
      <c r="X1204" t="s">
        <v>2934</v>
      </c>
    </row>
    <row r="1205" spans="5:24" x14ac:dyDescent="0.2">
      <c r="E1205" s="5"/>
      <c r="I1205" s="1">
        <v>1</v>
      </c>
      <c r="J1205" s="118" t="s">
        <v>3643</v>
      </c>
      <c r="K1205" s="16" t="s">
        <v>2104</v>
      </c>
      <c r="L1205" s="224" t="s">
        <v>4209</v>
      </c>
      <c r="M1205" s="16" t="s">
        <v>2104</v>
      </c>
      <c r="N1205" t="s">
        <v>3330</v>
      </c>
      <c r="O1205" t="s">
        <v>2766</v>
      </c>
      <c r="P1205" s="332" t="s">
        <v>6763</v>
      </c>
      <c r="X1205" t="s">
        <v>2934</v>
      </c>
    </row>
    <row r="1206" spans="5:24" x14ac:dyDescent="0.2">
      <c r="E1206" s="5"/>
      <c r="I1206" t="s">
        <v>2104</v>
      </c>
      <c r="J1206" s="118" t="s">
        <v>3642</v>
      </c>
      <c r="K1206" s="16" t="s">
        <v>2104</v>
      </c>
      <c r="L1206" s="144" t="s">
        <v>854</v>
      </c>
      <c r="M1206" s="16" t="s">
        <v>2104</v>
      </c>
      <c r="O1206" s="1">
        <v>1</v>
      </c>
      <c r="P1206" t="s">
        <v>3126</v>
      </c>
      <c r="X1206" t="s">
        <v>2934</v>
      </c>
    </row>
    <row r="1207" spans="5:24" x14ac:dyDescent="0.2">
      <c r="E1207" s="5"/>
      <c r="K1207" s="16" t="s">
        <v>2104</v>
      </c>
      <c r="M1207" s="16" t="s">
        <v>2766</v>
      </c>
      <c r="N1207" t="s">
        <v>3283</v>
      </c>
      <c r="O1207" t="s">
        <v>2104</v>
      </c>
      <c r="P1207" s="345" t="s">
        <v>6815</v>
      </c>
      <c r="X1207" t="s">
        <v>2934</v>
      </c>
    </row>
    <row r="1208" spans="5:24" x14ac:dyDescent="0.2">
      <c r="E1208" s="5"/>
      <c r="K1208" s="16" t="s">
        <v>2766</v>
      </c>
      <c r="L1208" t="s">
        <v>751</v>
      </c>
      <c r="M1208" s="1">
        <v>1</v>
      </c>
      <c r="N1208" s="4" t="s">
        <v>4030</v>
      </c>
      <c r="O1208" t="s">
        <v>2104</v>
      </c>
      <c r="P1208" s="224" t="s">
        <v>4029</v>
      </c>
      <c r="X1208" t="s">
        <v>2934</v>
      </c>
    </row>
    <row r="1209" spans="5:24" x14ac:dyDescent="0.2">
      <c r="E1209" s="5"/>
      <c r="K1209" s="16" t="s">
        <v>2104</v>
      </c>
      <c r="L1209" t="s">
        <v>1582</v>
      </c>
      <c r="M1209" t="s">
        <v>2104</v>
      </c>
      <c r="N1209" s="271" t="s">
        <v>4825</v>
      </c>
      <c r="O1209" t="s">
        <v>2104</v>
      </c>
      <c r="P1209" s="218" t="s">
        <v>6814</v>
      </c>
      <c r="X1209" t="s">
        <v>2934</v>
      </c>
    </row>
    <row r="1210" spans="5:24" x14ac:dyDescent="0.2">
      <c r="E1210" s="5"/>
      <c r="K1210" s="16"/>
      <c r="L1210" s="16"/>
      <c r="M1210" s="16" t="s">
        <v>2104</v>
      </c>
      <c r="N1210" s="27" t="s">
        <v>3587</v>
      </c>
      <c r="O1210" t="s">
        <v>2104</v>
      </c>
      <c r="P1210" s="218" t="s">
        <v>5915</v>
      </c>
      <c r="X1210" t="s">
        <v>2934</v>
      </c>
    </row>
    <row r="1211" spans="5:24" x14ac:dyDescent="0.2">
      <c r="E1211" s="5"/>
      <c r="K1211" t="s">
        <v>2766</v>
      </c>
      <c r="L1211" s="69" t="s">
        <v>1050</v>
      </c>
      <c r="M1211" s="1">
        <v>1</v>
      </c>
      <c r="N1211" t="s">
        <v>3456</v>
      </c>
      <c r="X1211" t="s">
        <v>2934</v>
      </c>
    </row>
    <row r="1212" spans="5:24" x14ac:dyDescent="0.2">
      <c r="E1212" s="5"/>
      <c r="K1212" s="1">
        <v>1</v>
      </c>
      <c r="L1212" s="69" t="s">
        <v>3421</v>
      </c>
      <c r="M1212" s="1">
        <v>1</v>
      </c>
      <c r="N1212" s="4" t="s">
        <v>6976</v>
      </c>
      <c r="O1212" s="16"/>
      <c r="P1212" s="37" t="s">
        <v>583</v>
      </c>
      <c r="Q1212" s="16"/>
      <c r="X1212" t="s">
        <v>2934</v>
      </c>
    </row>
    <row r="1213" spans="5:24" x14ac:dyDescent="0.2">
      <c r="E1213" s="5"/>
      <c r="K1213" t="s">
        <v>2104</v>
      </c>
      <c r="L1213" s="69" t="s">
        <v>3422</v>
      </c>
      <c r="M1213" t="s">
        <v>2104</v>
      </c>
      <c r="N1213" s="347" t="s">
        <v>6977</v>
      </c>
      <c r="O1213" s="16" t="s">
        <v>2766</v>
      </c>
      <c r="P1213" s="2" t="s">
        <v>2516</v>
      </c>
      <c r="Q1213" s="16"/>
      <c r="X1213" t="s">
        <v>2934</v>
      </c>
    </row>
    <row r="1214" spans="5:24" x14ac:dyDescent="0.2">
      <c r="E1214" s="5"/>
      <c r="K1214" t="s">
        <v>2104</v>
      </c>
      <c r="L1214" s="69" t="s">
        <v>254</v>
      </c>
      <c r="M1214" t="s">
        <v>2104</v>
      </c>
      <c r="N1214" s="271" t="s">
        <v>4825</v>
      </c>
      <c r="O1214" s="16" t="s">
        <v>2104</v>
      </c>
      <c r="P1214" t="s">
        <v>912</v>
      </c>
      <c r="Q1214" s="16"/>
      <c r="X1214" t="s">
        <v>2934</v>
      </c>
    </row>
    <row r="1215" spans="5:24" x14ac:dyDescent="0.2">
      <c r="E1215" s="5"/>
      <c r="I1215" s="16"/>
      <c r="J1215" s="37" t="s">
        <v>3987</v>
      </c>
      <c r="K1215" s="16"/>
      <c r="L1215" s="16"/>
      <c r="M1215" t="s">
        <v>2104</v>
      </c>
      <c r="N1215" s="218" t="s">
        <v>5820</v>
      </c>
      <c r="O1215" s="16" t="s">
        <v>2104</v>
      </c>
      <c r="P1215" s="27" t="s">
        <v>2572</v>
      </c>
      <c r="Q1215" s="16"/>
      <c r="X1215" t="s">
        <v>2934</v>
      </c>
    </row>
    <row r="1216" spans="5:24" x14ac:dyDescent="0.2">
      <c r="E1216" s="5"/>
      <c r="I1216" s="16" t="s">
        <v>2766</v>
      </c>
      <c r="J1216" s="4" t="s">
        <v>4641</v>
      </c>
      <c r="K1216" t="s">
        <v>2766</v>
      </c>
      <c r="L1216" s="224" t="s">
        <v>4632</v>
      </c>
      <c r="M1216" t="s">
        <v>2104</v>
      </c>
      <c r="N1216" s="107" t="s">
        <v>2065</v>
      </c>
      <c r="O1216" s="16" t="s">
        <v>2104</v>
      </c>
      <c r="P1216" s="137" t="s">
        <v>2507</v>
      </c>
      <c r="Q1216" s="16"/>
      <c r="X1216" t="s">
        <v>2934</v>
      </c>
    </row>
    <row r="1217" spans="5:24" x14ac:dyDescent="0.2">
      <c r="E1217" s="5"/>
      <c r="I1217" s="16" t="s">
        <v>2104</v>
      </c>
      <c r="J1217" s="226" t="s">
        <v>4223</v>
      </c>
      <c r="K1217" t="s">
        <v>2104</v>
      </c>
      <c r="L1217" s="224" t="s">
        <v>4639</v>
      </c>
      <c r="M1217" t="s">
        <v>2104</v>
      </c>
      <c r="N1217" s="280" t="s">
        <v>978</v>
      </c>
      <c r="O1217" s="16"/>
      <c r="P1217" s="16"/>
      <c r="Q1217" s="16"/>
      <c r="X1217" t="s">
        <v>2934</v>
      </c>
    </row>
    <row r="1218" spans="5:24" x14ac:dyDescent="0.2">
      <c r="E1218" s="5"/>
      <c r="I1218" s="16" t="s">
        <v>2104</v>
      </c>
      <c r="J1218" s="224" t="s">
        <v>3984</v>
      </c>
      <c r="K1218" t="s">
        <v>2104</v>
      </c>
      <c r="L1218" s="280" t="s">
        <v>978</v>
      </c>
      <c r="M1218" s="218" t="s">
        <v>3294</v>
      </c>
      <c r="O1218" t="s">
        <v>2766</v>
      </c>
      <c r="P1218" s="224" t="s">
        <v>4032</v>
      </c>
      <c r="X1218" t="s">
        <v>2934</v>
      </c>
    </row>
    <row r="1219" spans="5:24" x14ac:dyDescent="0.2">
      <c r="E1219" s="5"/>
      <c r="I1219" s="16" t="s">
        <v>2104</v>
      </c>
      <c r="J1219" t="s">
        <v>3985</v>
      </c>
      <c r="K1219" t="s">
        <v>2104</v>
      </c>
      <c r="L1219" s="281" t="s">
        <v>5423</v>
      </c>
      <c r="M1219" t="s">
        <v>2766</v>
      </c>
      <c r="N1219" s="345" t="s">
        <v>6900</v>
      </c>
      <c r="O1219" s="1">
        <v>1</v>
      </c>
      <c r="P1219" s="224" t="s">
        <v>2019</v>
      </c>
      <c r="X1219" t="s">
        <v>2934</v>
      </c>
    </row>
    <row r="1220" spans="5:24" x14ac:dyDescent="0.2">
      <c r="E1220" s="5"/>
      <c r="I1220" s="16" t="s">
        <v>2104</v>
      </c>
      <c r="J1220" s="227" t="s">
        <v>4222</v>
      </c>
      <c r="K1220" t="s">
        <v>2104</v>
      </c>
      <c r="M1220" s="1">
        <v>1</v>
      </c>
      <c r="N1220" s="345" t="s">
        <v>6901</v>
      </c>
      <c r="O1220" t="s">
        <v>2104</v>
      </c>
      <c r="P1220" s="224" t="s">
        <v>4033</v>
      </c>
      <c r="X1220" t="s">
        <v>2934</v>
      </c>
    </row>
    <row r="1221" spans="5:24" x14ac:dyDescent="0.2">
      <c r="E1221" s="5"/>
      <c r="I1221" s="16" t="s">
        <v>2104</v>
      </c>
      <c r="J1221" t="s">
        <v>3986</v>
      </c>
      <c r="K1221" t="s">
        <v>2766</v>
      </c>
      <c r="L1221" t="s">
        <v>1050</v>
      </c>
      <c r="M1221" s="16"/>
      <c r="N1221" s="107"/>
      <c r="P1221" s="224"/>
      <c r="X1221" t="s">
        <v>2934</v>
      </c>
    </row>
    <row r="1222" spans="5:24" x14ac:dyDescent="0.2">
      <c r="E1222" s="5"/>
      <c r="I1222" s="16"/>
      <c r="J1222" s="16"/>
      <c r="K1222" t="s">
        <v>2104</v>
      </c>
      <c r="L1222" s="4" t="s">
        <v>4640</v>
      </c>
      <c r="M1222" s="16"/>
      <c r="N1222" s="107"/>
      <c r="P1222" s="224"/>
      <c r="X1222" t="s">
        <v>2934</v>
      </c>
    </row>
    <row r="1223" spans="5:24" x14ac:dyDescent="0.2">
      <c r="E1223" s="5"/>
      <c r="K1223" s="16" t="s">
        <v>2104</v>
      </c>
      <c r="L1223" s="218" t="s">
        <v>4633</v>
      </c>
      <c r="M1223" s="16"/>
      <c r="N1223" s="107"/>
      <c r="P1223" s="224"/>
      <c r="X1223" t="s">
        <v>2934</v>
      </c>
    </row>
    <row r="1224" spans="5:24" x14ac:dyDescent="0.2">
      <c r="E1224" s="5"/>
      <c r="J1224" s="332"/>
      <c r="K1224" s="16" t="s">
        <v>2104</v>
      </c>
      <c r="L1224" s="224" t="s">
        <v>4638</v>
      </c>
      <c r="M1224" s="16"/>
      <c r="N1224" s="107"/>
      <c r="P1224" s="224"/>
      <c r="X1224" t="s">
        <v>2934</v>
      </c>
    </row>
    <row r="1225" spans="5:24" x14ac:dyDescent="0.2">
      <c r="E1225" s="5"/>
      <c r="I1225" s="1"/>
      <c r="J1225" s="332"/>
      <c r="K1225" s="16" t="s">
        <v>2104</v>
      </c>
      <c r="M1225" s="16"/>
      <c r="N1225" s="107"/>
      <c r="P1225" s="224"/>
      <c r="X1225" t="s">
        <v>2934</v>
      </c>
    </row>
    <row r="1226" spans="5:24" x14ac:dyDescent="0.2">
      <c r="E1226" s="5"/>
      <c r="J1226" s="332"/>
      <c r="K1226" s="16" t="s">
        <v>2766</v>
      </c>
      <c r="L1226" s="2" t="s">
        <v>4634</v>
      </c>
      <c r="M1226" s="16"/>
      <c r="N1226" s="107"/>
      <c r="P1226" s="224"/>
      <c r="X1226" t="s">
        <v>2934</v>
      </c>
    </row>
    <row r="1227" spans="5:24" x14ac:dyDescent="0.2">
      <c r="E1227" s="5"/>
      <c r="K1227" s="16" t="s">
        <v>2104</v>
      </c>
      <c r="L1227" s="224" t="s">
        <v>4635</v>
      </c>
      <c r="M1227" s="16"/>
      <c r="N1227" s="107"/>
      <c r="P1227" s="224"/>
      <c r="X1227" t="s">
        <v>2934</v>
      </c>
    </row>
    <row r="1228" spans="5:24" x14ac:dyDescent="0.2">
      <c r="E1228" s="5"/>
      <c r="K1228" s="16" t="s">
        <v>2104</v>
      </c>
      <c r="L1228" s="224" t="s">
        <v>4636</v>
      </c>
      <c r="M1228" s="16"/>
      <c r="N1228" s="107"/>
      <c r="P1228" s="224"/>
      <c r="X1228" t="s">
        <v>2934</v>
      </c>
    </row>
    <row r="1229" spans="5:24" x14ac:dyDescent="0.2">
      <c r="E1229" s="5"/>
      <c r="K1229" s="16" t="s">
        <v>2104</v>
      </c>
      <c r="L1229" t="s">
        <v>4637</v>
      </c>
      <c r="M1229" s="16"/>
      <c r="N1229" s="107"/>
      <c r="P1229" s="224"/>
      <c r="X1229" t="s">
        <v>2934</v>
      </c>
    </row>
    <row r="1230" spans="5:24" x14ac:dyDescent="0.2">
      <c r="E1230" s="5"/>
      <c r="K1230" s="16" t="s">
        <v>2104</v>
      </c>
      <c r="M1230" s="16"/>
      <c r="N1230" s="107"/>
      <c r="P1230" s="224"/>
      <c r="X1230" t="s">
        <v>2934</v>
      </c>
    </row>
    <row r="1231" spans="5:24" x14ac:dyDescent="0.2">
      <c r="E1231" s="5"/>
      <c r="K1231" s="16" t="s">
        <v>2766</v>
      </c>
      <c r="L1231" s="316" t="s">
        <v>6579</v>
      </c>
      <c r="M1231" s="16"/>
      <c r="N1231" s="107"/>
      <c r="P1231" s="224"/>
      <c r="X1231" t="s">
        <v>2934</v>
      </c>
    </row>
    <row r="1232" spans="5:24" x14ac:dyDescent="0.2">
      <c r="E1232" s="5"/>
      <c r="K1232" s="16" t="s">
        <v>2104</v>
      </c>
      <c r="L1232" s="323" t="s">
        <v>6580</v>
      </c>
      <c r="M1232" s="16"/>
      <c r="N1232" s="107"/>
      <c r="P1232" s="224"/>
      <c r="X1232" t="s">
        <v>2934</v>
      </c>
    </row>
    <row r="1233" spans="1:24" x14ac:dyDescent="0.2">
      <c r="E1233" s="5"/>
      <c r="K1233" s="16" t="s">
        <v>2104</v>
      </c>
      <c r="L1233" s="226" t="s">
        <v>6581</v>
      </c>
      <c r="M1233" s="16"/>
      <c r="N1233" s="107"/>
      <c r="P1233" s="224"/>
      <c r="X1233" t="s">
        <v>2934</v>
      </c>
    </row>
    <row r="1234" spans="1:24" x14ac:dyDescent="0.2">
      <c r="A1234" s="218" t="s">
        <v>3938</v>
      </c>
      <c r="E1234" s="5"/>
      <c r="K1234" s="16"/>
      <c r="L1234" s="16"/>
      <c r="M1234" s="16"/>
      <c r="X1234" t="s">
        <v>2934</v>
      </c>
    </row>
    <row r="1235" spans="1:24" x14ac:dyDescent="0.2">
      <c r="E1235" s="5"/>
      <c r="G1235" s="33" t="s">
        <v>1153</v>
      </c>
      <c r="H1235" s="24"/>
      <c r="Q1235" s="20" t="s">
        <v>2645</v>
      </c>
      <c r="R1235" s="16"/>
      <c r="S1235" s="16"/>
      <c r="X1235" t="s">
        <v>2934</v>
      </c>
    </row>
    <row r="1236" spans="1:24" x14ac:dyDescent="0.2">
      <c r="E1236" s="5"/>
      <c r="Q1236" s="16" t="s">
        <v>2766</v>
      </c>
      <c r="R1236" s="2" t="s">
        <v>2545</v>
      </c>
      <c r="S1236" s="16"/>
      <c r="X1236" t="s">
        <v>2934</v>
      </c>
    </row>
    <row r="1237" spans="1:24" x14ac:dyDescent="0.2">
      <c r="E1237" s="5"/>
      <c r="Q1237" s="16" t="s">
        <v>2104</v>
      </c>
      <c r="R1237" t="s">
        <v>3621</v>
      </c>
      <c r="S1237" s="16"/>
      <c r="X1237" t="s">
        <v>2934</v>
      </c>
    </row>
    <row r="1238" spans="1:24" x14ac:dyDescent="0.2">
      <c r="E1238" s="5"/>
      <c r="Q1238" s="16" t="s">
        <v>2104</v>
      </c>
      <c r="R1238" s="2" t="s">
        <v>1690</v>
      </c>
      <c r="S1238" s="16"/>
      <c r="X1238" t="s">
        <v>2934</v>
      </c>
    </row>
    <row r="1239" spans="1:24" x14ac:dyDescent="0.2">
      <c r="E1239" s="5"/>
      <c r="J1239" s="24"/>
      <c r="Q1239" s="16" t="s">
        <v>2104</v>
      </c>
      <c r="R1239" t="s">
        <v>1691</v>
      </c>
      <c r="S1239" s="16"/>
      <c r="X1239" t="s">
        <v>2934</v>
      </c>
    </row>
    <row r="1240" spans="1:24" x14ac:dyDescent="0.2">
      <c r="E1240" s="5"/>
      <c r="L1240" s="2"/>
      <c r="P1240" s="42"/>
      <c r="Q1240" s="16" t="s">
        <v>2104</v>
      </c>
      <c r="R1240" s="118" t="s">
        <v>5916</v>
      </c>
      <c r="S1240" s="16"/>
      <c r="X1240" t="s">
        <v>2934</v>
      </c>
    </row>
    <row r="1241" spans="1:24" x14ac:dyDescent="0.2">
      <c r="E1241" s="5"/>
      <c r="L1241" s="2"/>
      <c r="P1241" s="42"/>
      <c r="Q1241" s="16" t="s">
        <v>2104</v>
      </c>
      <c r="R1241" s="137" t="s">
        <v>2450</v>
      </c>
      <c r="S1241" s="16"/>
      <c r="X1241" t="s">
        <v>2934</v>
      </c>
    </row>
    <row r="1242" spans="1:24" x14ac:dyDescent="0.2">
      <c r="A1242" s="218" t="s">
        <v>3938</v>
      </c>
      <c r="E1242" s="5"/>
      <c r="L1242" s="2"/>
      <c r="P1242" s="42"/>
      <c r="Q1242" s="16"/>
      <c r="R1242" s="16"/>
      <c r="S1242" s="16"/>
      <c r="X1242" t="s">
        <v>2934</v>
      </c>
    </row>
    <row r="1243" spans="1:24" x14ac:dyDescent="0.2">
      <c r="E1243" s="5"/>
      <c r="G1243" s="24" t="s">
        <v>633</v>
      </c>
      <c r="L1243" s="2"/>
      <c r="P1243" s="42"/>
      <c r="X1243" t="s">
        <v>2934</v>
      </c>
    </row>
    <row r="1244" spans="1:24" x14ac:dyDescent="0.2">
      <c r="E1244" s="5"/>
      <c r="G1244" t="s">
        <v>2766</v>
      </c>
      <c r="H1244" t="s">
        <v>800</v>
      </c>
      <c r="L1244" s="2"/>
      <c r="P1244" s="42"/>
      <c r="X1244" t="s">
        <v>2934</v>
      </c>
    </row>
    <row r="1245" spans="1:24" x14ac:dyDescent="0.2">
      <c r="E1245" s="5"/>
      <c r="G1245" s="1">
        <v>1</v>
      </c>
      <c r="H1245" s="83" t="s">
        <v>3305</v>
      </c>
      <c r="L1245" s="2"/>
      <c r="P1245" s="42"/>
      <c r="X1245" t="s">
        <v>2934</v>
      </c>
    </row>
    <row r="1246" spans="1:24" x14ac:dyDescent="0.2">
      <c r="E1246" s="5"/>
      <c r="G1246" t="s">
        <v>2104</v>
      </c>
      <c r="H1246" s="88" t="s">
        <v>1989</v>
      </c>
      <c r="L1246" s="2"/>
      <c r="P1246" s="42"/>
      <c r="X1246" t="s">
        <v>2934</v>
      </c>
    </row>
    <row r="1247" spans="1:24" x14ac:dyDescent="0.2">
      <c r="E1247" s="5"/>
      <c r="G1247" s="1">
        <v>1</v>
      </c>
      <c r="H1247" s="342" t="s">
        <v>6777</v>
      </c>
      <c r="L1247" s="2"/>
      <c r="P1247" s="42"/>
      <c r="X1247" t="s">
        <v>2934</v>
      </c>
    </row>
    <row r="1248" spans="1:24" x14ac:dyDescent="0.2">
      <c r="E1248" s="5"/>
      <c r="G1248" t="s">
        <v>2104</v>
      </c>
      <c r="H1248" s="144" t="s">
        <v>212</v>
      </c>
      <c r="L1248" s="2"/>
      <c r="P1248" s="42"/>
      <c r="X1248" t="s">
        <v>2934</v>
      </c>
    </row>
    <row r="1249" spans="1:24" x14ac:dyDescent="0.2">
      <c r="A1249" s="218" t="s">
        <v>3938</v>
      </c>
      <c r="E1249" s="5"/>
      <c r="L1249" s="2"/>
      <c r="P1249" s="42"/>
      <c r="X1249" t="s">
        <v>2934</v>
      </c>
    </row>
    <row r="1250" spans="1:24" x14ac:dyDescent="0.2">
      <c r="E1250" s="5"/>
      <c r="G1250" s="24" t="s">
        <v>1172</v>
      </c>
      <c r="L1250" s="2"/>
      <c r="Q1250" s="20" t="s">
        <v>1975</v>
      </c>
      <c r="R1250" s="16"/>
      <c r="S1250" s="20"/>
      <c r="T1250" s="16"/>
      <c r="U1250" s="16"/>
      <c r="X1250" t="s">
        <v>2934</v>
      </c>
    </row>
    <row r="1251" spans="1:24" x14ac:dyDescent="0.2">
      <c r="E1251" s="5"/>
      <c r="I1251" t="s">
        <v>2766</v>
      </c>
      <c r="J1251" t="s">
        <v>624</v>
      </c>
      <c r="L1251" s="2"/>
      <c r="Q1251" s="16" t="s">
        <v>2766</v>
      </c>
      <c r="R1251" s="216" t="s">
        <v>3821</v>
      </c>
      <c r="S1251" t="s">
        <v>2766</v>
      </c>
      <c r="T1251" s="104" t="s">
        <v>2705</v>
      </c>
      <c r="U1251" s="16"/>
      <c r="X1251" t="s">
        <v>2934</v>
      </c>
    </row>
    <row r="1252" spans="1:24" x14ac:dyDescent="0.2">
      <c r="E1252" s="5"/>
      <c r="I1252" s="1">
        <v>1</v>
      </c>
      <c r="J1252" t="s">
        <v>1387</v>
      </c>
      <c r="L1252" s="2"/>
      <c r="Q1252" s="16" t="s">
        <v>2104</v>
      </c>
      <c r="R1252" s="216" t="s">
        <v>3811</v>
      </c>
      <c r="S1252" t="s">
        <v>2104</v>
      </c>
      <c r="T1252" s="137" t="s">
        <v>1974</v>
      </c>
      <c r="U1252" s="16"/>
      <c r="X1252" t="s">
        <v>2934</v>
      </c>
    </row>
    <row r="1253" spans="1:24" x14ac:dyDescent="0.2">
      <c r="E1253" s="5"/>
      <c r="I1253" t="s">
        <v>2104</v>
      </c>
      <c r="J1253" s="2" t="s">
        <v>3331</v>
      </c>
      <c r="L1253" s="2"/>
      <c r="Q1253" s="16" t="s">
        <v>2104</v>
      </c>
      <c r="R1253" s="216" t="s">
        <v>3812</v>
      </c>
      <c r="S1253" t="s">
        <v>2104</v>
      </c>
      <c r="T1253" s="137" t="s">
        <v>1022</v>
      </c>
      <c r="U1253" s="16"/>
      <c r="X1253" t="s">
        <v>2934</v>
      </c>
    </row>
    <row r="1254" spans="1:24" x14ac:dyDescent="0.2">
      <c r="E1254" s="5"/>
      <c r="I1254" s="1">
        <v>1</v>
      </c>
      <c r="J1254" s="1" t="s">
        <v>3175</v>
      </c>
      <c r="L1254" s="2"/>
      <c r="Q1254" s="16" t="s">
        <v>2104</v>
      </c>
      <c r="R1254" s="216" t="s">
        <v>3813</v>
      </c>
      <c r="S1254" t="s">
        <v>2104</v>
      </c>
      <c r="T1254" s="99" t="s">
        <v>1913</v>
      </c>
      <c r="U1254" s="16"/>
      <c r="X1254" t="s">
        <v>2934</v>
      </c>
    </row>
    <row r="1255" spans="1:24" x14ac:dyDescent="0.2">
      <c r="E1255" s="5"/>
      <c r="L1255" s="2"/>
      <c r="Q1255" s="16" t="s">
        <v>2104</v>
      </c>
      <c r="R1255" s="216" t="s">
        <v>3814</v>
      </c>
      <c r="S1255" s="220"/>
      <c r="T1255" s="16"/>
      <c r="U1255" s="16"/>
      <c r="X1255" t="s">
        <v>2934</v>
      </c>
    </row>
    <row r="1256" spans="1:24" x14ac:dyDescent="0.2">
      <c r="E1256" s="5"/>
      <c r="J1256" s="42"/>
      <c r="L1256" s="2"/>
      <c r="P1256" s="42"/>
      <c r="Q1256" s="20"/>
      <c r="R1256" s="20"/>
      <c r="S1256" t="s">
        <v>2766</v>
      </c>
      <c r="T1256" s="216" t="s">
        <v>3737</v>
      </c>
      <c r="U1256" s="216"/>
      <c r="V1256" s="216"/>
      <c r="X1256" t="s">
        <v>2934</v>
      </c>
    </row>
    <row r="1257" spans="1:24" x14ac:dyDescent="0.2">
      <c r="E1257" s="5"/>
      <c r="J1257" s="42"/>
      <c r="L1257" s="2"/>
      <c r="P1257" s="42"/>
      <c r="S1257" s="1">
        <v>1</v>
      </c>
      <c r="T1257" s="216" t="s">
        <v>3735</v>
      </c>
      <c r="U1257" s="216"/>
      <c r="V1257" s="216"/>
      <c r="X1257" t="s">
        <v>2934</v>
      </c>
    </row>
    <row r="1258" spans="1:24" x14ac:dyDescent="0.2">
      <c r="E1258" s="5"/>
      <c r="J1258" s="42"/>
      <c r="L1258" s="2"/>
      <c r="P1258" s="42"/>
      <c r="S1258" t="s">
        <v>3294</v>
      </c>
      <c r="T1258" s="216"/>
      <c r="U1258" s="216"/>
      <c r="V1258" s="216"/>
      <c r="X1258" t="s">
        <v>2934</v>
      </c>
    </row>
    <row r="1259" spans="1:24" x14ac:dyDescent="0.2">
      <c r="E1259" s="5"/>
      <c r="J1259" s="42"/>
      <c r="L1259" s="2"/>
      <c r="P1259" s="42"/>
      <c r="S1259" t="s">
        <v>2766</v>
      </c>
      <c r="T1259" s="216" t="s">
        <v>3738</v>
      </c>
      <c r="U1259" s="216"/>
      <c r="V1259" s="216"/>
      <c r="X1259" t="s">
        <v>2934</v>
      </c>
    </row>
    <row r="1260" spans="1:24" x14ac:dyDescent="0.2">
      <c r="E1260" s="5"/>
      <c r="J1260" s="42"/>
      <c r="L1260" s="2"/>
      <c r="P1260" s="42"/>
      <c r="S1260" s="1">
        <v>1</v>
      </c>
      <c r="T1260" s="216" t="s">
        <v>3739</v>
      </c>
      <c r="U1260" s="216"/>
      <c r="V1260" s="216"/>
      <c r="X1260" t="s">
        <v>2934</v>
      </c>
    </row>
    <row r="1261" spans="1:24" x14ac:dyDescent="0.2">
      <c r="A1261" s="218" t="s">
        <v>3938</v>
      </c>
      <c r="E1261" s="5"/>
      <c r="L1261" s="2"/>
      <c r="P1261" s="42"/>
      <c r="X1261" t="s">
        <v>2934</v>
      </c>
    </row>
    <row r="1262" spans="1:24" x14ac:dyDescent="0.2">
      <c r="E1262" s="5"/>
      <c r="G1262" s="33" t="s">
        <v>2188</v>
      </c>
      <c r="L1262" s="2"/>
      <c r="M1262" s="20" t="s">
        <v>3457</v>
      </c>
      <c r="N1262" s="16"/>
      <c r="O1262" s="20" t="s">
        <v>3457</v>
      </c>
      <c r="P1262" s="16"/>
      <c r="Q1262" s="16"/>
      <c r="X1262" t="s">
        <v>2934</v>
      </c>
    </row>
    <row r="1263" spans="1:24" x14ac:dyDescent="0.2">
      <c r="E1263" s="5"/>
      <c r="L1263" s="2"/>
      <c r="M1263" s="16" t="s">
        <v>2766</v>
      </c>
      <c r="N1263" t="s">
        <v>3283</v>
      </c>
      <c r="O1263" s="16" t="s">
        <v>2766</v>
      </c>
      <c r="P1263" t="s">
        <v>1208</v>
      </c>
      <c r="Q1263" s="16"/>
      <c r="X1263" t="s">
        <v>2934</v>
      </c>
    </row>
    <row r="1264" spans="1:24" x14ac:dyDescent="0.2">
      <c r="E1264" s="5"/>
      <c r="L1264" s="2"/>
      <c r="M1264" s="16" t="s">
        <v>2104</v>
      </c>
      <c r="N1264" s="2" t="s">
        <v>2064</v>
      </c>
      <c r="O1264" t="s">
        <v>2104</v>
      </c>
      <c r="P1264" t="s">
        <v>3126</v>
      </c>
      <c r="Q1264" s="16"/>
      <c r="X1264" t="s">
        <v>2934</v>
      </c>
    </row>
    <row r="1265" spans="1:24" x14ac:dyDescent="0.2">
      <c r="E1265" s="5"/>
      <c r="L1265" s="2"/>
      <c r="M1265" s="16" t="s">
        <v>2104</v>
      </c>
      <c r="N1265" s="218" t="s">
        <v>5820</v>
      </c>
      <c r="O1265" t="s">
        <v>2104</v>
      </c>
      <c r="P1265" t="s">
        <v>1002</v>
      </c>
      <c r="Q1265" s="16"/>
      <c r="X1265" t="s">
        <v>2934</v>
      </c>
    </row>
    <row r="1266" spans="1:24" x14ac:dyDescent="0.2">
      <c r="E1266" s="5"/>
      <c r="L1266" s="2"/>
      <c r="M1266" s="16"/>
      <c r="N1266" s="16"/>
      <c r="O1266" s="16" t="s">
        <v>2104</v>
      </c>
      <c r="P1266" s="218" t="s">
        <v>5819</v>
      </c>
      <c r="Q1266" s="16"/>
      <c r="X1266" t="s">
        <v>2934</v>
      </c>
    </row>
    <row r="1267" spans="1:24" x14ac:dyDescent="0.2">
      <c r="A1267" s="218" t="s">
        <v>3938</v>
      </c>
      <c r="E1267" s="5"/>
      <c r="L1267" s="2"/>
      <c r="O1267" s="16"/>
      <c r="P1267" s="16"/>
      <c r="Q1267" s="16"/>
      <c r="X1267" t="s">
        <v>2934</v>
      </c>
    </row>
    <row r="1268" spans="1:24" x14ac:dyDescent="0.2">
      <c r="E1268" s="5"/>
      <c r="G1268" s="127" t="s">
        <v>2150</v>
      </c>
      <c r="L1268" s="2"/>
      <c r="M1268" s="37" t="s">
        <v>3454</v>
      </c>
      <c r="N1268" s="16"/>
      <c r="O1268" s="16"/>
      <c r="P1268" s="42"/>
      <c r="X1268" t="s">
        <v>2934</v>
      </c>
    </row>
    <row r="1269" spans="1:24" x14ac:dyDescent="0.2">
      <c r="E1269" s="5"/>
      <c r="L1269" s="2"/>
      <c r="M1269" s="16" t="s">
        <v>2766</v>
      </c>
      <c r="N1269" s="45" t="s">
        <v>1203</v>
      </c>
      <c r="O1269" s="16"/>
      <c r="P1269" s="42"/>
      <c r="X1269" t="s">
        <v>2934</v>
      </c>
    </row>
    <row r="1270" spans="1:24" x14ac:dyDescent="0.2">
      <c r="E1270" s="5"/>
      <c r="L1270" s="2"/>
      <c r="M1270" s="16" t="s">
        <v>2104</v>
      </c>
      <c r="N1270" s="45" t="s">
        <v>1265</v>
      </c>
      <c r="O1270" s="16"/>
      <c r="P1270" s="42"/>
      <c r="X1270" t="s">
        <v>2934</v>
      </c>
    </row>
    <row r="1271" spans="1:24" x14ac:dyDescent="0.2">
      <c r="E1271" s="5"/>
      <c r="L1271" s="2"/>
      <c r="M1271" s="16" t="s">
        <v>2104</v>
      </c>
      <c r="N1271" s="45" t="s">
        <v>1266</v>
      </c>
      <c r="O1271" s="16"/>
      <c r="P1271" s="42"/>
      <c r="X1271" t="s">
        <v>2934</v>
      </c>
    </row>
    <row r="1272" spans="1:24" x14ac:dyDescent="0.2">
      <c r="E1272" s="5"/>
      <c r="L1272" s="2"/>
      <c r="M1272" s="16" t="s">
        <v>2104</v>
      </c>
      <c r="N1272" s="159" t="s">
        <v>2200</v>
      </c>
      <c r="O1272" s="16"/>
      <c r="P1272" s="42"/>
      <c r="X1272" t="s">
        <v>2934</v>
      </c>
    </row>
    <row r="1273" spans="1:24" x14ac:dyDescent="0.2">
      <c r="A1273" s="218" t="s">
        <v>3938</v>
      </c>
      <c r="E1273" s="5"/>
      <c r="L1273" s="2"/>
      <c r="M1273" s="16"/>
      <c r="N1273" s="16"/>
      <c r="O1273" s="16"/>
      <c r="P1273" s="42"/>
      <c r="X1273" t="s">
        <v>2934</v>
      </c>
    </row>
    <row r="1274" spans="1:24" x14ac:dyDescent="0.2">
      <c r="E1274" s="5"/>
      <c r="G1274" s="127" t="s">
        <v>1062</v>
      </c>
      <c r="H1274" s="24"/>
      <c r="L1274" s="2"/>
      <c r="P1274" s="42"/>
      <c r="Q1274" s="20" t="s">
        <v>2645</v>
      </c>
      <c r="R1274" s="16"/>
      <c r="S1274" s="16"/>
      <c r="X1274" t="s">
        <v>2934</v>
      </c>
    </row>
    <row r="1275" spans="1:24" x14ac:dyDescent="0.2">
      <c r="E1275" s="5"/>
      <c r="L1275" s="2"/>
      <c r="P1275" s="42"/>
      <c r="Q1275" s="16" t="s">
        <v>2766</v>
      </c>
      <c r="R1275" s="2" t="s">
        <v>2545</v>
      </c>
      <c r="S1275" s="16"/>
      <c r="X1275" t="s">
        <v>2934</v>
      </c>
    </row>
    <row r="1276" spans="1:24" x14ac:dyDescent="0.2">
      <c r="E1276" s="5"/>
      <c r="L1276" s="2"/>
      <c r="P1276" s="42"/>
      <c r="Q1276" s="16" t="s">
        <v>2104</v>
      </c>
      <c r="R1276" t="s">
        <v>3621</v>
      </c>
      <c r="S1276" s="16"/>
      <c r="X1276" t="s">
        <v>2934</v>
      </c>
    </row>
    <row r="1277" spans="1:24" x14ac:dyDescent="0.2">
      <c r="E1277" s="5"/>
      <c r="L1277" s="2"/>
      <c r="P1277" s="42"/>
      <c r="Q1277" s="16" t="s">
        <v>2104</v>
      </c>
      <c r="R1277" s="2" t="s">
        <v>1690</v>
      </c>
      <c r="S1277" s="16"/>
      <c r="X1277" t="s">
        <v>2934</v>
      </c>
    </row>
    <row r="1278" spans="1:24" x14ac:dyDescent="0.2">
      <c r="E1278" s="5"/>
      <c r="L1278" s="2"/>
      <c r="P1278" s="42"/>
      <c r="Q1278" s="16" t="s">
        <v>2104</v>
      </c>
      <c r="R1278" t="s">
        <v>1691</v>
      </c>
      <c r="S1278" s="16"/>
      <c r="X1278" t="s">
        <v>2934</v>
      </c>
    </row>
    <row r="1279" spans="1:24" x14ac:dyDescent="0.2">
      <c r="E1279" s="5"/>
      <c r="L1279" s="2"/>
      <c r="P1279" s="42"/>
      <c r="Q1279" s="16" t="s">
        <v>2104</v>
      </c>
      <c r="R1279" s="118" t="s">
        <v>5916</v>
      </c>
      <c r="S1279" s="16"/>
      <c r="X1279" t="s">
        <v>2934</v>
      </c>
    </row>
    <row r="1280" spans="1:24" x14ac:dyDescent="0.2">
      <c r="A1280" s="218" t="s">
        <v>3938</v>
      </c>
      <c r="E1280" s="5"/>
      <c r="L1280" s="2"/>
      <c r="P1280" s="42"/>
      <c r="Q1280" s="16"/>
      <c r="R1280" s="16"/>
      <c r="S1280" s="16"/>
      <c r="X1280" t="s">
        <v>2934</v>
      </c>
    </row>
    <row r="1281" spans="1:24" x14ac:dyDescent="0.2">
      <c r="E1281" s="5"/>
      <c r="G1281" s="8" t="s">
        <v>4817</v>
      </c>
      <c r="H1281" s="24"/>
      <c r="K1281" s="16"/>
      <c r="L1281" s="37" t="s">
        <v>2873</v>
      </c>
      <c r="M1281" s="16"/>
      <c r="P1281" s="42"/>
      <c r="X1281" t="s">
        <v>2934</v>
      </c>
    </row>
    <row r="1282" spans="1:24" x14ac:dyDescent="0.2">
      <c r="E1282" s="5"/>
      <c r="H1282" s="24"/>
      <c r="J1282" s="42"/>
      <c r="K1282" s="16" t="s">
        <v>2766</v>
      </c>
      <c r="L1282" s="2" t="s">
        <v>3277</v>
      </c>
      <c r="M1282" s="16"/>
      <c r="P1282" s="42"/>
      <c r="X1282" t="s">
        <v>2934</v>
      </c>
    </row>
    <row r="1283" spans="1:24" x14ac:dyDescent="0.2">
      <c r="E1283" s="5"/>
      <c r="H1283" s="24"/>
      <c r="J1283" s="42"/>
      <c r="K1283" s="16" t="s">
        <v>2104</v>
      </c>
      <c r="L1283" t="s">
        <v>3366</v>
      </c>
      <c r="M1283" s="16"/>
      <c r="P1283" s="42"/>
      <c r="X1283" t="s">
        <v>2934</v>
      </c>
    </row>
    <row r="1284" spans="1:24" x14ac:dyDescent="0.2">
      <c r="E1284" s="5"/>
      <c r="H1284" s="24"/>
      <c r="I1284" s="37" t="s">
        <v>2095</v>
      </c>
      <c r="J1284" s="16"/>
      <c r="K1284" s="16" t="s">
        <v>2104</v>
      </c>
      <c r="M1284" s="16"/>
      <c r="P1284" s="42"/>
      <c r="X1284" t="s">
        <v>2934</v>
      </c>
    </row>
    <row r="1285" spans="1:24" x14ac:dyDescent="0.2">
      <c r="E1285" s="5"/>
      <c r="H1285" s="24"/>
      <c r="I1285" s="16" t="s">
        <v>2766</v>
      </c>
      <c r="J1285" s="2" t="s">
        <v>1926</v>
      </c>
      <c r="K1285" s="16" t="s">
        <v>2766</v>
      </c>
      <c r="L1285" s="2" t="s">
        <v>3367</v>
      </c>
      <c r="M1285" s="16"/>
      <c r="P1285" s="42"/>
      <c r="X1285" t="s">
        <v>2934</v>
      </c>
    </row>
    <row r="1286" spans="1:24" x14ac:dyDescent="0.2">
      <c r="E1286" s="5"/>
      <c r="I1286" s="16" t="s">
        <v>2104</v>
      </c>
      <c r="J1286" t="s">
        <v>3369</v>
      </c>
      <c r="K1286" s="16" t="s">
        <v>2104</v>
      </c>
      <c r="L1286" t="s">
        <v>3368</v>
      </c>
      <c r="M1286" s="16"/>
      <c r="P1286" s="42"/>
      <c r="X1286" t="s">
        <v>2934</v>
      </c>
    </row>
    <row r="1287" spans="1:24" x14ac:dyDescent="0.2">
      <c r="E1287" s="5"/>
      <c r="I1287" s="16" t="s">
        <v>2104</v>
      </c>
      <c r="J1287" s="140" t="s">
        <v>2875</v>
      </c>
      <c r="K1287" s="16" t="s">
        <v>2104</v>
      </c>
      <c r="M1287" s="16"/>
      <c r="P1287" s="42"/>
      <c r="X1287" t="s">
        <v>2934</v>
      </c>
    </row>
    <row r="1288" spans="1:24" x14ac:dyDescent="0.2">
      <c r="E1288" s="5"/>
      <c r="I1288" s="16" t="s">
        <v>2104</v>
      </c>
      <c r="J1288" s="139" t="s">
        <v>2874</v>
      </c>
      <c r="K1288" s="16" t="s">
        <v>2766</v>
      </c>
      <c r="L1288" s="2" t="s">
        <v>2270</v>
      </c>
      <c r="M1288" s="16"/>
      <c r="P1288" s="42"/>
      <c r="X1288" t="s">
        <v>2934</v>
      </c>
    </row>
    <row r="1289" spans="1:24" x14ac:dyDescent="0.2">
      <c r="E1289" s="5"/>
      <c r="I1289" s="16" t="s">
        <v>2104</v>
      </c>
      <c r="J1289" s="4" t="s">
        <v>5171</v>
      </c>
      <c r="K1289" s="16" t="s">
        <v>2104</v>
      </c>
      <c r="L1289" s="2" t="s">
        <v>2271</v>
      </c>
      <c r="M1289" s="16"/>
      <c r="P1289" s="42"/>
      <c r="X1289" t="s">
        <v>2934</v>
      </c>
    </row>
    <row r="1290" spans="1:24" x14ac:dyDescent="0.2">
      <c r="E1290" s="5"/>
      <c r="I1290" s="16" t="s">
        <v>2104</v>
      </c>
      <c r="J1290" t="s">
        <v>1197</v>
      </c>
      <c r="K1290" s="16" t="s">
        <v>2104</v>
      </c>
      <c r="L1290" s="16"/>
      <c r="M1290" s="16"/>
      <c r="P1290" s="42"/>
      <c r="X1290" t="s">
        <v>2934</v>
      </c>
    </row>
    <row r="1291" spans="1:24" x14ac:dyDescent="0.2">
      <c r="E1291" s="5"/>
      <c r="I1291" s="16" t="s">
        <v>2104</v>
      </c>
      <c r="J1291" s="142" t="s">
        <v>1081</v>
      </c>
      <c r="K1291" s="16" t="s">
        <v>2766</v>
      </c>
      <c r="L1291" s="156" t="s">
        <v>3450</v>
      </c>
      <c r="P1291" s="42"/>
      <c r="X1291" t="s">
        <v>2934</v>
      </c>
    </row>
    <row r="1292" spans="1:24" x14ac:dyDescent="0.2">
      <c r="E1292" s="5"/>
      <c r="I1292" s="16" t="s">
        <v>2104</v>
      </c>
      <c r="J1292" t="s">
        <v>1082</v>
      </c>
      <c r="K1292" s="1">
        <v>1</v>
      </c>
      <c r="L1292" s="2" t="s">
        <v>3451</v>
      </c>
      <c r="P1292" s="42"/>
      <c r="X1292" t="s">
        <v>2934</v>
      </c>
    </row>
    <row r="1293" spans="1:24" x14ac:dyDescent="0.2">
      <c r="A1293" s="218" t="s">
        <v>3938</v>
      </c>
      <c r="E1293" s="5"/>
      <c r="I1293" s="16"/>
      <c r="J1293" s="16"/>
      <c r="K1293" s="16"/>
      <c r="L1293" s="2"/>
      <c r="P1293" s="42"/>
      <c r="X1293" t="s">
        <v>2934</v>
      </c>
    </row>
    <row r="1294" spans="1:24" x14ac:dyDescent="0.2">
      <c r="G1294" s="8" t="s">
        <v>6531</v>
      </c>
      <c r="P1294" s="42"/>
      <c r="X1294" t="s">
        <v>2934</v>
      </c>
    </row>
    <row r="1295" spans="1:24" x14ac:dyDescent="0.2">
      <c r="E1295" s="5"/>
      <c r="I1295" s="37" t="s">
        <v>2558</v>
      </c>
      <c r="J1295" s="16"/>
      <c r="K1295" s="16"/>
      <c r="P1295" s="42"/>
      <c r="X1295" t="s">
        <v>2934</v>
      </c>
    </row>
    <row r="1296" spans="1:24" x14ac:dyDescent="0.2">
      <c r="E1296" s="5"/>
      <c r="I1296" s="16" t="s">
        <v>2766</v>
      </c>
      <c r="J1296" s="137" t="s">
        <v>1374</v>
      </c>
      <c r="K1296" s="16"/>
      <c r="P1296" s="42"/>
      <c r="X1296" t="s">
        <v>2934</v>
      </c>
    </row>
    <row r="1297" spans="1:24" x14ac:dyDescent="0.2">
      <c r="E1297" s="5"/>
      <c r="I1297" s="16" t="s">
        <v>2104</v>
      </c>
      <c r="J1297" s="227" t="s">
        <v>1375</v>
      </c>
      <c r="K1297" s="16"/>
      <c r="P1297" s="42"/>
      <c r="X1297" t="s">
        <v>2934</v>
      </c>
    </row>
    <row r="1298" spans="1:24" x14ac:dyDescent="0.2">
      <c r="E1298" s="5"/>
      <c r="I1298" s="16" t="s">
        <v>2104</v>
      </c>
      <c r="J1298" s="302" t="s">
        <v>5589</v>
      </c>
      <c r="K1298" s="16"/>
      <c r="P1298" s="42"/>
      <c r="X1298" t="s">
        <v>2934</v>
      </c>
    </row>
    <row r="1299" spans="1:24" x14ac:dyDescent="0.2">
      <c r="E1299" s="5"/>
      <c r="I1299" s="16" t="s">
        <v>2104</v>
      </c>
      <c r="J1299" s="161" t="s">
        <v>4690</v>
      </c>
      <c r="K1299" s="16"/>
      <c r="P1299" s="42"/>
      <c r="X1299" t="s">
        <v>2934</v>
      </c>
    </row>
    <row r="1300" spans="1:24" x14ac:dyDescent="0.2">
      <c r="E1300" s="5"/>
      <c r="I1300" s="16" t="s">
        <v>2104</v>
      </c>
      <c r="J1300" s="236" t="s">
        <v>4190</v>
      </c>
      <c r="K1300" s="16"/>
      <c r="P1300" s="42"/>
      <c r="X1300" t="s">
        <v>2934</v>
      </c>
    </row>
    <row r="1301" spans="1:24" x14ac:dyDescent="0.2">
      <c r="E1301" s="5"/>
      <c r="I1301" s="16" t="s">
        <v>2104</v>
      </c>
      <c r="J1301" t="s">
        <v>571</v>
      </c>
      <c r="K1301" s="16"/>
      <c r="P1301" s="42"/>
      <c r="X1301" t="s">
        <v>2934</v>
      </c>
    </row>
    <row r="1302" spans="1:24" x14ac:dyDescent="0.2">
      <c r="E1302" s="5"/>
      <c r="I1302" s="16" t="s">
        <v>2104</v>
      </c>
      <c r="J1302" s="1" t="s">
        <v>569</v>
      </c>
      <c r="K1302" s="16"/>
      <c r="P1302" s="42"/>
      <c r="X1302" t="s">
        <v>2934</v>
      </c>
    </row>
    <row r="1303" spans="1:24" x14ac:dyDescent="0.2">
      <c r="E1303" s="5"/>
      <c r="I1303" s="16" t="s">
        <v>2104</v>
      </c>
      <c r="J1303" s="131" t="s">
        <v>987</v>
      </c>
      <c r="K1303" s="16"/>
      <c r="P1303" s="42"/>
      <c r="X1303" t="s">
        <v>2934</v>
      </c>
    </row>
    <row r="1304" spans="1:24" x14ac:dyDescent="0.2">
      <c r="E1304" s="5"/>
      <c r="I1304" s="16" t="s">
        <v>2104</v>
      </c>
      <c r="K1304" s="16"/>
      <c r="P1304" s="42"/>
      <c r="X1304" t="s">
        <v>2934</v>
      </c>
    </row>
    <row r="1305" spans="1:24" x14ac:dyDescent="0.2">
      <c r="E1305" s="5"/>
      <c r="I1305" s="16" t="s">
        <v>2766</v>
      </c>
      <c r="J1305" s="311" t="s">
        <v>984</v>
      </c>
      <c r="K1305" s="16"/>
      <c r="P1305" s="42"/>
      <c r="X1305" t="s">
        <v>2934</v>
      </c>
    </row>
    <row r="1306" spans="1:24" x14ac:dyDescent="0.2">
      <c r="E1306" s="5"/>
      <c r="I1306" s="16" t="s">
        <v>2104</v>
      </c>
      <c r="J1306" s="224" t="s">
        <v>4204</v>
      </c>
      <c r="K1306" s="16"/>
      <c r="P1306" s="42"/>
      <c r="X1306" t="s">
        <v>2934</v>
      </c>
    </row>
    <row r="1307" spans="1:24" x14ac:dyDescent="0.2">
      <c r="E1307" s="5"/>
      <c r="I1307" s="16" t="s">
        <v>2104</v>
      </c>
      <c r="J1307" s="111" t="s">
        <v>2862</v>
      </c>
      <c r="K1307" s="16"/>
      <c r="P1307" s="42"/>
      <c r="X1307" t="s">
        <v>2934</v>
      </c>
    </row>
    <row r="1308" spans="1:24" x14ac:dyDescent="0.2">
      <c r="E1308" s="5"/>
      <c r="I1308" s="16" t="s">
        <v>2104</v>
      </c>
      <c r="J1308" s="131" t="s">
        <v>1509</v>
      </c>
      <c r="K1308" s="16"/>
      <c r="P1308" s="42"/>
      <c r="X1308" t="s">
        <v>2934</v>
      </c>
    </row>
    <row r="1309" spans="1:24" x14ac:dyDescent="0.2">
      <c r="E1309" s="5"/>
      <c r="I1309" s="16" t="s">
        <v>2104</v>
      </c>
      <c r="J1309" s="311" t="s">
        <v>236</v>
      </c>
      <c r="K1309" s="16"/>
      <c r="P1309" s="42"/>
      <c r="X1309" t="s">
        <v>2934</v>
      </c>
    </row>
    <row r="1310" spans="1:24" x14ac:dyDescent="0.2">
      <c r="E1310" s="5"/>
      <c r="I1310" s="16" t="s">
        <v>2104</v>
      </c>
      <c r="J1310" s="224" t="s">
        <v>4207</v>
      </c>
      <c r="K1310" s="16"/>
      <c r="P1310" s="42"/>
      <c r="X1310" t="s">
        <v>2934</v>
      </c>
    </row>
    <row r="1311" spans="1:24" x14ac:dyDescent="0.2">
      <c r="E1311" s="5"/>
      <c r="I1311" s="16" t="s">
        <v>2104</v>
      </c>
      <c r="J1311" s="118" t="s">
        <v>1511</v>
      </c>
      <c r="K1311" s="16"/>
      <c r="P1311" s="42"/>
      <c r="X1311" t="s">
        <v>2934</v>
      </c>
    </row>
    <row r="1312" spans="1:24" x14ac:dyDescent="0.2">
      <c r="A1312" s="218" t="s">
        <v>3938</v>
      </c>
      <c r="E1312" s="5"/>
      <c r="I1312" s="16"/>
      <c r="J1312" s="16"/>
      <c r="K1312" s="16"/>
      <c r="P1312" s="42"/>
      <c r="X1312" t="s">
        <v>2934</v>
      </c>
    </row>
    <row r="1313" spans="1:24" x14ac:dyDescent="0.2">
      <c r="E1313" s="5"/>
      <c r="G1313" s="5" t="s">
        <v>4630</v>
      </c>
      <c r="L1313" s="2"/>
      <c r="O1313" s="20" t="s">
        <v>6912</v>
      </c>
      <c r="P1313" s="16"/>
      <c r="Q1313" s="16"/>
      <c r="R1313" s="16"/>
      <c r="S1313" s="16"/>
      <c r="X1313" t="s">
        <v>2934</v>
      </c>
    </row>
    <row r="1314" spans="1:24" x14ac:dyDescent="0.2">
      <c r="E1314" s="5"/>
      <c r="L1314" s="2"/>
      <c r="O1314" s="16" t="s">
        <v>2766</v>
      </c>
      <c r="P1314" s="2" t="s">
        <v>3668</v>
      </c>
      <c r="Q1314" t="s">
        <v>2766</v>
      </c>
      <c r="R1314" s="345" t="s">
        <v>6806</v>
      </c>
      <c r="S1314" s="16"/>
      <c r="X1314" t="s">
        <v>2934</v>
      </c>
    </row>
    <row r="1315" spans="1:24" x14ac:dyDescent="0.2">
      <c r="E1315" s="5"/>
      <c r="L1315" s="2"/>
      <c r="O1315" s="16" t="s">
        <v>2104</v>
      </c>
      <c r="P1315" t="s">
        <v>68</v>
      </c>
      <c r="Q1315" t="s">
        <v>2104</v>
      </c>
      <c r="R1315" s="345" t="s">
        <v>6805</v>
      </c>
      <c r="S1315" s="16"/>
      <c r="X1315" t="s">
        <v>2934</v>
      </c>
    </row>
    <row r="1316" spans="1:24" x14ac:dyDescent="0.2">
      <c r="E1316" s="5"/>
      <c r="L1316" s="2"/>
      <c r="O1316" s="16" t="s">
        <v>2104</v>
      </c>
      <c r="P1316" s="262" t="s">
        <v>5314</v>
      </c>
      <c r="Q1316" s="16" t="s">
        <v>3294</v>
      </c>
      <c r="R1316" s="16"/>
      <c r="S1316" s="16"/>
      <c r="X1316" t="s">
        <v>2934</v>
      </c>
    </row>
    <row r="1317" spans="1:24" x14ac:dyDescent="0.2">
      <c r="E1317" s="5"/>
      <c r="L1317" s="2"/>
      <c r="O1317" s="16" t="s">
        <v>2104</v>
      </c>
      <c r="P1317" s="70" t="s">
        <v>981</v>
      </c>
      <c r="Q1317" s="16" t="s">
        <v>2766</v>
      </c>
      <c r="R1317" s="10" t="s">
        <v>3201</v>
      </c>
      <c r="X1317" t="s">
        <v>2934</v>
      </c>
    </row>
    <row r="1318" spans="1:24" x14ac:dyDescent="0.2">
      <c r="E1318" s="5"/>
      <c r="L1318" s="2"/>
      <c r="O1318" s="16" t="s">
        <v>2104</v>
      </c>
      <c r="P1318" s="70" t="s">
        <v>5315</v>
      </c>
      <c r="Q1318" s="1">
        <v>1</v>
      </c>
      <c r="R1318" s="201" t="s">
        <v>3202</v>
      </c>
      <c r="X1318" t="s">
        <v>2934</v>
      </c>
    </row>
    <row r="1319" spans="1:24" x14ac:dyDescent="0.2">
      <c r="E1319" s="5"/>
      <c r="L1319" s="2"/>
      <c r="O1319" s="16" t="s">
        <v>2104</v>
      </c>
      <c r="P1319" s="122" t="s">
        <v>5917</v>
      </c>
      <c r="Q1319" s="16" t="s">
        <v>2104</v>
      </c>
      <c r="R1319" s="201" t="s">
        <v>3203</v>
      </c>
      <c r="X1319" t="s">
        <v>2934</v>
      </c>
    </row>
    <row r="1320" spans="1:24" x14ac:dyDescent="0.2">
      <c r="E1320" s="5"/>
      <c r="L1320" s="2"/>
      <c r="O1320" s="16"/>
      <c r="P1320" s="16"/>
      <c r="Q1320" s="16" t="s">
        <v>3294</v>
      </c>
      <c r="R1320" s="16"/>
      <c r="S1320" s="16"/>
      <c r="X1320" t="s">
        <v>2934</v>
      </c>
    </row>
    <row r="1321" spans="1:24" x14ac:dyDescent="0.2">
      <c r="E1321" s="5"/>
      <c r="L1321" s="2"/>
      <c r="Q1321" t="s">
        <v>2766</v>
      </c>
      <c r="R1321" s="345" t="s">
        <v>6808</v>
      </c>
      <c r="S1321" s="16"/>
      <c r="X1321" t="s">
        <v>2934</v>
      </c>
    </row>
    <row r="1322" spans="1:24" x14ac:dyDescent="0.2">
      <c r="E1322" s="5"/>
      <c r="L1322" s="2"/>
      <c r="Q1322" t="s">
        <v>2104</v>
      </c>
      <c r="R1322" s="345" t="s">
        <v>6809</v>
      </c>
      <c r="S1322" s="16"/>
      <c r="X1322" t="s">
        <v>2934</v>
      </c>
    </row>
    <row r="1323" spans="1:24" x14ac:dyDescent="0.2">
      <c r="E1323" s="5"/>
      <c r="L1323" s="2"/>
      <c r="Q1323" t="s">
        <v>2104</v>
      </c>
      <c r="S1323" s="16"/>
      <c r="X1323" t="s">
        <v>2934</v>
      </c>
    </row>
    <row r="1324" spans="1:24" x14ac:dyDescent="0.2">
      <c r="E1324" s="5"/>
      <c r="L1324" s="2"/>
      <c r="Q1324" s="16" t="s">
        <v>2766</v>
      </c>
      <c r="R1324" s="332" t="s">
        <v>6643</v>
      </c>
      <c r="S1324" s="16"/>
      <c r="X1324" t="s">
        <v>2934</v>
      </c>
    </row>
    <row r="1325" spans="1:24" x14ac:dyDescent="0.2">
      <c r="E1325" s="5"/>
      <c r="L1325" s="2"/>
      <c r="Q1325" s="16" t="s">
        <v>2104</v>
      </c>
      <c r="R1325" s="345" t="s">
        <v>6807</v>
      </c>
      <c r="S1325" s="16"/>
      <c r="X1325" t="s">
        <v>2934</v>
      </c>
    </row>
    <row r="1326" spans="1:24" x14ac:dyDescent="0.2">
      <c r="A1326" s="218" t="s">
        <v>3938</v>
      </c>
      <c r="E1326" s="5"/>
      <c r="H1326" s="2"/>
      <c r="L1326" s="2"/>
      <c r="P1326" s="122"/>
      <c r="Q1326" s="16"/>
      <c r="R1326" s="16"/>
      <c r="S1326" s="16"/>
      <c r="X1326" t="s">
        <v>2934</v>
      </c>
    </row>
    <row r="1327" spans="1:24" x14ac:dyDescent="0.2">
      <c r="E1327" s="5"/>
      <c r="G1327" s="127" t="s">
        <v>1964</v>
      </c>
      <c r="H1327" s="2"/>
      <c r="L1327" s="2"/>
      <c r="P1327" s="122"/>
      <c r="X1327" t="s">
        <v>2934</v>
      </c>
    </row>
    <row r="1328" spans="1:24" x14ac:dyDescent="0.2">
      <c r="E1328" s="5"/>
      <c r="I1328" t="s">
        <v>2766</v>
      </c>
      <c r="J1328" s="138" t="s">
        <v>3084</v>
      </c>
      <c r="K1328" t="s">
        <v>2766</v>
      </c>
      <c r="L1328" s="138" t="s">
        <v>3087</v>
      </c>
      <c r="P1328" s="122"/>
      <c r="X1328" t="s">
        <v>2934</v>
      </c>
    </row>
    <row r="1329" spans="1:24" x14ac:dyDescent="0.2">
      <c r="E1329" s="5"/>
      <c r="I1329" s="1">
        <v>1</v>
      </c>
      <c r="J1329" s="138" t="s">
        <v>3085</v>
      </c>
      <c r="K1329" s="1">
        <v>1</v>
      </c>
      <c r="L1329" s="138" t="s">
        <v>3088</v>
      </c>
      <c r="P1329" s="122"/>
      <c r="X1329" t="s">
        <v>2934</v>
      </c>
    </row>
    <row r="1330" spans="1:24" x14ac:dyDescent="0.2">
      <c r="E1330" s="5"/>
      <c r="I1330" s="1">
        <v>1</v>
      </c>
      <c r="J1330" s="138" t="s">
        <v>3086</v>
      </c>
      <c r="P1330" s="122"/>
      <c r="X1330" t="s">
        <v>2934</v>
      </c>
    </row>
    <row r="1331" spans="1:24" x14ac:dyDescent="0.2">
      <c r="A1331" s="218" t="s">
        <v>3938</v>
      </c>
      <c r="E1331" s="5"/>
      <c r="L1331" s="2"/>
      <c r="P1331" s="122"/>
      <c r="X1331" t="s">
        <v>2934</v>
      </c>
    </row>
    <row r="1332" spans="1:24" x14ac:dyDescent="0.2">
      <c r="E1332" s="5"/>
      <c r="G1332" s="5" t="s">
        <v>4631</v>
      </c>
      <c r="L1332" s="2"/>
      <c r="P1332" s="122"/>
      <c r="X1332" t="s">
        <v>2934</v>
      </c>
    </row>
    <row r="1333" spans="1:24" x14ac:dyDescent="0.2">
      <c r="E1333" s="5"/>
      <c r="G1333" t="s">
        <v>2766</v>
      </c>
      <c r="H1333" t="s">
        <v>498</v>
      </c>
      <c r="L1333" s="2"/>
      <c r="P1333" s="122"/>
      <c r="X1333" t="s">
        <v>2934</v>
      </c>
    </row>
    <row r="1334" spans="1:24" x14ac:dyDescent="0.2">
      <c r="E1334" s="5"/>
      <c r="G1334" s="1">
        <v>1</v>
      </c>
      <c r="H1334" t="s">
        <v>1837</v>
      </c>
      <c r="L1334" s="2"/>
      <c r="P1334" s="122"/>
      <c r="X1334" t="s">
        <v>2934</v>
      </c>
    </row>
    <row r="1335" spans="1:24" x14ac:dyDescent="0.2">
      <c r="E1335" s="5"/>
      <c r="G1335" t="s">
        <v>2104</v>
      </c>
      <c r="H1335" s="2" t="s">
        <v>996</v>
      </c>
      <c r="L1335" s="2"/>
      <c r="P1335" s="122"/>
      <c r="X1335" t="s">
        <v>2934</v>
      </c>
    </row>
    <row r="1336" spans="1:24" x14ac:dyDescent="0.2">
      <c r="E1336" s="5"/>
      <c r="G1336" t="s">
        <v>2104</v>
      </c>
      <c r="H1336" s="1" t="s">
        <v>1898</v>
      </c>
      <c r="L1336" s="2"/>
      <c r="P1336" s="122"/>
      <c r="X1336" t="s">
        <v>2934</v>
      </c>
    </row>
    <row r="1337" spans="1:24" x14ac:dyDescent="0.2">
      <c r="A1337" s="218" t="s">
        <v>3938</v>
      </c>
      <c r="E1337" s="5"/>
      <c r="P1337" s="122"/>
      <c r="X1337" t="s">
        <v>2934</v>
      </c>
    </row>
    <row r="1338" spans="1:24" x14ac:dyDescent="0.2">
      <c r="E1338" s="5"/>
      <c r="G1338" s="24" t="s">
        <v>669</v>
      </c>
      <c r="K1338" t="s">
        <v>2766</v>
      </c>
      <c r="L1338" s="137" t="s">
        <v>3038</v>
      </c>
      <c r="P1338" s="122"/>
      <c r="X1338" t="s">
        <v>2934</v>
      </c>
    </row>
    <row r="1339" spans="1:24" x14ac:dyDescent="0.2">
      <c r="E1339" s="5"/>
      <c r="G1339" s="79"/>
      <c r="I1339" t="s">
        <v>2766</v>
      </c>
      <c r="J1339" s="137" t="s">
        <v>727</v>
      </c>
      <c r="K1339" s="1">
        <v>1</v>
      </c>
      <c r="L1339" s="137" t="s">
        <v>1422</v>
      </c>
      <c r="P1339" s="122"/>
      <c r="X1339" t="s">
        <v>2934</v>
      </c>
    </row>
    <row r="1340" spans="1:24" x14ac:dyDescent="0.2">
      <c r="E1340" s="5"/>
      <c r="G1340" s="79"/>
      <c r="I1340" s="1">
        <v>1</v>
      </c>
      <c r="J1340" s="137" t="s">
        <v>1387</v>
      </c>
      <c r="K1340" t="s">
        <v>2104</v>
      </c>
      <c r="P1340" s="122"/>
      <c r="X1340" t="s">
        <v>2934</v>
      </c>
    </row>
    <row r="1341" spans="1:24" x14ac:dyDescent="0.2">
      <c r="E1341" s="5"/>
      <c r="G1341" s="79"/>
      <c r="I1341" t="s">
        <v>2104</v>
      </c>
      <c r="J1341" s="137" t="s">
        <v>728</v>
      </c>
      <c r="K1341" t="s">
        <v>2766</v>
      </c>
      <c r="L1341" s="137" t="s">
        <v>1921</v>
      </c>
      <c r="P1341" s="122"/>
      <c r="X1341" t="s">
        <v>2934</v>
      </c>
    </row>
    <row r="1342" spans="1:24" x14ac:dyDescent="0.2">
      <c r="E1342" s="5"/>
      <c r="K1342" s="1">
        <v>1</v>
      </c>
      <c r="L1342" s="137" t="s">
        <v>1739</v>
      </c>
      <c r="P1342" s="122"/>
      <c r="X1342" t="s">
        <v>2934</v>
      </c>
    </row>
    <row r="1343" spans="1:24" x14ac:dyDescent="0.2">
      <c r="A1343" s="218" t="s">
        <v>3938</v>
      </c>
      <c r="E1343" s="5"/>
      <c r="L1343" s="2"/>
      <c r="P1343" s="122"/>
      <c r="X1343" t="s">
        <v>2934</v>
      </c>
    </row>
    <row r="1344" spans="1:24" x14ac:dyDescent="0.2">
      <c r="E1344" s="5"/>
      <c r="G1344" s="8" t="s">
        <v>547</v>
      </c>
      <c r="L1344" s="2"/>
      <c r="P1344" s="122"/>
      <c r="Q1344" s="37" t="s">
        <v>3928</v>
      </c>
      <c r="R1344" s="16"/>
      <c r="S1344" s="16"/>
      <c r="X1344" t="s">
        <v>2934</v>
      </c>
    </row>
    <row r="1345" spans="1:24" x14ac:dyDescent="0.2">
      <c r="E1345" s="5"/>
      <c r="L1345" s="2"/>
      <c r="O1345" s="20" t="s">
        <v>583</v>
      </c>
      <c r="P1345" s="16"/>
      <c r="Q1345" s="16" t="s">
        <v>2766</v>
      </c>
      <c r="R1345" s="209" t="s">
        <v>3638</v>
      </c>
      <c r="S1345" s="16"/>
      <c r="X1345" t="s">
        <v>2934</v>
      </c>
    </row>
    <row r="1346" spans="1:24" x14ac:dyDescent="0.2">
      <c r="E1346" s="5"/>
      <c r="L1346" s="2"/>
      <c r="O1346" s="16" t="s">
        <v>2766</v>
      </c>
      <c r="P1346" s="2" t="s">
        <v>720</v>
      </c>
      <c r="Q1346" s="16" t="s">
        <v>2104</v>
      </c>
      <c r="R1346" s="206" t="s">
        <v>3297</v>
      </c>
      <c r="S1346" s="16"/>
      <c r="X1346" t="s">
        <v>2934</v>
      </c>
    </row>
    <row r="1347" spans="1:24" x14ac:dyDescent="0.2">
      <c r="E1347" s="5"/>
      <c r="L1347" s="2"/>
      <c r="O1347" s="16" t="s">
        <v>2104</v>
      </c>
      <c r="P1347" t="s">
        <v>2930</v>
      </c>
      <c r="Q1347" s="16" t="s">
        <v>2104</v>
      </c>
      <c r="R1347" s="51" t="s">
        <v>1832</v>
      </c>
      <c r="S1347" s="16"/>
      <c r="X1347" t="s">
        <v>2934</v>
      </c>
    </row>
    <row r="1348" spans="1:24" x14ac:dyDescent="0.2">
      <c r="E1348" s="5"/>
      <c r="L1348" s="2"/>
      <c r="O1348" s="16" t="s">
        <v>2104</v>
      </c>
      <c r="P1348" t="s">
        <v>1142</v>
      </c>
      <c r="Q1348" t="s">
        <v>3294</v>
      </c>
      <c r="S1348" s="16"/>
      <c r="X1348" t="s">
        <v>2934</v>
      </c>
    </row>
    <row r="1349" spans="1:24" x14ac:dyDescent="0.2">
      <c r="E1349" s="5"/>
      <c r="L1349" s="2"/>
      <c r="O1349" s="16" t="s">
        <v>2104</v>
      </c>
      <c r="P1349" s="2" t="s">
        <v>3005</v>
      </c>
      <c r="Q1349" s="16" t="s">
        <v>2766</v>
      </c>
      <c r="R1349" s="209" t="s">
        <v>3639</v>
      </c>
      <c r="S1349" s="16"/>
      <c r="X1349" t="s">
        <v>2934</v>
      </c>
    </row>
    <row r="1350" spans="1:24" x14ac:dyDescent="0.2">
      <c r="E1350" s="5"/>
      <c r="L1350" s="2"/>
      <c r="O1350" s="16" t="s">
        <v>2104</v>
      </c>
      <c r="P1350" s="118" t="s">
        <v>5821</v>
      </c>
      <c r="Q1350" s="16" t="s">
        <v>2104</v>
      </c>
      <c r="R1350" s="97" t="s">
        <v>3675</v>
      </c>
      <c r="S1350" s="16"/>
      <c r="X1350" t="s">
        <v>2934</v>
      </c>
    </row>
    <row r="1351" spans="1:24" x14ac:dyDescent="0.2">
      <c r="A1351" s="218" t="s">
        <v>3938</v>
      </c>
      <c r="E1351" s="5"/>
      <c r="L1351" s="2"/>
      <c r="O1351" s="16"/>
      <c r="P1351" s="16"/>
      <c r="Q1351" s="16"/>
      <c r="R1351" s="16"/>
      <c r="S1351" s="16"/>
      <c r="X1351" t="s">
        <v>2934</v>
      </c>
    </row>
    <row r="1352" spans="1:24" x14ac:dyDescent="0.2">
      <c r="E1352" s="5"/>
      <c r="G1352" s="24" t="s">
        <v>634</v>
      </c>
      <c r="L1352" s="2"/>
      <c r="O1352" s="20" t="s">
        <v>414</v>
      </c>
      <c r="P1352" s="16"/>
      <c r="Q1352" s="16"/>
      <c r="X1352" t="s">
        <v>2934</v>
      </c>
    </row>
    <row r="1353" spans="1:24" x14ac:dyDescent="0.2">
      <c r="E1353" s="5"/>
      <c r="L1353" s="2"/>
      <c r="O1353" s="16" t="s">
        <v>2766</v>
      </c>
      <c r="P1353" s="43" t="s">
        <v>2901</v>
      </c>
      <c r="Q1353" s="16"/>
      <c r="X1353" t="s">
        <v>2934</v>
      </c>
    </row>
    <row r="1354" spans="1:24" x14ac:dyDescent="0.2">
      <c r="E1354" s="5"/>
      <c r="I1354" t="s">
        <v>2766</v>
      </c>
      <c r="J1354" s="224" t="s">
        <v>5200</v>
      </c>
      <c r="K1354" t="s">
        <v>2766</v>
      </c>
      <c r="L1354" s="262" t="s">
        <v>5199</v>
      </c>
      <c r="O1354" s="16" t="s">
        <v>2104</v>
      </c>
      <c r="P1354" s="2" t="s">
        <v>3375</v>
      </c>
      <c r="Q1354" s="16"/>
      <c r="X1354" t="s">
        <v>2934</v>
      </c>
    </row>
    <row r="1355" spans="1:24" x14ac:dyDescent="0.2">
      <c r="E1355" s="5"/>
      <c r="I1355" s="1">
        <v>1</v>
      </c>
      <c r="J1355" s="224" t="s">
        <v>4199</v>
      </c>
      <c r="K1355" s="1">
        <v>1</v>
      </c>
      <c r="L1355" s="262" t="s">
        <v>5239</v>
      </c>
      <c r="O1355" s="16" t="s">
        <v>2104</v>
      </c>
      <c r="P1355" s="90" t="s">
        <v>127</v>
      </c>
      <c r="Q1355" s="16"/>
      <c r="X1355" t="s">
        <v>2934</v>
      </c>
    </row>
    <row r="1356" spans="1:24" x14ac:dyDescent="0.2">
      <c r="E1356" s="5"/>
      <c r="I1356" t="s">
        <v>2104</v>
      </c>
      <c r="J1356" s="262" t="s">
        <v>5026</v>
      </c>
      <c r="K1356" t="s">
        <v>2104</v>
      </c>
      <c r="L1356" s="262" t="s">
        <v>4820</v>
      </c>
      <c r="O1356" s="16" t="s">
        <v>2104</v>
      </c>
      <c r="Q1356" s="16"/>
      <c r="X1356" t="s">
        <v>2934</v>
      </c>
    </row>
    <row r="1357" spans="1:24" x14ac:dyDescent="0.2">
      <c r="E1357" s="5"/>
      <c r="I1357" s="1">
        <v>1</v>
      </c>
      <c r="J1357" s="332" t="s">
        <v>6583</v>
      </c>
      <c r="K1357" t="s">
        <v>2104</v>
      </c>
      <c r="L1357" s="262" t="s">
        <v>4821</v>
      </c>
      <c r="O1357" s="16" t="s">
        <v>2766</v>
      </c>
      <c r="P1357" s="25" t="s">
        <v>2465</v>
      </c>
      <c r="Q1357" s="16"/>
      <c r="X1357" t="s">
        <v>2934</v>
      </c>
    </row>
    <row r="1358" spans="1:24" x14ac:dyDescent="0.2">
      <c r="E1358" s="5"/>
      <c r="I1358" t="s">
        <v>2104</v>
      </c>
      <c r="J1358" s="262" t="s">
        <v>6584</v>
      </c>
      <c r="L1358" s="2"/>
      <c r="O1358" s="16" t="s">
        <v>2104</v>
      </c>
      <c r="P1358" s="129" t="s">
        <v>76</v>
      </c>
      <c r="Q1358" s="16"/>
      <c r="X1358" t="s">
        <v>2934</v>
      </c>
    </row>
    <row r="1359" spans="1:24" x14ac:dyDescent="0.2">
      <c r="E1359" s="5"/>
      <c r="I1359" t="s">
        <v>2104</v>
      </c>
      <c r="J1359" s="271" t="s">
        <v>4825</v>
      </c>
      <c r="L1359" s="2"/>
      <c r="O1359" s="16" t="s">
        <v>2104</v>
      </c>
      <c r="P1359" s="181" t="s">
        <v>1164</v>
      </c>
      <c r="Q1359" s="16"/>
      <c r="X1359" t="s">
        <v>2934</v>
      </c>
    </row>
    <row r="1360" spans="1:24" x14ac:dyDescent="0.2">
      <c r="E1360" s="5"/>
      <c r="J1360" s="224"/>
      <c r="L1360" s="2"/>
      <c r="O1360" s="16"/>
      <c r="P1360" s="16"/>
      <c r="Q1360" s="16"/>
      <c r="X1360" t="s">
        <v>2934</v>
      </c>
    </row>
    <row r="1361" spans="1:24" x14ac:dyDescent="0.2">
      <c r="A1361" s="218" t="s">
        <v>3938</v>
      </c>
      <c r="E1361" s="5"/>
      <c r="L1361" s="2"/>
      <c r="X1361" t="s">
        <v>2934</v>
      </c>
    </row>
    <row r="1362" spans="1:24" x14ac:dyDescent="0.2">
      <c r="E1362" t="s">
        <v>2766</v>
      </c>
      <c r="F1362" t="s">
        <v>2111</v>
      </c>
      <c r="G1362" s="5" t="s">
        <v>2110</v>
      </c>
      <c r="I1362" t="s">
        <v>2766</v>
      </c>
      <c r="J1362" s="224" t="s">
        <v>4218</v>
      </c>
      <c r="K1362" t="s">
        <v>2766</v>
      </c>
      <c r="L1362" t="s">
        <v>3328</v>
      </c>
      <c r="O1362" t="s">
        <v>2766</v>
      </c>
      <c r="P1362" s="281" t="s">
        <v>5502</v>
      </c>
      <c r="X1362" t="s">
        <v>2934</v>
      </c>
    </row>
    <row r="1363" spans="1:24" x14ac:dyDescent="0.2">
      <c r="E1363" s="1">
        <v>1</v>
      </c>
      <c r="F1363" s="262" t="s">
        <v>5178</v>
      </c>
      <c r="G1363" t="s">
        <v>2766</v>
      </c>
      <c r="H1363" s="2" t="s">
        <v>1706</v>
      </c>
      <c r="I1363" s="1">
        <v>1</v>
      </c>
      <c r="J1363" s="224" t="s">
        <v>1971</v>
      </c>
      <c r="K1363" s="1">
        <v>1</v>
      </c>
      <c r="L1363" t="s">
        <v>1700</v>
      </c>
      <c r="O1363" s="1">
        <v>1</v>
      </c>
      <c r="P1363" s="281" t="s">
        <v>5503</v>
      </c>
      <c r="Q1363" t="s">
        <v>2766</v>
      </c>
      <c r="R1363" s="216" t="s">
        <v>3809</v>
      </c>
      <c r="X1363" t="s">
        <v>2934</v>
      </c>
    </row>
    <row r="1364" spans="1:24" x14ac:dyDescent="0.2">
      <c r="E1364" t="s">
        <v>2104</v>
      </c>
      <c r="F1364" s="144" t="s">
        <v>1221</v>
      </c>
      <c r="G1364" s="1">
        <v>1</v>
      </c>
      <c r="H1364" s="2" t="s">
        <v>767</v>
      </c>
      <c r="I1364" t="s">
        <v>2104</v>
      </c>
      <c r="J1364" s="224" t="s">
        <v>4219</v>
      </c>
      <c r="K1364" t="s">
        <v>2104</v>
      </c>
      <c r="L1364" s="224" t="s">
        <v>4217</v>
      </c>
      <c r="Q1364" s="1">
        <v>1</v>
      </c>
      <c r="R1364" s="216" t="s">
        <v>3810</v>
      </c>
      <c r="X1364" t="s">
        <v>2934</v>
      </c>
    </row>
    <row r="1365" spans="1:24" ht="11.25" customHeight="1" x14ac:dyDescent="0.2">
      <c r="E1365" t="s">
        <v>2104</v>
      </c>
      <c r="F1365" t="s">
        <v>213</v>
      </c>
      <c r="G1365" t="s">
        <v>2104</v>
      </c>
      <c r="H1365" s="157" t="s">
        <v>3199</v>
      </c>
      <c r="I1365" t="s">
        <v>2104</v>
      </c>
      <c r="J1365" s="224" t="s">
        <v>4220</v>
      </c>
      <c r="O1365" t="s">
        <v>2766</v>
      </c>
      <c r="P1365" s="281" t="s">
        <v>5504</v>
      </c>
      <c r="X1365" t="s">
        <v>2934</v>
      </c>
    </row>
    <row r="1366" spans="1:24" x14ac:dyDescent="0.2">
      <c r="E1366" t="s">
        <v>2104</v>
      </c>
      <c r="F1366" t="s">
        <v>401</v>
      </c>
      <c r="K1366" t="s">
        <v>2766</v>
      </c>
      <c r="L1366" s="231" t="s">
        <v>2380</v>
      </c>
      <c r="O1366" s="1">
        <v>1</v>
      </c>
      <c r="P1366" s="281" t="s">
        <v>5505</v>
      </c>
      <c r="X1366" t="s">
        <v>2934</v>
      </c>
    </row>
    <row r="1367" spans="1:24" x14ac:dyDescent="0.2">
      <c r="E1367" t="s">
        <v>2104</v>
      </c>
      <c r="F1367" s="262" t="s">
        <v>5182</v>
      </c>
      <c r="G1367" t="s">
        <v>2766</v>
      </c>
      <c r="H1367" t="s">
        <v>1494</v>
      </c>
      <c r="I1367" t="s">
        <v>2766</v>
      </c>
      <c r="J1367" t="s">
        <v>624</v>
      </c>
      <c r="K1367" t="s">
        <v>2104</v>
      </c>
      <c r="L1367" s="262" t="s">
        <v>1700</v>
      </c>
      <c r="X1367" t="s">
        <v>2934</v>
      </c>
    </row>
    <row r="1368" spans="1:24" x14ac:dyDescent="0.2">
      <c r="E1368" t="s">
        <v>2104</v>
      </c>
      <c r="F1368" t="s">
        <v>1370</v>
      </c>
      <c r="G1368" s="1">
        <v>1</v>
      </c>
      <c r="H1368" s="2" t="s">
        <v>1692</v>
      </c>
      <c r="I1368" s="1">
        <v>1</v>
      </c>
      <c r="J1368" s="2" t="s">
        <v>899</v>
      </c>
      <c r="K1368" s="1">
        <v>1</v>
      </c>
      <c r="L1368" s="224" t="s">
        <v>4909</v>
      </c>
      <c r="M1368" t="s">
        <v>2766</v>
      </c>
      <c r="N1368" s="262" t="s">
        <v>1332</v>
      </c>
      <c r="O1368" t="s">
        <v>2766</v>
      </c>
      <c r="P1368" s="281" t="s">
        <v>5507</v>
      </c>
      <c r="X1368" t="s">
        <v>2934</v>
      </c>
    </row>
    <row r="1369" spans="1:24" x14ac:dyDescent="0.2">
      <c r="E1369" t="s">
        <v>2104</v>
      </c>
      <c r="F1369" t="s">
        <v>845</v>
      </c>
      <c r="G1369" t="s">
        <v>2104</v>
      </c>
      <c r="H1369" s="218" t="s">
        <v>6039</v>
      </c>
      <c r="I1369" t="s">
        <v>2104</v>
      </c>
      <c r="J1369" t="s">
        <v>1307</v>
      </c>
      <c r="K1369" t="s">
        <v>2104</v>
      </c>
      <c r="L1369" s="224" t="s">
        <v>4172</v>
      </c>
      <c r="M1369" s="1">
        <v>1</v>
      </c>
      <c r="N1369" s="262" t="s">
        <v>4818</v>
      </c>
      <c r="O1369" s="1">
        <v>1</v>
      </c>
      <c r="P1369" s="281" t="s">
        <v>5506</v>
      </c>
      <c r="X1369" t="s">
        <v>2934</v>
      </c>
    </row>
    <row r="1370" spans="1:24" x14ac:dyDescent="0.2">
      <c r="G1370" t="s">
        <v>2104</v>
      </c>
      <c r="H1370" s="42" t="s">
        <v>3708</v>
      </c>
      <c r="M1370" t="s">
        <v>2104</v>
      </c>
      <c r="N1370" s="262" t="s">
        <v>4819</v>
      </c>
      <c r="X1370" t="s">
        <v>2934</v>
      </c>
    </row>
    <row r="1371" spans="1:24" x14ac:dyDescent="0.2">
      <c r="E1371" s="16"/>
      <c r="F1371" s="20" t="s">
        <v>2609</v>
      </c>
      <c r="G1371" s="16"/>
      <c r="H1371" s="16"/>
      <c r="I1371" t="s">
        <v>2766</v>
      </c>
      <c r="J1371" s="224" t="s">
        <v>3328</v>
      </c>
      <c r="K1371" t="s">
        <v>2766</v>
      </c>
      <c r="L1371" s="224" t="s">
        <v>4237</v>
      </c>
      <c r="N1371" s="2"/>
      <c r="O1371" t="s">
        <v>2766</v>
      </c>
      <c r="P1371" s="281" t="s">
        <v>5508</v>
      </c>
      <c r="X1371" t="s">
        <v>2934</v>
      </c>
    </row>
    <row r="1372" spans="1:24" x14ac:dyDescent="0.2">
      <c r="E1372" s="16" t="s">
        <v>1639</v>
      </c>
      <c r="F1372" s="70" t="s">
        <v>5615</v>
      </c>
      <c r="G1372" t="s">
        <v>2766</v>
      </c>
      <c r="H1372" t="s">
        <v>1555</v>
      </c>
      <c r="I1372" s="1">
        <v>1</v>
      </c>
      <c r="J1372" s="224" t="s">
        <v>2884</v>
      </c>
      <c r="K1372" s="1">
        <v>1</v>
      </c>
      <c r="L1372" s="224" t="s">
        <v>4235</v>
      </c>
      <c r="O1372" s="1">
        <v>1</v>
      </c>
      <c r="P1372" s="281" t="s">
        <v>5509</v>
      </c>
      <c r="S1372" s="17"/>
      <c r="T1372" s="17"/>
      <c r="U1372" s="17"/>
      <c r="V1372" s="17"/>
      <c r="X1372" t="s">
        <v>2934</v>
      </c>
    </row>
    <row r="1373" spans="1:24" x14ac:dyDescent="0.2">
      <c r="E1373" s="16" t="s">
        <v>2104</v>
      </c>
      <c r="F1373" s="69" t="s">
        <v>2664</v>
      </c>
      <c r="G1373" t="s">
        <v>2104</v>
      </c>
      <c r="H1373" s="112" t="s">
        <v>3762</v>
      </c>
      <c r="I1373" t="s">
        <v>2104</v>
      </c>
      <c r="J1373" s="224" t="s">
        <v>4231</v>
      </c>
      <c r="K1373" t="s">
        <v>2104</v>
      </c>
      <c r="L1373" s="224" t="s">
        <v>4236</v>
      </c>
      <c r="M1373" t="s">
        <v>2766</v>
      </c>
      <c r="N1373" s="301" t="s">
        <v>6106</v>
      </c>
      <c r="S1373" s="17"/>
      <c r="T1373" s="17"/>
      <c r="U1373" s="17"/>
      <c r="V1373" s="17"/>
      <c r="X1373" t="s">
        <v>2934</v>
      </c>
    </row>
    <row r="1374" spans="1:24" x14ac:dyDescent="0.2">
      <c r="E1374" s="16" t="s">
        <v>2104</v>
      </c>
      <c r="F1374" s="83" t="s">
        <v>2910</v>
      </c>
      <c r="G1374" t="s">
        <v>2104</v>
      </c>
      <c r="H1374" s="271" t="s">
        <v>4825</v>
      </c>
      <c r="M1374" s="1">
        <v>1</v>
      </c>
      <c r="N1374" s="301" t="s">
        <v>6107</v>
      </c>
      <c r="O1374" s="3" t="s">
        <v>6326</v>
      </c>
      <c r="P1374" s="16"/>
      <c r="Q1374" s="16"/>
      <c r="S1374" s="17"/>
      <c r="T1374" s="17"/>
      <c r="U1374" s="17"/>
      <c r="V1374" s="17"/>
      <c r="X1374" t="s">
        <v>2934</v>
      </c>
    </row>
    <row r="1375" spans="1:24" x14ac:dyDescent="0.2">
      <c r="E1375" s="16" t="s">
        <v>2104</v>
      </c>
      <c r="F1375" s="148" t="s">
        <v>1938</v>
      </c>
      <c r="G1375" t="s">
        <v>2104</v>
      </c>
      <c r="H1375" s="107" t="s">
        <v>4210</v>
      </c>
      <c r="I1375" t="s">
        <v>2766</v>
      </c>
      <c r="J1375" s="231" t="s">
        <v>4232</v>
      </c>
      <c r="K1375" t="s">
        <v>2766</v>
      </c>
      <c r="L1375" s="266" t="s">
        <v>4791</v>
      </c>
      <c r="M1375" t="s">
        <v>2104</v>
      </c>
      <c r="N1375" s="224" t="s">
        <v>4789</v>
      </c>
      <c r="O1375" s="16" t="s">
        <v>2766</v>
      </c>
      <c r="P1375" s="218" t="s">
        <v>6337</v>
      </c>
      <c r="Q1375" s="16"/>
      <c r="S1375" s="17"/>
      <c r="T1375" s="17"/>
      <c r="U1375" s="17"/>
      <c r="V1375" s="17"/>
      <c r="X1375" t="s">
        <v>2934</v>
      </c>
    </row>
    <row r="1376" spans="1:24" x14ac:dyDescent="0.2">
      <c r="E1376" s="16" t="s">
        <v>2104</v>
      </c>
      <c r="F1376" s="271" t="s">
        <v>5588</v>
      </c>
      <c r="G1376" s="16"/>
      <c r="H1376" s="16"/>
      <c r="I1376" t="s">
        <v>2104</v>
      </c>
      <c r="J1376" s="316" t="s">
        <v>2546</v>
      </c>
      <c r="K1376" t="s">
        <v>2104</v>
      </c>
      <c r="L1376" s="262" t="s">
        <v>4792</v>
      </c>
      <c r="M1376" t="s">
        <v>2104</v>
      </c>
      <c r="N1376" s="224" t="s">
        <v>4790</v>
      </c>
      <c r="O1376" s="16" t="s">
        <v>2104</v>
      </c>
      <c r="P1376" s="218" t="s">
        <v>6328</v>
      </c>
      <c r="Q1376" s="16"/>
      <c r="S1376" s="17"/>
      <c r="T1376" s="17"/>
      <c r="U1376" s="17"/>
      <c r="V1376" s="17"/>
      <c r="X1376" t="s">
        <v>2934</v>
      </c>
    </row>
    <row r="1377" spans="1:24" x14ac:dyDescent="0.2">
      <c r="E1377" s="16" t="s">
        <v>2104</v>
      </c>
      <c r="F1377" s="142" t="s">
        <v>3242</v>
      </c>
      <c r="G1377" t="s">
        <v>2766</v>
      </c>
      <c r="H1377" s="137" t="s">
        <v>362</v>
      </c>
      <c r="I1377" s="1">
        <v>1</v>
      </c>
      <c r="J1377" s="224" t="s">
        <v>4234</v>
      </c>
      <c r="M1377" t="s">
        <v>2104</v>
      </c>
      <c r="N1377" s="301" t="s">
        <v>6105</v>
      </c>
      <c r="O1377" s="16" t="s">
        <v>2104</v>
      </c>
      <c r="P1377" s="330" t="s">
        <v>6329</v>
      </c>
      <c r="Q1377" s="16"/>
      <c r="S1377" s="17"/>
      <c r="T1377" s="17"/>
      <c r="U1377" s="17"/>
      <c r="V1377" s="17"/>
      <c r="X1377" t="s">
        <v>2934</v>
      </c>
    </row>
    <row r="1378" spans="1:24" x14ac:dyDescent="0.2">
      <c r="E1378" s="16" t="s">
        <v>2104</v>
      </c>
      <c r="F1378" s="90" t="s">
        <v>1211</v>
      </c>
      <c r="G1378" s="1">
        <v>1</v>
      </c>
      <c r="H1378" s="137" t="s">
        <v>3244</v>
      </c>
      <c r="I1378" t="s">
        <v>2104</v>
      </c>
      <c r="J1378" s="224" t="s">
        <v>4233</v>
      </c>
      <c r="O1378" s="16" t="s">
        <v>2104</v>
      </c>
      <c r="P1378" s="316" t="s">
        <v>6333</v>
      </c>
      <c r="Q1378" s="16"/>
      <c r="S1378" s="17"/>
      <c r="T1378" s="17"/>
      <c r="U1378" s="17"/>
      <c r="V1378" s="17"/>
      <c r="X1378" t="s">
        <v>2934</v>
      </c>
    </row>
    <row r="1379" spans="1:24" x14ac:dyDescent="0.2">
      <c r="E1379" s="16" t="s">
        <v>2104</v>
      </c>
      <c r="F1379" s="46" t="s">
        <v>3610</v>
      </c>
      <c r="G1379" t="s">
        <v>2104</v>
      </c>
      <c r="H1379" s="144" t="s">
        <v>3245</v>
      </c>
      <c r="K1379" t="s">
        <v>2766</v>
      </c>
      <c r="L1379" s="238" t="s">
        <v>4535</v>
      </c>
      <c r="M1379" t="s">
        <v>2766</v>
      </c>
      <c r="N1379" s="238" t="s">
        <v>3295</v>
      </c>
      <c r="O1379" s="16"/>
      <c r="P1379" s="16"/>
      <c r="Q1379" s="16"/>
      <c r="S1379" s="17"/>
      <c r="T1379" s="17"/>
      <c r="U1379" s="17"/>
      <c r="V1379" s="17"/>
      <c r="X1379" t="s">
        <v>2934</v>
      </c>
    </row>
    <row r="1380" spans="1:24" x14ac:dyDescent="0.2">
      <c r="E1380" s="16" t="s">
        <v>2104</v>
      </c>
      <c r="F1380" s="238" t="s">
        <v>4508</v>
      </c>
      <c r="G1380" s="16"/>
      <c r="H1380" s="144"/>
      <c r="I1380" t="s">
        <v>2766</v>
      </c>
      <c r="J1380" s="332" t="s">
        <v>1876</v>
      </c>
      <c r="K1380" s="1">
        <v>1</v>
      </c>
      <c r="L1380" s="238" t="s">
        <v>4536</v>
      </c>
      <c r="M1380" s="1">
        <v>1</v>
      </c>
      <c r="N1380" s="238" t="s">
        <v>1423</v>
      </c>
      <c r="P1380" s="316"/>
      <c r="S1380" s="17"/>
      <c r="T1380" s="17"/>
      <c r="U1380" s="17"/>
      <c r="V1380" s="17"/>
      <c r="X1380" t="s">
        <v>2934</v>
      </c>
    </row>
    <row r="1381" spans="1:24" x14ac:dyDescent="0.2">
      <c r="E1381" s="16"/>
      <c r="F1381" s="16"/>
      <c r="G1381" t="s">
        <v>2766</v>
      </c>
      <c r="H1381" s="224" t="s">
        <v>3</v>
      </c>
      <c r="I1381" s="1">
        <v>1</v>
      </c>
      <c r="J1381" s="332" t="s">
        <v>899</v>
      </c>
      <c r="K1381" s="1">
        <v>1</v>
      </c>
      <c r="L1381" s="238" t="s">
        <v>4537</v>
      </c>
      <c r="M1381" t="s">
        <v>2104</v>
      </c>
      <c r="N1381" s="238" t="s">
        <v>4538</v>
      </c>
      <c r="S1381" s="17"/>
      <c r="T1381" s="17"/>
      <c r="U1381" s="17"/>
      <c r="V1381" s="17"/>
      <c r="X1381" t="s">
        <v>2934</v>
      </c>
    </row>
    <row r="1382" spans="1:24" x14ac:dyDescent="0.2">
      <c r="E1382" s="5"/>
      <c r="F1382" s="5"/>
      <c r="G1382" s="1">
        <v>1</v>
      </c>
      <c r="H1382" s="224" t="s">
        <v>5230</v>
      </c>
      <c r="I1382" t="s">
        <v>2104</v>
      </c>
      <c r="J1382" s="332" t="s">
        <v>6671</v>
      </c>
      <c r="K1382" s="1"/>
      <c r="L1382" s="238"/>
      <c r="M1382" s="20" t="s">
        <v>6293</v>
      </c>
      <c r="N1382" s="16"/>
      <c r="O1382" s="16"/>
      <c r="S1382" s="17"/>
      <c r="T1382" s="17"/>
      <c r="U1382" s="17"/>
      <c r="V1382" s="17"/>
      <c r="X1382" t="s">
        <v>2934</v>
      </c>
    </row>
    <row r="1383" spans="1:24" x14ac:dyDescent="0.2">
      <c r="E1383" s="5"/>
      <c r="F1383" s="5"/>
      <c r="G1383" t="s">
        <v>2104</v>
      </c>
      <c r="H1383" s="262" t="s">
        <v>5231</v>
      </c>
      <c r="J1383" s="316"/>
      <c r="L1383" s="316"/>
      <c r="M1383" s="16" t="s">
        <v>2766</v>
      </c>
      <c r="N1383" s="4" t="s">
        <v>6292</v>
      </c>
      <c r="O1383" s="16"/>
      <c r="S1383" s="17"/>
      <c r="T1383" s="17"/>
      <c r="U1383" s="17"/>
      <c r="V1383" s="17"/>
      <c r="X1383" t="s">
        <v>2934</v>
      </c>
    </row>
    <row r="1384" spans="1:24" x14ac:dyDescent="0.2">
      <c r="E1384" s="5"/>
      <c r="G1384" t="s">
        <v>2104</v>
      </c>
      <c r="H1384" s="224" t="s">
        <v>3980</v>
      </c>
      <c r="I1384" s="1"/>
      <c r="J1384" s="316"/>
      <c r="K1384" s="1"/>
      <c r="L1384" s="316"/>
      <c r="M1384" s="16" t="s">
        <v>2104</v>
      </c>
      <c r="N1384" s="2" t="s">
        <v>6288</v>
      </c>
      <c r="O1384" s="16"/>
      <c r="S1384" s="17"/>
      <c r="T1384" s="17"/>
      <c r="U1384" s="17"/>
      <c r="V1384" s="17"/>
      <c r="X1384" t="s">
        <v>2934</v>
      </c>
    </row>
    <row r="1385" spans="1:24" x14ac:dyDescent="0.2">
      <c r="E1385" s="5"/>
      <c r="F1385" s="5"/>
      <c r="G1385" t="s">
        <v>2104</v>
      </c>
      <c r="H1385" s="144" t="s">
        <v>209</v>
      </c>
      <c r="I1385" s="1"/>
      <c r="J1385" s="316"/>
      <c r="L1385" s="316"/>
      <c r="M1385" s="16" t="s">
        <v>2104</v>
      </c>
      <c r="N1385" t="s">
        <v>6289</v>
      </c>
      <c r="O1385" s="16"/>
      <c r="S1385" s="17"/>
      <c r="T1385" s="17"/>
      <c r="U1385" s="17"/>
      <c r="V1385" s="17"/>
      <c r="X1385" t="s">
        <v>2934</v>
      </c>
    </row>
    <row r="1386" spans="1:24" x14ac:dyDescent="0.2">
      <c r="E1386" s="335" t="s">
        <v>6677</v>
      </c>
      <c r="F1386" s="5"/>
      <c r="H1386" s="144"/>
      <c r="L1386" s="332"/>
      <c r="M1386" s="16" t="s">
        <v>2104</v>
      </c>
      <c r="N1386" s="316" t="s">
        <v>6290</v>
      </c>
      <c r="O1386" s="16"/>
      <c r="S1386" s="17"/>
      <c r="T1386" s="17"/>
      <c r="U1386" s="17"/>
      <c r="V1386" s="17"/>
      <c r="X1386" t="s">
        <v>2934</v>
      </c>
    </row>
    <row r="1387" spans="1:24" x14ac:dyDescent="0.2">
      <c r="E1387" s="5"/>
      <c r="F1387" s="5"/>
      <c r="H1387" s="144"/>
      <c r="L1387" s="316"/>
      <c r="M1387" s="16" t="s">
        <v>2104</v>
      </c>
      <c r="N1387" s="316" t="s">
        <v>6291</v>
      </c>
      <c r="O1387" s="16"/>
      <c r="S1387" s="17"/>
      <c r="T1387" s="17"/>
      <c r="U1387" s="17"/>
      <c r="V1387" s="17"/>
      <c r="X1387" t="s">
        <v>2934</v>
      </c>
    </row>
    <row r="1388" spans="1:24" x14ac:dyDescent="0.2">
      <c r="A1388" t="s">
        <v>3441</v>
      </c>
      <c r="E1388" s="5" t="s">
        <v>3259</v>
      </c>
      <c r="G1388" s="9" t="s">
        <v>3676</v>
      </c>
      <c r="O1388" s="16"/>
      <c r="V1388" s="218" t="s">
        <v>3508</v>
      </c>
      <c r="X1388" t="s">
        <v>2934</v>
      </c>
    </row>
    <row r="1389" spans="1:24" x14ac:dyDescent="0.2">
      <c r="E1389" s="5"/>
      <c r="F1389" s="5"/>
      <c r="G1389" s="10" t="s">
        <v>2766</v>
      </c>
      <c r="H1389" s="332" t="s">
        <v>6608</v>
      </c>
      <c r="I1389" s="218" t="s">
        <v>2766</v>
      </c>
      <c r="J1389" s="231" t="s">
        <v>4184</v>
      </c>
      <c r="M1389" s="20" t="s">
        <v>583</v>
      </c>
      <c r="N1389" s="16"/>
      <c r="O1389" s="16"/>
      <c r="Q1389" s="20" t="s">
        <v>771</v>
      </c>
      <c r="R1389" s="16"/>
      <c r="S1389" s="16"/>
      <c r="X1389" t="s">
        <v>2934</v>
      </c>
    </row>
    <row r="1390" spans="1:24" x14ac:dyDescent="0.2">
      <c r="E1390" s="10" t="s">
        <v>2766</v>
      </c>
      <c r="F1390" s="43" t="s">
        <v>5630</v>
      </c>
      <c r="G1390" s="1">
        <v>1</v>
      </c>
      <c r="H1390" s="301" t="s">
        <v>6003</v>
      </c>
      <c r="I1390" t="s">
        <v>2104</v>
      </c>
      <c r="J1390" s="224" t="s">
        <v>4185</v>
      </c>
      <c r="M1390" s="16" t="s">
        <v>2766</v>
      </c>
      <c r="N1390" s="2" t="s">
        <v>3554</v>
      </c>
      <c r="O1390" s="16"/>
      <c r="Q1390" s="16" t="s">
        <v>2766</v>
      </c>
      <c r="R1390" s="2" t="s">
        <v>1051</v>
      </c>
      <c r="S1390" s="16"/>
      <c r="X1390" t="s">
        <v>2934</v>
      </c>
    </row>
    <row r="1391" spans="1:24" x14ac:dyDescent="0.2">
      <c r="E1391" s="1">
        <v>1</v>
      </c>
      <c r="F1391" s="304" t="s">
        <v>6001</v>
      </c>
      <c r="G1391" s="10" t="s">
        <v>2104</v>
      </c>
      <c r="H1391" s="238" t="s">
        <v>6064</v>
      </c>
      <c r="I1391" t="s">
        <v>2104</v>
      </c>
      <c r="J1391" s="224" t="s">
        <v>6065</v>
      </c>
      <c r="M1391" s="16" t="s">
        <v>2104</v>
      </c>
      <c r="N1391" s="2" t="s">
        <v>2232</v>
      </c>
      <c r="O1391" s="16"/>
      <c r="Q1391" s="16" t="s">
        <v>2104</v>
      </c>
      <c r="R1391" t="s">
        <v>2824</v>
      </c>
      <c r="S1391" s="16"/>
      <c r="X1391" t="s">
        <v>2934</v>
      </c>
    </row>
    <row r="1392" spans="1:24" x14ac:dyDescent="0.2">
      <c r="E1392" s="10" t="s">
        <v>2104</v>
      </c>
      <c r="F1392" s="335" t="s">
        <v>6665</v>
      </c>
      <c r="G1392" s="10" t="s">
        <v>2104</v>
      </c>
      <c r="M1392" s="16" t="s">
        <v>2104</v>
      </c>
      <c r="N1392" s="162" t="s">
        <v>3672</v>
      </c>
      <c r="O1392" s="16"/>
      <c r="Q1392" s="16" t="s">
        <v>2104</v>
      </c>
      <c r="R1392" s="2" t="s">
        <v>511</v>
      </c>
      <c r="S1392" s="16"/>
      <c r="X1392" t="s">
        <v>2934</v>
      </c>
    </row>
    <row r="1393" spans="1:24" x14ac:dyDescent="0.2">
      <c r="E1393" s="10" t="s">
        <v>2104</v>
      </c>
      <c r="F1393" s="139" t="s">
        <v>6002</v>
      </c>
      <c r="G1393" s="10" t="s">
        <v>2766</v>
      </c>
      <c r="H1393" s="137" t="s">
        <v>1186</v>
      </c>
      <c r="M1393" s="16" t="s">
        <v>2104</v>
      </c>
      <c r="N1393" t="s">
        <v>3445</v>
      </c>
      <c r="O1393" s="16"/>
      <c r="Q1393" s="16" t="s">
        <v>2104</v>
      </c>
      <c r="R1393" s="1" t="s">
        <v>3654</v>
      </c>
      <c r="S1393" s="16"/>
      <c r="X1393" t="s">
        <v>2934</v>
      </c>
    </row>
    <row r="1394" spans="1:24" x14ac:dyDescent="0.2">
      <c r="E1394" s="1">
        <v>1</v>
      </c>
      <c r="F1394" s="137" t="s">
        <v>1352</v>
      </c>
      <c r="G1394" s="1">
        <v>1</v>
      </c>
      <c r="H1394" s="137" t="s">
        <v>3596</v>
      </c>
      <c r="M1394" s="16" t="s">
        <v>2104</v>
      </c>
      <c r="N1394" s="16"/>
      <c r="O1394" s="16"/>
      <c r="Q1394" s="16" t="s">
        <v>2104</v>
      </c>
      <c r="R1394" s="227" t="s">
        <v>4040</v>
      </c>
      <c r="S1394" s="16"/>
      <c r="X1394" t="s">
        <v>2934</v>
      </c>
    </row>
    <row r="1395" spans="1:24" x14ac:dyDescent="0.2">
      <c r="E1395" t="s">
        <v>2104</v>
      </c>
      <c r="F1395" s="45" t="s">
        <v>1020</v>
      </c>
      <c r="G1395" s="10" t="s">
        <v>2104</v>
      </c>
      <c r="M1395" t="s">
        <v>2104</v>
      </c>
      <c r="N1395" s="238" t="s">
        <v>4685</v>
      </c>
      <c r="Q1395" s="16" t="s">
        <v>2104</v>
      </c>
      <c r="R1395" s="241" t="s">
        <v>4407</v>
      </c>
      <c r="S1395" s="16"/>
      <c r="X1395" t="s">
        <v>2934</v>
      </c>
    </row>
    <row r="1396" spans="1:24" x14ac:dyDescent="0.2">
      <c r="E1396" t="s">
        <v>2104</v>
      </c>
      <c r="F1396" s="146" t="s">
        <v>2897</v>
      </c>
      <c r="G1396" s="10" t="s">
        <v>2766</v>
      </c>
      <c r="H1396" s="137" t="s">
        <v>3597</v>
      </c>
      <c r="Q1396" s="16"/>
      <c r="R1396" s="16"/>
      <c r="S1396" s="16"/>
      <c r="X1396" t="s">
        <v>2934</v>
      </c>
    </row>
    <row r="1397" spans="1:24" x14ac:dyDescent="0.2">
      <c r="G1397" s="1">
        <v>1</v>
      </c>
      <c r="H1397" s="137" t="s">
        <v>3102</v>
      </c>
      <c r="K1397" s="20" t="s">
        <v>5192</v>
      </c>
      <c r="L1397" s="16"/>
      <c r="M1397" s="16"/>
      <c r="X1397" t="s">
        <v>2934</v>
      </c>
    </row>
    <row r="1398" spans="1:24" x14ac:dyDescent="0.2">
      <c r="G1398" s="10" t="s">
        <v>2104</v>
      </c>
      <c r="K1398" s="16" t="s">
        <v>2766</v>
      </c>
      <c r="L1398" t="s">
        <v>959</v>
      </c>
      <c r="M1398" s="16"/>
      <c r="X1398" t="s">
        <v>2934</v>
      </c>
    </row>
    <row r="1399" spans="1:24" x14ac:dyDescent="0.2">
      <c r="F1399" s="118"/>
      <c r="G1399" s="10" t="s">
        <v>2766</v>
      </c>
      <c r="H1399" s="137" t="s">
        <v>1424</v>
      </c>
      <c r="K1399" s="16" t="s">
        <v>2104</v>
      </c>
      <c r="L1399" s="224" t="s">
        <v>4413</v>
      </c>
      <c r="M1399" s="16"/>
      <c r="X1399" t="s">
        <v>2934</v>
      </c>
    </row>
    <row r="1400" spans="1:24" x14ac:dyDescent="0.2">
      <c r="F1400" s="144"/>
      <c r="G1400" s="1">
        <v>1</v>
      </c>
      <c r="H1400" s="137" t="s">
        <v>1425</v>
      </c>
      <c r="K1400" s="16" t="s">
        <v>2104</v>
      </c>
      <c r="L1400" s="265" t="s">
        <v>5191</v>
      </c>
      <c r="M1400" s="16"/>
      <c r="X1400" t="s">
        <v>2934</v>
      </c>
    </row>
    <row r="1401" spans="1:24" x14ac:dyDescent="0.2">
      <c r="F1401" s="43"/>
      <c r="G1401" s="10" t="s">
        <v>2104</v>
      </c>
      <c r="K1401" s="16" t="s">
        <v>2104</v>
      </c>
      <c r="L1401" s="224" t="s">
        <v>5190</v>
      </c>
      <c r="M1401" s="16"/>
      <c r="X1401" t="s">
        <v>2934</v>
      </c>
    </row>
    <row r="1402" spans="1:24" x14ac:dyDescent="0.2">
      <c r="F1402" s="43"/>
      <c r="G1402" t="s">
        <v>2766</v>
      </c>
      <c r="H1402" s="42" t="s">
        <v>3295</v>
      </c>
      <c r="K1402" s="16"/>
      <c r="L1402" s="16"/>
      <c r="M1402" s="16"/>
      <c r="X1402" t="s">
        <v>2934</v>
      </c>
    </row>
    <row r="1403" spans="1:24" x14ac:dyDescent="0.2">
      <c r="F1403" s="43"/>
      <c r="G1403" s="1">
        <v>1</v>
      </c>
      <c r="H1403" s="43" t="s">
        <v>506</v>
      </c>
      <c r="X1403" t="s">
        <v>2934</v>
      </c>
    </row>
    <row r="1404" spans="1:24" x14ac:dyDescent="0.2">
      <c r="F1404" s="43"/>
      <c r="G1404" t="s">
        <v>2104</v>
      </c>
      <c r="H1404" s="45" t="s">
        <v>1019</v>
      </c>
      <c r="X1404" t="s">
        <v>2934</v>
      </c>
    </row>
    <row r="1405" spans="1:24" x14ac:dyDescent="0.2">
      <c r="A1405" s="218" t="s">
        <v>4951</v>
      </c>
      <c r="H1405" s="9" t="s">
        <v>3676</v>
      </c>
      <c r="T1405" s="30"/>
      <c r="U1405" s="30"/>
      <c r="V1405" s="218" t="s">
        <v>3508</v>
      </c>
      <c r="X1405" t="s">
        <v>2934</v>
      </c>
    </row>
    <row r="1406" spans="1:24" x14ac:dyDescent="0.2">
      <c r="E1406" s="3" t="s">
        <v>618</v>
      </c>
      <c r="O1406" t="s">
        <v>2766</v>
      </c>
      <c r="P1406" t="s">
        <v>2025</v>
      </c>
      <c r="Q1406" t="s">
        <v>2766</v>
      </c>
      <c r="R1406" s="210" t="s">
        <v>2699</v>
      </c>
      <c r="T1406" s="30"/>
      <c r="U1406" s="30"/>
      <c r="V1406" s="30"/>
      <c r="X1406" t="s">
        <v>2934</v>
      </c>
    </row>
    <row r="1407" spans="1:24" x14ac:dyDescent="0.2">
      <c r="E1407" s="3"/>
      <c r="K1407" s="30"/>
      <c r="L1407" s="30"/>
      <c r="O1407" t="s">
        <v>2104</v>
      </c>
      <c r="P1407" s="2" t="s">
        <v>1753</v>
      </c>
      <c r="Q1407" t="s">
        <v>2104</v>
      </c>
      <c r="R1407" s="102" t="s">
        <v>2700</v>
      </c>
      <c r="S1407" s="30"/>
      <c r="X1407" t="s">
        <v>2934</v>
      </c>
    </row>
    <row r="1408" spans="1:24" x14ac:dyDescent="0.2">
      <c r="G1408" s="30"/>
      <c r="H1408" s="32"/>
      <c r="K1408" s="30"/>
      <c r="L1408" s="30"/>
      <c r="O1408" t="s">
        <v>2104</v>
      </c>
      <c r="P1408" t="s">
        <v>1754</v>
      </c>
      <c r="Q1408" s="17"/>
      <c r="X1408" t="s">
        <v>2934</v>
      </c>
    </row>
    <row r="1409" spans="1:24" x14ac:dyDescent="0.2">
      <c r="G1409" s="30"/>
      <c r="H1409" s="32"/>
      <c r="K1409" s="30"/>
      <c r="O1409" s="37" t="s">
        <v>3899</v>
      </c>
      <c r="P1409" s="16"/>
      <c r="Q1409" s="16"/>
      <c r="X1409" t="s">
        <v>2934</v>
      </c>
    </row>
    <row r="1410" spans="1:24" x14ac:dyDescent="0.2">
      <c r="G1410" s="30"/>
      <c r="H1410" s="32"/>
      <c r="K1410" s="30"/>
      <c r="O1410" s="16" t="s">
        <v>2766</v>
      </c>
      <c r="P1410" s="10" t="s">
        <v>712</v>
      </c>
      <c r="Q1410" s="16"/>
      <c r="X1410" t="s">
        <v>2934</v>
      </c>
    </row>
    <row r="1411" spans="1:24" x14ac:dyDescent="0.2">
      <c r="G1411" s="30"/>
      <c r="H1411" s="32"/>
      <c r="K1411" s="30"/>
      <c r="O1411" s="16" t="s">
        <v>2104</v>
      </c>
      <c r="P1411" t="s">
        <v>1839</v>
      </c>
      <c r="Q1411" s="16"/>
      <c r="X1411" t="s">
        <v>2934</v>
      </c>
    </row>
    <row r="1412" spans="1:24" x14ac:dyDescent="0.2">
      <c r="G1412" s="30"/>
      <c r="H1412" s="32"/>
      <c r="K1412" s="30"/>
      <c r="O1412" s="16" t="s">
        <v>2104</v>
      </c>
      <c r="P1412" s="194" t="s">
        <v>4656</v>
      </c>
      <c r="Q1412" s="16"/>
      <c r="X1412" t="s">
        <v>2934</v>
      </c>
    </row>
    <row r="1413" spans="1:24" x14ac:dyDescent="0.2">
      <c r="G1413" s="30"/>
      <c r="H1413" s="32"/>
      <c r="K1413" s="30"/>
      <c r="L1413" s="30"/>
      <c r="O1413" s="16" t="s">
        <v>2104</v>
      </c>
      <c r="P1413" s="218" t="s">
        <v>5620</v>
      </c>
      <c r="Q1413" s="16"/>
      <c r="X1413" t="s">
        <v>2934</v>
      </c>
    </row>
    <row r="1414" spans="1:24" x14ac:dyDescent="0.2">
      <c r="G1414" s="30"/>
      <c r="H1414" s="32"/>
      <c r="K1414" s="30"/>
      <c r="L1414" s="30"/>
      <c r="O1414" s="16" t="s">
        <v>2104</v>
      </c>
      <c r="P1414" s="224" t="s">
        <v>3895</v>
      </c>
      <c r="Q1414" s="16"/>
      <c r="X1414" t="s">
        <v>2934</v>
      </c>
    </row>
    <row r="1415" spans="1:24" x14ac:dyDescent="0.2">
      <c r="G1415" s="30"/>
      <c r="H1415" s="32"/>
      <c r="K1415" s="30"/>
      <c r="L1415" s="30"/>
      <c r="O1415" s="16" t="s">
        <v>2104</v>
      </c>
      <c r="P1415" s="224" t="s">
        <v>3902</v>
      </c>
      <c r="Q1415" s="16"/>
      <c r="X1415" t="s">
        <v>2934</v>
      </c>
    </row>
    <row r="1416" spans="1:24" x14ac:dyDescent="0.2">
      <c r="A1416" s="218" t="s">
        <v>4954</v>
      </c>
      <c r="G1416" s="9" t="s">
        <v>3676</v>
      </c>
      <c r="J1416" s="21"/>
      <c r="O1416" s="16"/>
      <c r="P1416" s="16"/>
      <c r="Q1416" s="16"/>
      <c r="R1416" s="17"/>
      <c r="S1416" s="17"/>
      <c r="V1416" s="218" t="s">
        <v>3508</v>
      </c>
      <c r="X1416" t="s">
        <v>2934</v>
      </c>
    </row>
    <row r="1417" spans="1:24" x14ac:dyDescent="0.2">
      <c r="A1417" s="218"/>
      <c r="E1417" s="3" t="s">
        <v>1755</v>
      </c>
      <c r="G1417" s="9"/>
      <c r="J1417" s="21"/>
      <c r="O1417" s="16"/>
      <c r="P1417" s="16"/>
      <c r="Q1417" s="16"/>
      <c r="R1417" s="17"/>
      <c r="S1417" s="17"/>
      <c r="V1417" s="218"/>
      <c r="X1417" t="s">
        <v>2934</v>
      </c>
    </row>
    <row r="1418" spans="1:24" x14ac:dyDescent="0.2">
      <c r="A1418" s="218"/>
      <c r="E1418" s="5" t="s">
        <v>6535</v>
      </c>
      <c r="G1418" s="9"/>
      <c r="J1418" s="21"/>
      <c r="O1418" s="16"/>
      <c r="P1418" s="16"/>
      <c r="Q1418" s="16"/>
      <c r="R1418" s="17"/>
      <c r="S1418" s="17"/>
      <c r="V1418" s="218"/>
      <c r="X1418" t="s">
        <v>2934</v>
      </c>
    </row>
    <row r="1419" spans="1:24" x14ac:dyDescent="0.2">
      <c r="G1419" s="9"/>
      <c r="J1419" s="21"/>
      <c r="K1419" s="20" t="s">
        <v>2166</v>
      </c>
      <c r="L1419" s="16"/>
      <c r="M1419" s="16"/>
      <c r="N1419" s="16"/>
      <c r="O1419" s="16"/>
      <c r="Q1419" s="17"/>
      <c r="R1419" s="17"/>
      <c r="S1419" s="17"/>
      <c r="V1419" s="218"/>
      <c r="X1419" t="s">
        <v>2934</v>
      </c>
    </row>
    <row r="1420" spans="1:24" x14ac:dyDescent="0.2">
      <c r="G1420" s="30"/>
      <c r="K1420" s="16" t="s">
        <v>2766</v>
      </c>
      <c r="L1420" s="148" t="s">
        <v>315</v>
      </c>
      <c r="M1420" t="s">
        <v>2766</v>
      </c>
      <c r="N1420" s="10" t="s">
        <v>3640</v>
      </c>
      <c r="O1420" s="16"/>
      <c r="X1420" t="s">
        <v>2934</v>
      </c>
    </row>
    <row r="1421" spans="1:24" x14ac:dyDescent="0.2">
      <c r="E1421" s="3"/>
      <c r="G1421" s="30"/>
      <c r="I1421" t="s">
        <v>568</v>
      </c>
      <c r="J1421" s="251" t="s">
        <v>4511</v>
      </c>
      <c r="K1421" s="16" t="s">
        <v>2104</v>
      </c>
      <c r="L1421" s="226" t="s">
        <v>4046</v>
      </c>
      <c r="M1421" t="s">
        <v>2104</v>
      </c>
      <c r="N1421" t="s">
        <v>3785</v>
      </c>
      <c r="O1421" s="16"/>
      <c r="Q1421" s="20" t="s">
        <v>1912</v>
      </c>
      <c r="R1421" s="16"/>
      <c r="S1421" s="16"/>
      <c r="X1421" t="s">
        <v>2934</v>
      </c>
    </row>
    <row r="1422" spans="1:24" x14ac:dyDescent="0.2">
      <c r="E1422" s="3"/>
      <c r="G1422" s="30"/>
      <c r="I1422" s="1">
        <v>1</v>
      </c>
      <c r="J1422" s="21" t="s">
        <v>3699</v>
      </c>
      <c r="K1422" s="16" t="s">
        <v>2104</v>
      </c>
      <c r="L1422" s="88" t="s">
        <v>3176</v>
      </c>
      <c r="M1422" t="s">
        <v>2104</v>
      </c>
      <c r="N1422" t="s">
        <v>968</v>
      </c>
      <c r="O1422" s="16"/>
      <c r="Q1422" s="16" t="s">
        <v>2766</v>
      </c>
      <c r="R1422" s="118" t="s">
        <v>2443</v>
      </c>
      <c r="S1422" s="16"/>
      <c r="X1422" t="s">
        <v>2934</v>
      </c>
    </row>
    <row r="1423" spans="1:24" x14ac:dyDescent="0.2">
      <c r="G1423" s="30"/>
      <c r="H1423" s="32"/>
      <c r="I1423" t="s">
        <v>2104</v>
      </c>
      <c r="J1423" s="19" t="s">
        <v>1219</v>
      </c>
      <c r="K1423" s="16" t="s">
        <v>2104</v>
      </c>
      <c r="L1423" s="131" t="s">
        <v>3544</v>
      </c>
      <c r="M1423" t="s">
        <v>2104</v>
      </c>
      <c r="N1423" s="218" t="s">
        <v>5741</v>
      </c>
      <c r="O1423" s="16"/>
      <c r="P1423" s="16"/>
      <c r="Q1423" s="16" t="s">
        <v>2104</v>
      </c>
      <c r="R1423" s="118" t="s">
        <v>1323</v>
      </c>
      <c r="S1423" s="16"/>
      <c r="X1423" t="s">
        <v>2934</v>
      </c>
    </row>
    <row r="1424" spans="1:24" x14ac:dyDescent="0.2">
      <c r="G1424" s="30"/>
      <c r="H1424" s="32"/>
      <c r="I1424" s="2" t="s">
        <v>2104</v>
      </c>
      <c r="J1424" s="21" t="s">
        <v>1230</v>
      </c>
      <c r="K1424" s="16" t="s">
        <v>2104</v>
      </c>
      <c r="L1424" t="s">
        <v>970</v>
      </c>
      <c r="M1424" t="s">
        <v>2104</v>
      </c>
      <c r="N1424" s="148" t="s">
        <v>1811</v>
      </c>
      <c r="O1424" t="s">
        <v>2766</v>
      </c>
      <c r="P1424" s="4" t="s">
        <v>4902</v>
      </c>
      <c r="Q1424" s="16" t="s">
        <v>2104</v>
      </c>
      <c r="R1424" s="201" t="s">
        <v>1324</v>
      </c>
      <c r="S1424" s="16"/>
      <c r="X1424" t="s">
        <v>2934</v>
      </c>
    </row>
    <row r="1425" spans="7:24" x14ac:dyDescent="0.2">
      <c r="G1425" s="30"/>
      <c r="H1425" s="32"/>
      <c r="I1425" s="1">
        <v>1</v>
      </c>
      <c r="J1425" t="s">
        <v>255</v>
      </c>
      <c r="K1425" s="16" t="s">
        <v>2104</v>
      </c>
      <c r="L1425" s="139" t="s">
        <v>5527</v>
      </c>
      <c r="M1425" t="s">
        <v>2766</v>
      </c>
      <c r="N1425" s="2" t="s">
        <v>971</v>
      </c>
      <c r="O1425" t="s">
        <v>2104</v>
      </c>
      <c r="P1425" s="224" t="s">
        <v>4095</v>
      </c>
      <c r="Q1425" s="16" t="s">
        <v>2104</v>
      </c>
      <c r="R1425" t="s">
        <v>1910</v>
      </c>
      <c r="S1425" s="16"/>
      <c r="X1425" t="s">
        <v>2934</v>
      </c>
    </row>
    <row r="1426" spans="7:24" x14ac:dyDescent="0.2">
      <c r="G1426" s="30"/>
      <c r="H1426" s="32"/>
      <c r="K1426" s="16" t="s">
        <v>2104</v>
      </c>
      <c r="L1426" s="7" t="s">
        <v>387</v>
      </c>
      <c r="M1426" t="s">
        <v>2104</v>
      </c>
      <c r="N1426" t="s">
        <v>3078</v>
      </c>
      <c r="O1426" t="s">
        <v>2104</v>
      </c>
      <c r="P1426" s="262" t="s">
        <v>4912</v>
      </c>
      <c r="Q1426" s="16"/>
      <c r="R1426" s="16"/>
      <c r="S1426" s="16"/>
      <c r="X1426" t="s">
        <v>2934</v>
      </c>
    </row>
    <row r="1427" spans="7:24" x14ac:dyDescent="0.2">
      <c r="G1427" s="30"/>
      <c r="H1427" s="32"/>
      <c r="J1427" s="19"/>
      <c r="K1427" s="16"/>
      <c r="M1427" t="s">
        <v>2104</v>
      </c>
      <c r="N1427" s="131" t="s">
        <v>3545</v>
      </c>
      <c r="O1427" t="s">
        <v>2104</v>
      </c>
      <c r="P1427" s="238" t="s">
        <v>4683</v>
      </c>
      <c r="Q1427" s="16"/>
      <c r="X1427" t="s">
        <v>2934</v>
      </c>
    </row>
    <row r="1428" spans="7:24" x14ac:dyDescent="0.2">
      <c r="G1428" s="30"/>
      <c r="H1428" s="32"/>
      <c r="K1428" s="16" t="s">
        <v>2766</v>
      </c>
      <c r="L1428" t="s">
        <v>3296</v>
      </c>
      <c r="M1428" t="s">
        <v>2104</v>
      </c>
      <c r="N1428" s="2" t="s">
        <v>969</v>
      </c>
      <c r="O1428" t="s">
        <v>2104</v>
      </c>
      <c r="P1428" s="17"/>
      <c r="Q1428" s="16"/>
      <c r="X1428" t="s">
        <v>2934</v>
      </c>
    </row>
    <row r="1429" spans="7:24" x14ac:dyDescent="0.2">
      <c r="G1429" s="30"/>
      <c r="H1429" s="32"/>
      <c r="K1429" s="16" t="s">
        <v>2104</v>
      </c>
      <c r="L1429" t="s">
        <v>3194</v>
      </c>
      <c r="M1429" t="s">
        <v>2104</v>
      </c>
      <c r="N1429" s="262" t="s">
        <v>4906</v>
      </c>
      <c r="O1429" t="s">
        <v>2766</v>
      </c>
      <c r="P1429" s="262" t="s">
        <v>4903</v>
      </c>
      <c r="Q1429" s="16"/>
      <c r="X1429" t="s">
        <v>2934</v>
      </c>
    </row>
    <row r="1430" spans="7:24" x14ac:dyDescent="0.2">
      <c r="G1430" s="30"/>
      <c r="H1430" s="32"/>
      <c r="I1430" s="5"/>
      <c r="K1430" s="16" t="s">
        <v>2104</v>
      </c>
      <c r="L1430" s="161" t="s">
        <v>4691</v>
      </c>
      <c r="M1430" t="s">
        <v>2104</v>
      </c>
      <c r="O1430" t="s">
        <v>2104</v>
      </c>
      <c r="P1430" s="262" t="s">
        <v>4907</v>
      </c>
      <c r="Q1430" t="s">
        <v>2766</v>
      </c>
      <c r="R1430" s="216" t="s">
        <v>3779</v>
      </c>
      <c r="X1430" t="s">
        <v>2934</v>
      </c>
    </row>
    <row r="1431" spans="7:24" x14ac:dyDescent="0.2">
      <c r="G1431" s="30"/>
      <c r="H1431" s="32"/>
      <c r="K1431" s="16" t="s">
        <v>2104</v>
      </c>
      <c r="L1431" s="137" t="s">
        <v>3171</v>
      </c>
      <c r="M1431" t="s">
        <v>2766</v>
      </c>
      <c r="N1431" t="s">
        <v>1820</v>
      </c>
      <c r="O1431" s="16"/>
      <c r="P1431" s="16"/>
      <c r="Q1431" s="1">
        <v>1</v>
      </c>
      <c r="R1431" s="216" t="s">
        <v>3780</v>
      </c>
      <c r="X1431" t="s">
        <v>2934</v>
      </c>
    </row>
    <row r="1432" spans="7:24" x14ac:dyDescent="0.2">
      <c r="G1432" s="30"/>
      <c r="H1432" s="32"/>
      <c r="K1432" s="16" t="s">
        <v>2104</v>
      </c>
      <c r="L1432" s="137" t="s">
        <v>3170</v>
      </c>
      <c r="M1432" t="s">
        <v>2104</v>
      </c>
      <c r="N1432" t="s">
        <v>864</v>
      </c>
      <c r="O1432" s="16"/>
      <c r="X1432" t="s">
        <v>2934</v>
      </c>
    </row>
    <row r="1433" spans="7:24" x14ac:dyDescent="0.2">
      <c r="G1433" s="30"/>
      <c r="H1433" s="32"/>
      <c r="K1433" s="16" t="s">
        <v>2104</v>
      </c>
      <c r="L1433" s="137" t="s">
        <v>5529</v>
      </c>
      <c r="M1433" t="s">
        <v>2104</v>
      </c>
      <c r="N1433" s="218" t="s">
        <v>387</v>
      </c>
      <c r="O1433" s="16"/>
      <c r="Q1433" s="20" t="s">
        <v>1943</v>
      </c>
      <c r="R1433" s="16"/>
      <c r="S1433" s="16"/>
      <c r="X1433" t="s">
        <v>2934</v>
      </c>
    </row>
    <row r="1434" spans="7:24" x14ac:dyDescent="0.2">
      <c r="G1434" s="30"/>
      <c r="H1434" s="32"/>
      <c r="K1434" s="16" t="s">
        <v>2104</v>
      </c>
      <c r="L1434" s="218" t="s">
        <v>5528</v>
      </c>
      <c r="O1434" s="16"/>
      <c r="Q1434" s="16" t="s">
        <v>2766</v>
      </c>
      <c r="R1434" s="43" t="s">
        <v>7001</v>
      </c>
      <c r="S1434" s="16"/>
      <c r="X1434" t="s">
        <v>2934</v>
      </c>
    </row>
    <row r="1435" spans="7:24" x14ac:dyDescent="0.2">
      <c r="G1435" s="30"/>
      <c r="H1435" s="32"/>
      <c r="K1435" s="16"/>
      <c r="L1435" s="16"/>
      <c r="M1435" s="16"/>
      <c r="N1435" s="16"/>
      <c r="O1435" s="16"/>
      <c r="Q1435" s="16" t="s">
        <v>2104</v>
      </c>
      <c r="R1435" s="45" t="s">
        <v>7002</v>
      </c>
      <c r="S1435" s="16"/>
      <c r="X1435" t="s">
        <v>2934</v>
      </c>
    </row>
    <row r="1436" spans="7:24" x14ac:dyDescent="0.2">
      <c r="G1436" s="30"/>
      <c r="H1436" s="32"/>
      <c r="K1436" s="36" t="s">
        <v>1660</v>
      </c>
      <c r="L1436" s="16"/>
      <c r="M1436" s="16"/>
      <c r="N1436" s="37" t="s">
        <v>1659</v>
      </c>
      <c r="O1436" s="16"/>
      <c r="Q1436" s="16" t="s">
        <v>2104</v>
      </c>
      <c r="R1436" s="238" t="s">
        <v>7003</v>
      </c>
      <c r="S1436" s="16"/>
      <c r="X1436" t="s">
        <v>2934</v>
      </c>
    </row>
    <row r="1437" spans="7:24" x14ac:dyDescent="0.2">
      <c r="G1437" s="30"/>
      <c r="H1437" s="32"/>
      <c r="K1437" s="16"/>
      <c r="L1437" s="148" t="s">
        <v>2331</v>
      </c>
      <c r="M1437" s="16" t="s">
        <v>2766</v>
      </c>
      <c r="N1437" s="148" t="s">
        <v>318</v>
      </c>
      <c r="O1437" s="16"/>
      <c r="Q1437" s="16" t="s">
        <v>2104</v>
      </c>
      <c r="R1437" s="345" t="s">
        <v>7004</v>
      </c>
      <c r="S1437" s="16"/>
      <c r="X1437" t="s">
        <v>2934</v>
      </c>
    </row>
    <row r="1438" spans="7:24" x14ac:dyDescent="0.2">
      <c r="G1438" s="30"/>
      <c r="H1438" s="32"/>
      <c r="K1438" s="16" t="s">
        <v>2766</v>
      </c>
      <c r="L1438" t="s">
        <v>2225</v>
      </c>
      <c r="M1438" s="16" t="s">
        <v>2104</v>
      </c>
      <c r="N1438" s="42" t="s">
        <v>1360</v>
      </c>
      <c r="O1438" s="16"/>
      <c r="Q1438" s="16"/>
      <c r="R1438" s="16"/>
      <c r="S1438" s="16"/>
      <c r="X1438" t="s">
        <v>2934</v>
      </c>
    </row>
    <row r="1439" spans="7:24" x14ac:dyDescent="0.2">
      <c r="G1439" s="30"/>
      <c r="H1439" s="32"/>
      <c r="K1439" s="16" t="s">
        <v>2104</v>
      </c>
      <c r="L1439" s="2" t="s">
        <v>3784</v>
      </c>
      <c r="M1439" s="16" t="s">
        <v>2104</v>
      </c>
      <c r="N1439" s="88" t="s">
        <v>524</v>
      </c>
      <c r="O1439" s="16"/>
      <c r="X1439" t="s">
        <v>2934</v>
      </c>
    </row>
    <row r="1440" spans="7:24" x14ac:dyDescent="0.2">
      <c r="G1440" s="30"/>
      <c r="H1440" s="32"/>
      <c r="K1440" s="16" t="s">
        <v>2104</v>
      </c>
      <c r="L1440" s="88" t="s">
        <v>1730</v>
      </c>
      <c r="M1440" s="16" t="s">
        <v>2104</v>
      </c>
      <c r="N1440" s="83" t="s">
        <v>3210</v>
      </c>
      <c r="O1440" s="16"/>
      <c r="Q1440" s="20" t="s">
        <v>1911</v>
      </c>
      <c r="R1440" s="16"/>
      <c r="S1440" s="16"/>
      <c r="X1440" t="s">
        <v>2934</v>
      </c>
    </row>
    <row r="1441" spans="7:24" x14ac:dyDescent="0.2">
      <c r="G1441" s="30"/>
      <c r="H1441" s="32"/>
      <c r="K1441" s="16" t="s">
        <v>2104</v>
      </c>
      <c r="L1441" s="29" t="s">
        <v>2439</v>
      </c>
      <c r="M1441" s="16" t="s">
        <v>2104</v>
      </c>
      <c r="N1441" s="83" t="s">
        <v>1877</v>
      </c>
      <c r="O1441" s="16"/>
      <c r="Q1441" s="16" t="s">
        <v>2766</v>
      </c>
      <c r="R1441" t="s">
        <v>1348</v>
      </c>
      <c r="S1441" s="16"/>
      <c r="X1441" t="s">
        <v>2934</v>
      </c>
    </row>
    <row r="1442" spans="7:24" x14ac:dyDescent="0.2">
      <c r="G1442" s="30"/>
      <c r="H1442" s="32"/>
      <c r="K1442" s="16" t="s">
        <v>2104</v>
      </c>
      <c r="L1442" t="s">
        <v>2440</v>
      </c>
      <c r="M1442" s="16" t="s">
        <v>2104</v>
      </c>
      <c r="O1442" s="16"/>
      <c r="Q1442" s="16" t="s">
        <v>2104</v>
      </c>
      <c r="R1442" t="s">
        <v>1349</v>
      </c>
      <c r="S1442" s="16"/>
      <c r="X1442" t="s">
        <v>2934</v>
      </c>
    </row>
    <row r="1443" spans="7:24" x14ac:dyDescent="0.2">
      <c r="G1443" s="30"/>
      <c r="H1443" s="32"/>
      <c r="K1443" s="16" t="s">
        <v>2104</v>
      </c>
      <c r="L1443" t="s">
        <v>1192</v>
      </c>
      <c r="M1443" s="16" t="s">
        <v>2766</v>
      </c>
      <c r="N1443" t="s">
        <v>3060</v>
      </c>
      <c r="O1443" s="16"/>
      <c r="Q1443" s="16" t="s">
        <v>2104</v>
      </c>
      <c r="R1443" s="216" t="s">
        <v>3778</v>
      </c>
      <c r="S1443" s="16"/>
      <c r="X1443" t="s">
        <v>2934</v>
      </c>
    </row>
    <row r="1444" spans="7:24" x14ac:dyDescent="0.2">
      <c r="G1444" s="30"/>
      <c r="H1444" s="32"/>
      <c r="K1444" s="16" t="s">
        <v>2104</v>
      </c>
      <c r="L1444" s="83" t="s">
        <v>2489</v>
      </c>
      <c r="M1444" s="16" t="s">
        <v>2104</v>
      </c>
      <c r="N1444" s="70" t="s">
        <v>3181</v>
      </c>
      <c r="O1444" s="16"/>
      <c r="Q1444" s="16" t="s">
        <v>2104</v>
      </c>
      <c r="R1444" s="27" t="s">
        <v>3660</v>
      </c>
      <c r="S1444" s="16"/>
      <c r="X1444" t="s">
        <v>2934</v>
      </c>
    </row>
    <row r="1445" spans="7:24" x14ac:dyDescent="0.2">
      <c r="G1445" s="30"/>
      <c r="H1445" s="32"/>
      <c r="K1445" s="16" t="s">
        <v>2104</v>
      </c>
      <c r="L1445" s="83" t="s">
        <v>5530</v>
      </c>
      <c r="M1445" s="16" t="s">
        <v>2104</v>
      </c>
      <c r="N1445" s="72" t="s">
        <v>3042</v>
      </c>
      <c r="O1445" s="16"/>
      <c r="Q1445" s="16" t="s">
        <v>2104</v>
      </c>
      <c r="R1445" t="s">
        <v>3617</v>
      </c>
      <c r="S1445" s="16"/>
      <c r="X1445" t="s">
        <v>2934</v>
      </c>
    </row>
    <row r="1446" spans="7:24" x14ac:dyDescent="0.2">
      <c r="G1446" s="30"/>
      <c r="H1446" s="32"/>
      <c r="K1446" s="16" t="s">
        <v>2104</v>
      </c>
      <c r="L1446" s="262" t="s">
        <v>5034</v>
      </c>
      <c r="M1446" s="16" t="s">
        <v>2104</v>
      </c>
      <c r="N1446" s="88" t="s">
        <v>3015</v>
      </c>
      <c r="O1446" s="16"/>
      <c r="Q1446" s="16" t="s">
        <v>2104</v>
      </c>
      <c r="R1446" s="218" t="s">
        <v>5918</v>
      </c>
      <c r="S1446" s="16"/>
      <c r="X1446" t="s">
        <v>2934</v>
      </c>
    </row>
    <row r="1447" spans="7:24" x14ac:dyDescent="0.2">
      <c r="G1447" s="30"/>
      <c r="H1447" s="32"/>
      <c r="K1447" s="16" t="s">
        <v>2104</v>
      </c>
      <c r="M1447" s="16"/>
      <c r="N1447" s="16"/>
      <c r="O1447" s="16"/>
      <c r="Q1447" s="16"/>
      <c r="R1447" s="16"/>
      <c r="S1447" s="16"/>
      <c r="X1447" t="s">
        <v>2934</v>
      </c>
    </row>
    <row r="1448" spans="7:24" x14ac:dyDescent="0.2">
      <c r="G1448" s="30"/>
      <c r="H1448" s="32"/>
      <c r="K1448" s="16" t="s">
        <v>2104</v>
      </c>
      <c r="M1448" s="16"/>
      <c r="N1448" s="37" t="s">
        <v>1193</v>
      </c>
      <c r="O1448" s="16"/>
      <c r="P1448" s="16"/>
      <c r="S1448" s="17"/>
      <c r="X1448" t="s">
        <v>2934</v>
      </c>
    </row>
    <row r="1449" spans="7:24" x14ac:dyDescent="0.2">
      <c r="G1449" s="30"/>
      <c r="H1449" s="32"/>
      <c r="K1449" s="16" t="s">
        <v>2766</v>
      </c>
      <c r="L1449" s="2" t="s">
        <v>2024</v>
      </c>
      <c r="M1449" t="s">
        <v>2766</v>
      </c>
      <c r="N1449" s="218" t="s">
        <v>4846</v>
      </c>
      <c r="O1449" t="s">
        <v>2766</v>
      </c>
      <c r="P1449" s="10" t="s">
        <v>3396</v>
      </c>
      <c r="Q1449" t="s">
        <v>2766</v>
      </c>
      <c r="R1449" s="345" t="s">
        <v>6845</v>
      </c>
      <c r="S1449" s="17"/>
      <c r="X1449" t="s">
        <v>2934</v>
      </c>
    </row>
    <row r="1450" spans="7:24" x14ac:dyDescent="0.2">
      <c r="G1450" s="30"/>
      <c r="H1450" s="32"/>
      <c r="K1450" s="16" t="s">
        <v>2104</v>
      </c>
      <c r="L1450" s="272" t="s">
        <v>4845</v>
      </c>
      <c r="M1450" t="s">
        <v>2104</v>
      </c>
      <c r="N1450" t="s">
        <v>2130</v>
      </c>
      <c r="O1450" t="s">
        <v>2104</v>
      </c>
      <c r="P1450" t="s">
        <v>582</v>
      </c>
      <c r="Q1450" t="s">
        <v>2104</v>
      </c>
      <c r="R1450" s="345" t="s">
        <v>6846</v>
      </c>
      <c r="S1450" s="17"/>
      <c r="X1450" t="s">
        <v>2934</v>
      </c>
    </row>
    <row r="1451" spans="7:24" x14ac:dyDescent="0.2">
      <c r="G1451" s="30"/>
      <c r="H1451" s="32"/>
      <c r="K1451" s="16" t="s">
        <v>2104</v>
      </c>
      <c r="L1451" s="2" t="s">
        <v>1798</v>
      </c>
      <c r="M1451" t="s">
        <v>2104</v>
      </c>
      <c r="N1451" t="s">
        <v>897</v>
      </c>
      <c r="O1451" t="s">
        <v>2104</v>
      </c>
      <c r="P1451" s="148" t="s">
        <v>2331</v>
      </c>
      <c r="Q1451" s="16"/>
      <c r="S1451" s="17"/>
      <c r="X1451" t="s">
        <v>2934</v>
      </c>
    </row>
    <row r="1452" spans="7:24" x14ac:dyDescent="0.2">
      <c r="G1452" s="30"/>
      <c r="H1452" s="32"/>
      <c r="K1452" s="16" t="s">
        <v>2104</v>
      </c>
      <c r="L1452" s="111" t="s">
        <v>2022</v>
      </c>
      <c r="M1452" t="s">
        <v>2104</v>
      </c>
      <c r="N1452" t="s">
        <v>3786</v>
      </c>
      <c r="O1452" t="s">
        <v>2766</v>
      </c>
      <c r="P1452" t="s">
        <v>2722</v>
      </c>
      <c r="Q1452" s="16"/>
      <c r="S1452" s="17"/>
      <c r="X1452" t="s">
        <v>2934</v>
      </c>
    </row>
    <row r="1453" spans="7:24" x14ac:dyDescent="0.2">
      <c r="G1453" s="30"/>
      <c r="H1453" s="32"/>
      <c r="K1453" s="16" t="s">
        <v>2104</v>
      </c>
      <c r="L1453" s="107" t="s">
        <v>2023</v>
      </c>
      <c r="M1453" t="s">
        <v>2104</v>
      </c>
      <c r="N1453" t="s">
        <v>1191</v>
      </c>
      <c r="O1453" t="s">
        <v>2104</v>
      </c>
      <c r="P1453" s="107" t="s">
        <v>3783</v>
      </c>
      <c r="Q1453" s="16"/>
      <c r="S1453" s="17"/>
      <c r="X1453" t="s">
        <v>2934</v>
      </c>
    </row>
    <row r="1454" spans="7:24" x14ac:dyDescent="0.2">
      <c r="G1454" s="30"/>
      <c r="H1454" s="32"/>
      <c r="K1454" s="16" t="s">
        <v>2104</v>
      </c>
      <c r="L1454" s="112" t="s">
        <v>1134</v>
      </c>
      <c r="M1454" t="s">
        <v>2104</v>
      </c>
      <c r="N1454" s="7" t="s">
        <v>6381</v>
      </c>
      <c r="O1454" t="s">
        <v>2104</v>
      </c>
      <c r="Q1454" s="16"/>
      <c r="S1454" s="17"/>
      <c r="X1454" t="s">
        <v>2934</v>
      </c>
    </row>
    <row r="1455" spans="7:24" x14ac:dyDescent="0.2">
      <c r="G1455" s="30"/>
      <c r="H1455" s="32"/>
      <c r="K1455" s="16" t="s">
        <v>2104</v>
      </c>
      <c r="L1455" s="316" t="s">
        <v>6382</v>
      </c>
      <c r="M1455" t="s">
        <v>2104</v>
      </c>
      <c r="N1455" s="148" t="s">
        <v>2331</v>
      </c>
      <c r="O1455" t="s">
        <v>2766</v>
      </c>
      <c r="P1455" t="s">
        <v>1014</v>
      </c>
      <c r="Q1455" s="16"/>
      <c r="S1455" s="17"/>
      <c r="X1455" t="s">
        <v>2934</v>
      </c>
    </row>
    <row r="1456" spans="7:24" x14ac:dyDescent="0.2">
      <c r="G1456" s="30"/>
      <c r="H1456" s="32"/>
      <c r="K1456" s="16" t="s">
        <v>2104</v>
      </c>
      <c r="L1456" s="218" t="s">
        <v>3789</v>
      </c>
      <c r="M1456" t="s">
        <v>2766</v>
      </c>
      <c r="N1456" s="262" t="s">
        <v>4847</v>
      </c>
      <c r="O1456" t="s">
        <v>2104</v>
      </c>
      <c r="P1456" s="107" t="s">
        <v>581</v>
      </c>
      <c r="Q1456" t="s">
        <v>2766</v>
      </c>
      <c r="R1456" s="345" t="s">
        <v>6868</v>
      </c>
      <c r="S1456" s="17"/>
      <c r="X1456" t="s">
        <v>2934</v>
      </c>
    </row>
    <row r="1457" spans="1:24" x14ac:dyDescent="0.2">
      <c r="G1457" s="30"/>
      <c r="H1457" s="32"/>
      <c r="K1457" s="16"/>
      <c r="L1457" s="37" t="s">
        <v>1659</v>
      </c>
      <c r="M1457" t="s">
        <v>2104</v>
      </c>
      <c r="N1457" s="262" t="s">
        <v>4848</v>
      </c>
      <c r="O1457" s="16"/>
      <c r="P1457" s="16"/>
      <c r="Q1457" t="s">
        <v>2104</v>
      </c>
      <c r="R1457" s="345" t="s">
        <v>6869</v>
      </c>
      <c r="S1457" s="17"/>
      <c r="X1457" t="s">
        <v>2934</v>
      </c>
    </row>
    <row r="1458" spans="1:24" x14ac:dyDescent="0.2">
      <c r="G1458" s="30"/>
      <c r="H1458" s="32"/>
      <c r="K1458" s="16" t="s">
        <v>2766</v>
      </c>
      <c r="L1458" t="s">
        <v>3060</v>
      </c>
      <c r="M1458" s="16"/>
      <c r="N1458" s="16"/>
      <c r="O1458" t="s">
        <v>2766</v>
      </c>
      <c r="P1458" t="s">
        <v>3183</v>
      </c>
      <c r="Q1458" s="16"/>
      <c r="S1458" s="17"/>
      <c r="X1458" t="s">
        <v>2934</v>
      </c>
    </row>
    <row r="1459" spans="1:24" x14ac:dyDescent="0.2">
      <c r="G1459" s="30"/>
      <c r="H1459" s="32"/>
      <c r="K1459" s="16" t="s">
        <v>2104</v>
      </c>
      <c r="L1459" s="70" t="s">
        <v>3181</v>
      </c>
      <c r="M1459" s="16"/>
      <c r="N1459" s="36" t="s">
        <v>1693</v>
      </c>
      <c r="O1459" t="s">
        <v>2104</v>
      </c>
      <c r="P1459" t="s">
        <v>1962</v>
      </c>
      <c r="Q1459" s="16"/>
      <c r="S1459" s="17"/>
      <c r="X1459" t="s">
        <v>2934</v>
      </c>
    </row>
    <row r="1460" spans="1:24" x14ac:dyDescent="0.2">
      <c r="G1460" s="30"/>
      <c r="H1460" s="32"/>
      <c r="K1460" s="16" t="s">
        <v>2104</v>
      </c>
      <c r="L1460" s="72" t="s">
        <v>589</v>
      </c>
      <c r="M1460" s="16"/>
      <c r="N1460" s="148" t="s">
        <v>1231</v>
      </c>
      <c r="O1460" s="17" t="s">
        <v>2104</v>
      </c>
      <c r="P1460" s="148" t="s">
        <v>1231</v>
      </c>
      <c r="Q1460" s="16"/>
      <c r="S1460" s="17"/>
      <c r="X1460" t="s">
        <v>2934</v>
      </c>
    </row>
    <row r="1461" spans="1:24" x14ac:dyDescent="0.2">
      <c r="G1461" s="30"/>
      <c r="H1461" s="32"/>
      <c r="K1461" s="16" t="s">
        <v>2104</v>
      </c>
      <c r="L1461" s="88" t="s">
        <v>3015</v>
      </c>
      <c r="M1461" s="16" t="s">
        <v>2766</v>
      </c>
      <c r="N1461" s="10" t="s">
        <v>1694</v>
      </c>
      <c r="O1461" t="s">
        <v>2766</v>
      </c>
      <c r="P1461" s="2" t="s">
        <v>3184</v>
      </c>
      <c r="Q1461" s="16"/>
      <c r="S1461" s="17"/>
      <c r="X1461" t="s">
        <v>2934</v>
      </c>
    </row>
    <row r="1462" spans="1:24" x14ac:dyDescent="0.2">
      <c r="G1462" s="30"/>
      <c r="H1462" s="32"/>
      <c r="K1462" s="16" t="s">
        <v>2104</v>
      </c>
      <c r="L1462" s="262" t="s">
        <v>4924</v>
      </c>
      <c r="M1462" s="16" t="s">
        <v>2104</v>
      </c>
      <c r="N1462" t="s">
        <v>2708</v>
      </c>
      <c r="O1462" t="s">
        <v>2104</v>
      </c>
      <c r="P1462" t="s">
        <v>3185</v>
      </c>
      <c r="Q1462" s="16"/>
      <c r="S1462" s="17"/>
      <c r="X1462" t="s">
        <v>2934</v>
      </c>
    </row>
    <row r="1463" spans="1:24" x14ac:dyDescent="0.2">
      <c r="G1463" s="30"/>
      <c r="H1463" s="32"/>
      <c r="K1463" s="16"/>
      <c r="L1463" s="16"/>
      <c r="M1463" s="16" t="s">
        <v>2104</v>
      </c>
      <c r="N1463" s="27" t="s">
        <v>2709</v>
      </c>
      <c r="O1463" s="17" t="s">
        <v>2104</v>
      </c>
      <c r="Q1463" s="16"/>
      <c r="S1463" s="17"/>
      <c r="X1463" t="s">
        <v>2934</v>
      </c>
    </row>
    <row r="1464" spans="1:24" x14ac:dyDescent="0.2">
      <c r="G1464" s="30"/>
      <c r="H1464" s="32"/>
      <c r="K1464" t="s">
        <v>2766</v>
      </c>
      <c r="L1464" s="301" t="s">
        <v>599</v>
      </c>
      <c r="M1464" s="16" t="s">
        <v>2104</v>
      </c>
      <c r="N1464" t="s">
        <v>1961</v>
      </c>
      <c r="O1464" s="16" t="s">
        <v>2766</v>
      </c>
      <c r="P1464" t="s">
        <v>892</v>
      </c>
      <c r="Q1464" s="16"/>
      <c r="S1464" s="17"/>
      <c r="X1464" t="s">
        <v>2934</v>
      </c>
    </row>
    <row r="1465" spans="1:24" x14ac:dyDescent="0.2">
      <c r="G1465" s="30"/>
      <c r="H1465" s="32"/>
      <c r="K1465" s="1">
        <v>1</v>
      </c>
      <c r="L1465" s="301" t="s">
        <v>5625</v>
      </c>
      <c r="M1465" s="16" t="s">
        <v>2104</v>
      </c>
      <c r="N1465" s="83" t="s">
        <v>891</v>
      </c>
      <c r="O1465" s="16" t="s">
        <v>2104</v>
      </c>
      <c r="P1465" t="s">
        <v>893</v>
      </c>
      <c r="Q1465" s="16"/>
      <c r="S1465" s="17"/>
      <c r="X1465" t="s">
        <v>2934</v>
      </c>
    </row>
    <row r="1466" spans="1:24" x14ac:dyDescent="0.2">
      <c r="G1466" s="30"/>
      <c r="H1466" s="32"/>
      <c r="K1466" t="s">
        <v>2104</v>
      </c>
      <c r="L1466" s="301" t="s">
        <v>5626</v>
      </c>
      <c r="M1466" s="16"/>
      <c r="N1466" s="16"/>
      <c r="O1466" s="16"/>
      <c r="P1466" s="16"/>
      <c r="Q1466" s="16"/>
      <c r="S1466" s="17"/>
      <c r="X1466" t="s">
        <v>2934</v>
      </c>
    </row>
    <row r="1467" spans="1:24" x14ac:dyDescent="0.2">
      <c r="G1467" s="30"/>
      <c r="H1467" s="32"/>
      <c r="K1467" t="s">
        <v>2104</v>
      </c>
      <c r="L1467" s="316" t="s">
        <v>6380</v>
      </c>
      <c r="S1467" s="17"/>
      <c r="X1467" t="s">
        <v>2934</v>
      </c>
    </row>
    <row r="1468" spans="1:24" x14ac:dyDescent="0.2">
      <c r="D1468" t="s">
        <v>2935</v>
      </c>
      <c r="F1468" t="s">
        <v>2936</v>
      </c>
      <c r="H1468" t="s">
        <v>3081</v>
      </c>
      <c r="J1468" t="s">
        <v>2676</v>
      </c>
      <c r="L1468" t="s">
        <v>2677</v>
      </c>
      <c r="N1468" t="s">
        <v>2678</v>
      </c>
      <c r="P1468" t="s">
        <v>2679</v>
      </c>
      <c r="R1468" s="2" t="s">
        <v>1</v>
      </c>
      <c r="T1468" s="2" t="s">
        <v>2822</v>
      </c>
      <c r="V1468" s="218" t="s">
        <v>2774</v>
      </c>
      <c r="X1468" t="s">
        <v>2934</v>
      </c>
    </row>
    <row r="1469" spans="1:24" x14ac:dyDescent="0.2">
      <c r="B1469" t="s">
        <v>351</v>
      </c>
      <c r="D1469" t="s">
        <v>352</v>
      </c>
      <c r="F1469" t="s">
        <v>353</v>
      </c>
      <c r="H1469" t="s">
        <v>354</v>
      </c>
      <c r="J1469" t="s">
        <v>355</v>
      </c>
      <c r="L1469" t="s">
        <v>356</v>
      </c>
      <c r="N1469" t="s">
        <v>357</v>
      </c>
      <c r="P1469" t="s">
        <v>358</v>
      </c>
      <c r="R1469" t="s">
        <v>359</v>
      </c>
      <c r="T1469" t="s">
        <v>2684</v>
      </c>
      <c r="V1469" s="218" t="s">
        <v>4006</v>
      </c>
      <c r="X1469" t="s">
        <v>2934</v>
      </c>
    </row>
    <row r="1470" spans="1:24" x14ac:dyDescent="0.2">
      <c r="E1470" t="s">
        <v>3082</v>
      </c>
      <c r="F1470" t="s">
        <v>2900</v>
      </c>
      <c r="G1470" t="s">
        <v>2504</v>
      </c>
      <c r="H1470" t="s">
        <v>2900</v>
      </c>
      <c r="I1470" t="s">
        <v>3082</v>
      </c>
      <c r="J1470" t="s">
        <v>2900</v>
      </c>
      <c r="K1470" t="s">
        <v>3082</v>
      </c>
      <c r="L1470" t="s">
        <v>2900</v>
      </c>
      <c r="N1470" t="s">
        <v>2900</v>
      </c>
      <c r="O1470" t="s">
        <v>3082</v>
      </c>
      <c r="P1470" t="s">
        <v>2900</v>
      </c>
      <c r="Q1470" t="s">
        <v>3082</v>
      </c>
      <c r="R1470" t="s">
        <v>2900</v>
      </c>
      <c r="T1470" t="s">
        <v>3082</v>
      </c>
      <c r="U1470" t="s">
        <v>2474</v>
      </c>
      <c r="V1470" t="s">
        <v>2</v>
      </c>
      <c r="W1470" t="s">
        <v>2690</v>
      </c>
      <c r="X1470" t="s">
        <v>2934</v>
      </c>
    </row>
    <row r="1471" spans="1:24" x14ac:dyDescent="0.2">
      <c r="A1471" s="2" t="s">
        <v>3424</v>
      </c>
      <c r="B1471" s="1">
        <f>SUM(A5:A1467)</f>
        <v>0</v>
      </c>
      <c r="C1471" s="2"/>
      <c r="D1471" s="1">
        <f>SUM(C5:C1467)</f>
        <v>0</v>
      </c>
      <c r="F1471" s="1">
        <f>SUM(E5:E1467)</f>
        <v>7</v>
      </c>
      <c r="G1471" s="1"/>
      <c r="H1471" s="1">
        <f>SUM(G5:G1467)</f>
        <v>39</v>
      </c>
      <c r="I1471" s="1"/>
      <c r="J1471" s="1">
        <f>SUM(I5:I1467)</f>
        <v>109</v>
      </c>
      <c r="K1471" s="1"/>
      <c r="L1471" s="1">
        <f>SUM(K5:K1467)</f>
        <v>107</v>
      </c>
      <c r="M1471" s="1"/>
      <c r="N1471" s="1">
        <f>SUM(M5:M1467)</f>
        <v>73</v>
      </c>
      <c r="O1471" s="1"/>
      <c r="P1471" s="1">
        <f>SUM(O5:O1467)</f>
        <v>33</v>
      </c>
      <c r="Q1471" s="1"/>
      <c r="R1471" s="1">
        <f>SUM(Q5:Q1467)</f>
        <v>55</v>
      </c>
      <c r="S1471" s="1"/>
      <c r="T1471" s="1">
        <f>SUM(S5:S1467)</f>
        <v>38</v>
      </c>
      <c r="U1471" s="1"/>
      <c r="V1471" s="1">
        <f>SUM(U5:U1467)</f>
        <v>16</v>
      </c>
      <c r="W1471" s="1">
        <f>SUM(B1471:V1471)</f>
        <v>477</v>
      </c>
      <c r="X1471" t="s">
        <v>2934</v>
      </c>
    </row>
    <row r="1472" spans="1:24" x14ac:dyDescent="0.2">
      <c r="A1472" s="2" t="s">
        <v>1922</v>
      </c>
      <c r="B1472" s="1">
        <v>0</v>
      </c>
      <c r="C1472" s="2"/>
      <c r="D1472" s="1">
        <v>0</v>
      </c>
      <c r="F1472" s="1">
        <v>3</v>
      </c>
      <c r="G1472" s="1"/>
      <c r="H1472" s="1">
        <v>1</v>
      </c>
      <c r="I1472" s="1"/>
      <c r="J1472" s="1">
        <v>2</v>
      </c>
      <c r="K1472" s="1"/>
      <c r="L1472" s="1">
        <v>3</v>
      </c>
      <c r="M1472" s="1"/>
      <c r="N1472" s="1">
        <v>2</v>
      </c>
      <c r="O1472" s="1"/>
      <c r="P1472" s="1">
        <v>7</v>
      </c>
      <c r="Q1472" s="1"/>
      <c r="R1472" s="1">
        <v>4</v>
      </c>
      <c r="S1472" s="1"/>
      <c r="T1472" s="1">
        <v>3</v>
      </c>
      <c r="U1472" s="1"/>
      <c r="V1472" s="1">
        <v>1</v>
      </c>
      <c r="W1472" s="1">
        <f>SUM(B1472:V1472)</f>
        <v>26</v>
      </c>
      <c r="X1472" t="s">
        <v>2934</v>
      </c>
    </row>
    <row r="1473" spans="1:24" x14ac:dyDescent="0.2">
      <c r="A1473" s="2" t="s">
        <v>1545</v>
      </c>
      <c r="B1473" s="1">
        <f>B1471+B1472</f>
        <v>0</v>
      </c>
      <c r="C1473" s="2"/>
      <c r="D1473" s="1">
        <f>D1471+D1472</f>
        <v>0</v>
      </c>
      <c r="F1473" s="1">
        <f>F1471+F1472</f>
        <v>10</v>
      </c>
      <c r="G1473" s="1"/>
      <c r="H1473" s="1">
        <f>H1471+H1472</f>
        <v>40</v>
      </c>
      <c r="I1473" s="1"/>
      <c r="J1473" s="1">
        <f>J1471+J1472</f>
        <v>111</v>
      </c>
      <c r="K1473" s="1"/>
      <c r="L1473" s="1">
        <f>L1471+L1472</f>
        <v>110</v>
      </c>
      <c r="M1473" s="1"/>
      <c r="N1473" s="1">
        <f>N1471+N1472</f>
        <v>75</v>
      </c>
      <c r="O1473" s="1"/>
      <c r="P1473" s="1">
        <f>P1471+P1472</f>
        <v>40</v>
      </c>
      <c r="Q1473" s="1"/>
      <c r="R1473" s="1">
        <f>R1471+R1472</f>
        <v>59</v>
      </c>
      <c r="S1473" s="1"/>
      <c r="T1473" s="1">
        <f>T1471+T1472</f>
        <v>41</v>
      </c>
      <c r="U1473" s="1"/>
      <c r="V1473" s="1">
        <f>V1471+V1472</f>
        <v>17</v>
      </c>
      <c r="W1473" s="1">
        <f>SUM(B1473:V1473)</f>
        <v>503</v>
      </c>
      <c r="X1473" t="s">
        <v>2934</v>
      </c>
    </row>
    <row r="1474" spans="1:24" x14ac:dyDescent="0.2">
      <c r="A1474" t="s">
        <v>2519</v>
      </c>
      <c r="D1474" t="s">
        <v>1875</v>
      </c>
      <c r="F1474" t="s">
        <v>2471</v>
      </c>
      <c r="H1474" t="s">
        <v>2471</v>
      </c>
      <c r="J1474" t="s">
        <v>2471</v>
      </c>
      <c r="L1474" t="s">
        <v>2471</v>
      </c>
      <c r="N1474" t="s">
        <v>2471</v>
      </c>
      <c r="P1474" t="s">
        <v>2471</v>
      </c>
      <c r="R1474" t="s">
        <v>2471</v>
      </c>
      <c r="T1474" t="s">
        <v>2471</v>
      </c>
      <c r="V1474" s="218" t="s">
        <v>3508</v>
      </c>
      <c r="X1474" t="s">
        <v>2934</v>
      </c>
    </row>
  </sheetData>
  <phoneticPr fontId="0" type="noConversion"/>
  <hyperlinks>
    <hyperlink ref="A48" r:id="rId1" display="http://freepages.genealogy.rootsweb.com/~gregheberle/HEBERLE-IMAGES.htm"/>
    <hyperlink ref="A54" r:id="rId2" display="..\HEBERLE-HOUSES-BUSINESSES-WEBPAGES.htm"/>
    <hyperlink ref="A47" r:id="rId3"/>
    <hyperlink ref="A52" r:id="rId4" display="..\Htm\Sport\Sport.htm"/>
    <hyperlink ref="A45" r:id="rId5" display="..\Htm\Doctors-Professors\DoctorsProfessors.htm"/>
    <hyperlink ref="A46" r:id="rId6" display="..\Htm\Immigration\Migration.htm"/>
    <hyperlink ref="A49" r:id="rId7" display="..\Htm\Politicians\Politicians.htm"/>
    <hyperlink ref="A50" r:id="rId8" display="..\Htm\Publications\Books-Papers.htm"/>
    <hyperlink ref="A51" r:id="rId9" display="..\Htm\Religious\ReligiousProfessionals.htm"/>
    <hyperlink ref="A53" r:id="rId10" display="..\Htm\WarService\WarService.htm"/>
    <hyperlink ref="D1" r:id="rId11"/>
    <hyperlink ref="A55" r:id="rId12"/>
  </hyperlinks>
  <pageMargins left="0.35433070866141736" right="0.35433070866141736" top="0.39370078740157483" bottom="0.39370078740157483" header="0.31496062992125984" footer="0.31496062992125984"/>
  <pageSetup paperSize="9" scale="30" fitToHeight="8" orientation="landscape" horizontalDpi="360" r:id="rId13"/>
  <headerFooter alignWithMargins="0">
    <oddHeader>&amp;A</oddHeader>
    <oddFooter>&amp;LSheet 14 NE USA excl NY,PA&amp;CPage &amp;P</oddFooter>
  </headerFooter>
  <drawing r:id="rId14"/>
  <webPublishItems count="1">
    <webPublishItem id="16351" divId="H-amafoc_16351" sourceType="printArea" destinationFile="C:\homepage\Htm\familytree\USA14NE-US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SheetUSA1-NE summary</vt:lpstr>
      <vt:lpstr>SheetUSA11 Pennsylvania USA</vt:lpstr>
      <vt:lpstr>SheetUSA12 New York USA</vt:lpstr>
      <vt:lpstr>SheetUSA14 NE USA excl NY,PA</vt:lpstr>
      <vt:lpstr>'SheetUSA11 Pennsylvania USA'!Print_Area</vt:lpstr>
      <vt:lpstr>'SheetUSA12 New York USA'!Print_Area</vt:lpstr>
      <vt:lpstr>'SheetUSA14 NE USA excl NY,PA'!Print_Area</vt:lpstr>
      <vt:lpstr>'SheetUSA1-NE summary'!Print_Area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2004-02-02T00:48:21Z</cp:lastPrinted>
  <dcterms:created xsi:type="dcterms:W3CDTF">2001-08-13T00:28:00Z</dcterms:created>
  <dcterms:modified xsi:type="dcterms:W3CDTF">2017-12-13T08:16:39Z</dcterms:modified>
</cp:coreProperties>
</file>