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4800" windowHeight="5730" tabRatio="601" firstSheet="2" activeTab="3"/>
  </bookViews>
  <sheets>
    <sheet name="SheetNBW1 Summary" sheetId="1" r:id="rId1"/>
    <sheet name="SheetNBW2 SchwabischGmund-NEBW" sheetId="16" r:id="rId2"/>
    <sheet name="SheetNBW3 NE Baden-W" sheetId="3" r:id="rId3"/>
    <sheet name="SheetNBW4 NW Baden-W" sheetId="4" r:id="rId4"/>
    <sheet name="SheetNBW5-Ellwangen-NEBW" sheetId="12" r:id="rId5"/>
    <sheet name="SheetNBW6-Gaggenau-Michelbach" sheetId="13" r:id="rId6"/>
    <sheet name="SheetNBW7-Hochstberg-Heilbronn" sheetId="19" r:id="rId7"/>
    <sheet name="SheetNBW8-Abtsgmund-Heidenheim" sheetId="18" r:id="rId8"/>
    <sheet name="Sheet1" sheetId="20" r:id="rId9"/>
  </sheets>
  <definedNames>
    <definedName name="_xlnm.Print_Area" localSheetId="0">'SheetNBW1 Summary'!$A$1:$AU$116</definedName>
    <definedName name="_xlnm.Print_Area" localSheetId="1">'SheetNBW2 SchwabischGmund-NEBW'!$J$1:$AP$232</definedName>
    <definedName name="_xlnm.Print_Area" localSheetId="2">'SheetNBW3 NE Baden-W'!$C$1:$AK$1648</definedName>
    <definedName name="_xlnm.Print_Area" localSheetId="3">'SheetNBW4 NW Baden-W'!$F$1:$AN$1746</definedName>
    <definedName name="_xlnm.Print_Area" localSheetId="4">'SheetNBW5-Ellwangen-NEBW'!$A$1:$AG$133</definedName>
    <definedName name="_xlnm.Print_Area" localSheetId="5">'SheetNBW6-Gaggenau-Michelbach'!$A$1:$AG$626</definedName>
    <definedName name="_xlnm.Print_Area" localSheetId="6">'SheetNBW7-Hochstberg-Heilbronn'!$G$1:$AM$602</definedName>
    <definedName name="_xlnm.Print_Area" localSheetId="7">'SheetNBW8-Abtsgmund-Heidenheim'!$C$1:$AI$567</definedName>
  </definedNames>
  <calcPr calcId="144525"/>
</workbook>
</file>

<file path=xl/calcChain.xml><?xml version="1.0" encoding="utf-8"?>
<calcChain xmlns="http://schemas.openxmlformats.org/spreadsheetml/2006/main">
  <c r="AH565" i="18" l="1"/>
  <c r="AG564" i="18"/>
  <c r="AG566" i="18" s="1"/>
  <c r="AE564" i="18"/>
  <c r="AE566" i="18" s="1"/>
  <c r="AC564" i="18"/>
  <c r="AC566" i="18" s="1"/>
  <c r="AA564" i="18"/>
  <c r="AA566" i="18" s="1"/>
  <c r="Y564" i="18"/>
  <c r="Y566" i="18" s="1"/>
  <c r="W564" i="18"/>
  <c r="W566" i="18" s="1"/>
  <c r="U564" i="18"/>
  <c r="U566" i="18" s="1"/>
  <c r="S564" i="18"/>
  <c r="S566" i="18" s="1"/>
  <c r="Q564" i="18"/>
  <c r="Q566" i="18" s="1"/>
  <c r="O564" i="18"/>
  <c r="O566" i="18" s="1"/>
  <c r="M564" i="18"/>
  <c r="M566" i="18" s="1"/>
  <c r="K564" i="18"/>
  <c r="K566" i="18" s="1"/>
  <c r="I564" i="18"/>
  <c r="I566" i="18" s="1"/>
  <c r="G564" i="18"/>
  <c r="G566" i="18" s="1"/>
  <c r="E564" i="18"/>
  <c r="E566" i="18" s="1"/>
  <c r="C564" i="18"/>
  <c r="C566" i="18" s="1"/>
  <c r="AG562" i="18"/>
  <c r="AE562" i="18"/>
  <c r="AC562" i="18"/>
  <c r="AA562" i="18"/>
  <c r="Y562" i="18"/>
  <c r="W562" i="18"/>
  <c r="U562" i="18"/>
  <c r="S562" i="18"/>
  <c r="Q562" i="18"/>
  <c r="O562" i="18"/>
  <c r="M562" i="18"/>
  <c r="K562" i="18"/>
  <c r="I562" i="18"/>
  <c r="G562" i="18"/>
  <c r="E562" i="18"/>
  <c r="AL600" i="19"/>
  <c r="AK599" i="19"/>
  <c r="AK601" i="19" s="1"/>
  <c r="AI599" i="19"/>
  <c r="AI601" i="19" s="1"/>
  <c r="AG599" i="19"/>
  <c r="AG601" i="19" s="1"/>
  <c r="AE599" i="19"/>
  <c r="AE601" i="19" s="1"/>
  <c r="AC599" i="19"/>
  <c r="AC601" i="19" s="1"/>
  <c r="AA599" i="19"/>
  <c r="AA601" i="19" s="1"/>
  <c r="Y599" i="19"/>
  <c r="Y601" i="19" s="1"/>
  <c r="W599" i="19"/>
  <c r="W601" i="19" s="1"/>
  <c r="U599" i="19"/>
  <c r="U601" i="19" s="1"/>
  <c r="S599" i="19"/>
  <c r="S601" i="19" s="1"/>
  <c r="Q599" i="19"/>
  <c r="Q601" i="19" s="1"/>
  <c r="O599" i="19"/>
  <c r="O601" i="19" s="1"/>
  <c r="M599" i="19"/>
  <c r="M601" i="19" s="1"/>
  <c r="K599" i="19"/>
  <c r="K601" i="19" s="1"/>
  <c r="I599" i="19"/>
  <c r="I601" i="19" s="1"/>
  <c r="G599" i="19"/>
  <c r="G601" i="19" s="1"/>
  <c r="E601" i="19" s="1"/>
  <c r="E599" i="19"/>
  <c r="C599" i="19"/>
  <c r="AK597" i="19"/>
  <c r="AI597" i="19"/>
  <c r="AG597" i="19"/>
  <c r="AE597" i="19"/>
  <c r="AC597" i="19"/>
  <c r="AA597" i="19"/>
  <c r="Y597" i="19"/>
  <c r="AF624" i="13"/>
  <c r="C601" i="19" l="1"/>
  <c r="AH564" i="18"/>
  <c r="AH566" i="18" s="1"/>
  <c r="AL599" i="19"/>
  <c r="AL601" i="19" s="1"/>
  <c r="AE623" i="13"/>
  <c r="AE625" i="13" s="1"/>
  <c r="AC623" i="13"/>
  <c r="AC625" i="13" s="1"/>
  <c r="AA623" i="13"/>
  <c r="Y623" i="13"/>
  <c r="Y625" i="13" s="1"/>
  <c r="W623" i="13"/>
  <c r="W625" i="13" s="1"/>
  <c r="U623" i="13"/>
  <c r="U625" i="13" s="1"/>
  <c r="S623" i="13"/>
  <c r="S625" i="13" s="1"/>
  <c r="Q623" i="13"/>
  <c r="Q625" i="13" s="1"/>
  <c r="O623" i="13"/>
  <c r="O625" i="13" s="1"/>
  <c r="M623" i="13"/>
  <c r="M625" i="13" s="1"/>
  <c r="K623" i="13"/>
  <c r="K625" i="13" s="1"/>
  <c r="I623" i="13"/>
  <c r="I625" i="13" s="1"/>
  <c r="G623" i="13"/>
  <c r="G625" i="13" s="1"/>
  <c r="E623" i="13"/>
  <c r="E625" i="13" s="1"/>
  <c r="C623" i="13"/>
  <c r="C625" i="13" s="1"/>
  <c r="AF131" i="12"/>
  <c r="AE130" i="12"/>
  <c r="AE132" i="12" s="1"/>
  <c r="AC130" i="12"/>
  <c r="AC132" i="12" s="1"/>
  <c r="AA130" i="12"/>
  <c r="AA132" i="12" s="1"/>
  <c r="Y130" i="12"/>
  <c r="Y132" i="12" s="1"/>
  <c r="W130" i="12"/>
  <c r="W132" i="12" s="1"/>
  <c r="U130" i="12"/>
  <c r="U132" i="12" s="1"/>
  <c r="S130" i="12"/>
  <c r="S132" i="12" s="1"/>
  <c r="Q130" i="12"/>
  <c r="Q132" i="12" s="1"/>
  <c r="O130" i="12"/>
  <c r="O132" i="12" s="1"/>
  <c r="M130" i="12"/>
  <c r="M132" i="12" s="1"/>
  <c r="K130" i="12"/>
  <c r="K132" i="12" s="1"/>
  <c r="I130" i="12"/>
  <c r="I132" i="12" s="1"/>
  <c r="G130" i="12"/>
  <c r="G132" i="12" s="1"/>
  <c r="E130" i="12"/>
  <c r="E132" i="12" s="1"/>
  <c r="C130" i="12"/>
  <c r="C132" i="12" s="1"/>
  <c r="AE128" i="12"/>
  <c r="AC128" i="12"/>
  <c r="AA128" i="12"/>
  <c r="Y128" i="12"/>
  <c r="W128" i="12"/>
  <c r="U128" i="12"/>
  <c r="S128" i="12"/>
  <c r="Q128" i="12"/>
  <c r="O128" i="12"/>
  <c r="M128" i="12"/>
  <c r="K128" i="12"/>
  <c r="I128" i="12"/>
  <c r="G128" i="12"/>
  <c r="E128" i="12"/>
  <c r="C128" i="12"/>
  <c r="AM1744" i="4"/>
  <c r="AL1743" i="4"/>
  <c r="AF130" i="12" l="1"/>
  <c r="AF132" i="12" s="1"/>
  <c r="AA625" i="13"/>
  <c r="AF623" i="13"/>
  <c r="AF625" i="13" s="1"/>
  <c r="AJ1743" i="4"/>
  <c r="AJ1745" i="4" s="1"/>
  <c r="AH1743" i="4"/>
  <c r="AH1745" i="4" s="1"/>
  <c r="AF1743" i="4"/>
  <c r="AF1745" i="4" s="1"/>
  <c r="AD1743" i="4"/>
  <c r="AD1745" i="4" s="1"/>
  <c r="AB1743" i="4"/>
  <c r="AB1745" i="4" s="1"/>
  <c r="Z1743" i="4"/>
  <c r="Z1745" i="4" s="1"/>
  <c r="X1743" i="4"/>
  <c r="X1745" i="4" s="1"/>
  <c r="V1743" i="4"/>
  <c r="V1745" i="4" s="1"/>
  <c r="T1743" i="4"/>
  <c r="T1745" i="4" s="1"/>
  <c r="R1743" i="4"/>
  <c r="R1745" i="4" s="1"/>
  <c r="P1743" i="4"/>
  <c r="P1745" i="4" s="1"/>
  <c r="N1743" i="4"/>
  <c r="N1745" i="4" s="1"/>
  <c r="L1743" i="4"/>
  <c r="J1743" i="4"/>
  <c r="J1745" i="4" s="1"/>
  <c r="H1743" i="4"/>
  <c r="H1745" i="4" s="1"/>
  <c r="F1743" i="4"/>
  <c r="F1745" i="4" s="1"/>
  <c r="D1743" i="4"/>
  <c r="D1745" i="4" s="1"/>
  <c r="B1743" i="4"/>
  <c r="L1745" i="4" l="1"/>
  <c r="AM1743" i="4"/>
  <c r="AM1745" i="4" s="1"/>
  <c r="AL1745" i="4" s="1"/>
  <c r="B1745" i="4"/>
  <c r="AI1645" i="3"/>
  <c r="AI1647" i="3" s="1"/>
  <c r="AG1645" i="3"/>
  <c r="AG1647" i="3" s="1"/>
  <c r="AE1645" i="3"/>
  <c r="AE1647" i="3" s="1"/>
  <c r="AC1645" i="3"/>
  <c r="AC1647" i="3" s="1"/>
  <c r="AA1645" i="3"/>
  <c r="AA1647" i="3" s="1"/>
  <c r="Y1645" i="3"/>
  <c r="Y1647" i="3" s="1"/>
  <c r="W1645" i="3"/>
  <c r="W1647" i="3" s="1"/>
  <c r="U1645" i="3"/>
  <c r="U1647" i="3" s="1"/>
  <c r="S1645" i="3"/>
  <c r="Q1645" i="3"/>
  <c r="Q1647" i="3" s="1"/>
  <c r="O1645" i="3"/>
  <c r="O1647" i="3" s="1"/>
  <c r="M1645" i="3"/>
  <c r="M1647" i="3" s="1"/>
  <c r="K1645" i="3"/>
  <c r="K1647" i="3" s="1"/>
  <c r="I1645" i="3"/>
  <c r="I1647" i="3" s="1"/>
  <c r="G1645" i="3"/>
  <c r="G1647" i="3" s="1"/>
  <c r="E1645" i="3"/>
  <c r="E1647" i="3" s="1"/>
  <c r="C1645" i="3"/>
  <c r="C1647" i="3" s="1"/>
  <c r="AI1643" i="3"/>
  <c r="AG1643" i="3"/>
  <c r="AE1643" i="3"/>
  <c r="AC1643" i="3"/>
  <c r="AA1643" i="3"/>
  <c r="Y1643" i="3"/>
  <c r="W1643" i="3"/>
  <c r="U1643" i="3"/>
  <c r="S1643" i="3"/>
  <c r="Q1643" i="3"/>
  <c r="O1643" i="3"/>
  <c r="M1643" i="3"/>
  <c r="K1643" i="3"/>
  <c r="I1643" i="3"/>
  <c r="G1643" i="3"/>
  <c r="E1643" i="3"/>
  <c r="C1643" i="3"/>
  <c r="AO230" i="16"/>
  <c r="AN229" i="16"/>
  <c r="AN231" i="16" s="1"/>
  <c r="AL229" i="16"/>
  <c r="AL231" i="16" s="1"/>
  <c r="AJ229" i="16"/>
  <c r="AJ231" i="16" s="1"/>
  <c r="AH229" i="16"/>
  <c r="AH231" i="16" s="1"/>
  <c r="AF229" i="16"/>
  <c r="AF231" i="16" s="1"/>
  <c r="AD229" i="16"/>
  <c r="AD231" i="16" s="1"/>
  <c r="AB229" i="16"/>
  <c r="AB231" i="16" s="1"/>
  <c r="Z229" i="16"/>
  <c r="Z231" i="16" s="1"/>
  <c r="X229" i="16"/>
  <c r="X231" i="16" s="1"/>
  <c r="V229" i="16"/>
  <c r="V231" i="16" s="1"/>
  <c r="T229" i="16"/>
  <c r="T231" i="16" s="1"/>
  <c r="R229" i="16"/>
  <c r="R231" i="16" s="1"/>
  <c r="P229" i="16"/>
  <c r="P231" i="16" s="1"/>
  <c r="N229" i="16"/>
  <c r="N231" i="16" s="1"/>
  <c r="L229" i="16"/>
  <c r="L231" i="16" s="1"/>
  <c r="J229" i="16"/>
  <c r="J231" i="16" s="1"/>
  <c r="AN227" i="16"/>
  <c r="AL227" i="16"/>
  <c r="AJ227" i="16"/>
  <c r="AH227" i="16"/>
  <c r="AF227" i="16"/>
  <c r="AD227" i="16"/>
  <c r="AB227" i="16"/>
  <c r="Z227" i="16"/>
  <c r="X227" i="16"/>
  <c r="V227" i="16"/>
  <c r="T227" i="16"/>
  <c r="R227" i="16"/>
  <c r="P227" i="16"/>
  <c r="N227" i="16"/>
  <c r="L227" i="16"/>
  <c r="J227" i="16"/>
  <c r="AQ100" i="1"/>
  <c r="AO100" i="1"/>
  <c r="AM100" i="1"/>
  <c r="AK100" i="1"/>
  <c r="AI100" i="1"/>
  <c r="AG100" i="1"/>
  <c r="AE100" i="1"/>
  <c r="AC100" i="1"/>
  <c r="AA100" i="1"/>
  <c r="Y100" i="1"/>
  <c r="W100" i="1"/>
  <c r="U100" i="1"/>
  <c r="S100" i="1"/>
  <c r="Q100" i="1"/>
  <c r="O100" i="1"/>
  <c r="M97" i="1"/>
  <c r="AQ96" i="1"/>
  <c r="AO96" i="1"/>
  <c r="AM96" i="1"/>
  <c r="AK96" i="1"/>
  <c r="AI96" i="1"/>
  <c r="AG96" i="1"/>
  <c r="AE96" i="1"/>
  <c r="AC96" i="1"/>
  <c r="AA96" i="1"/>
  <c r="Y96" i="1"/>
  <c r="W96" i="1"/>
  <c r="U96" i="1"/>
  <c r="S96" i="1"/>
  <c r="Q96" i="1"/>
  <c r="O96" i="1"/>
  <c r="AQ95" i="1"/>
  <c r="AO95" i="1"/>
  <c r="AM95" i="1"/>
  <c r="AK95" i="1"/>
  <c r="AI95" i="1"/>
  <c r="AG95" i="1"/>
  <c r="AE95" i="1"/>
  <c r="AC95" i="1"/>
  <c r="AA95" i="1"/>
  <c r="Y95" i="1"/>
  <c r="W95" i="1"/>
  <c r="U95" i="1"/>
  <c r="S95" i="1"/>
  <c r="Q95" i="1"/>
  <c r="O95" i="1"/>
  <c r="AP93" i="1"/>
  <c r="AN93" i="1"/>
  <c r="AL93" i="1"/>
  <c r="AJ93" i="1"/>
  <c r="AH93" i="1"/>
  <c r="AF93" i="1"/>
  <c r="AD93" i="1"/>
  <c r="AB93" i="1"/>
  <c r="M93" i="1"/>
  <c r="AQ92" i="1"/>
  <c r="AO92" i="1"/>
  <c r="AM92" i="1"/>
  <c r="AK92" i="1"/>
  <c r="AI92" i="1"/>
  <c r="AG92" i="1"/>
  <c r="AE92" i="1"/>
  <c r="AC92" i="1"/>
  <c r="AA92" i="1"/>
  <c r="Y92" i="1"/>
  <c r="W92" i="1"/>
  <c r="U92" i="1"/>
  <c r="S92" i="1"/>
  <c r="Q92" i="1"/>
  <c r="O92" i="1"/>
  <c r="AQ91" i="1"/>
  <c r="AO91" i="1"/>
  <c r="AM91" i="1"/>
  <c r="AK91" i="1"/>
  <c r="AI91" i="1"/>
  <c r="AG91" i="1"/>
  <c r="AE91" i="1"/>
  <c r="AC91" i="1"/>
  <c r="AA91" i="1"/>
  <c r="Y91" i="1"/>
  <c r="W91" i="1"/>
  <c r="U91" i="1"/>
  <c r="S91" i="1"/>
  <c r="Q91" i="1"/>
  <c r="O91" i="1"/>
  <c r="AT89" i="1"/>
  <c r="M89" i="1"/>
  <c r="AT88" i="1"/>
  <c r="AS88" i="1"/>
  <c r="AT87" i="1"/>
  <c r="AS87" i="1"/>
  <c r="AS89" i="1" s="1"/>
  <c r="AP85" i="1"/>
  <c r="AN85" i="1"/>
  <c r="AL85" i="1"/>
  <c r="AJ85" i="1"/>
  <c r="AH85" i="1"/>
  <c r="AF85" i="1"/>
  <c r="AD85" i="1"/>
  <c r="AB85" i="1"/>
  <c r="M85" i="1"/>
  <c r="AQ84" i="1"/>
  <c r="AO84" i="1"/>
  <c r="AM84" i="1"/>
  <c r="AK84" i="1"/>
  <c r="AI84" i="1"/>
  <c r="AG84" i="1"/>
  <c r="AE84" i="1"/>
  <c r="AC84" i="1"/>
  <c r="AA84" i="1"/>
  <c r="Y84" i="1"/>
  <c r="W84" i="1"/>
  <c r="U84" i="1"/>
  <c r="S84" i="1"/>
  <c r="Q84" i="1"/>
  <c r="O84" i="1"/>
  <c r="M81" i="1"/>
  <c r="AQ80" i="1"/>
  <c r="AO80" i="1"/>
  <c r="AM80" i="1"/>
  <c r="AK80" i="1"/>
  <c r="AI80" i="1"/>
  <c r="AG80" i="1"/>
  <c r="AE80" i="1"/>
  <c r="AC80" i="1"/>
  <c r="AA80" i="1"/>
  <c r="Y80" i="1"/>
  <c r="W80" i="1"/>
  <c r="U80" i="1"/>
  <c r="S80" i="1"/>
  <c r="Q80" i="1"/>
  <c r="O80" i="1"/>
  <c r="AQ79" i="1"/>
  <c r="AO79" i="1"/>
  <c r="AM79" i="1"/>
  <c r="AK79" i="1"/>
  <c r="AI79" i="1"/>
  <c r="AG79" i="1"/>
  <c r="AE79" i="1"/>
  <c r="AC79" i="1"/>
  <c r="AA79" i="1"/>
  <c r="Y79" i="1"/>
  <c r="W79" i="1"/>
  <c r="U79" i="1"/>
  <c r="S79" i="1"/>
  <c r="Q79" i="1"/>
  <c r="O79" i="1"/>
  <c r="A79" i="1"/>
  <c r="A78" i="1"/>
  <c r="O99" i="1" l="1"/>
  <c r="O83" i="1"/>
  <c r="Q81" i="1"/>
  <c r="U81" i="1"/>
  <c r="Y81" i="1"/>
  <c r="AC81" i="1"/>
  <c r="S1647" i="3"/>
  <c r="AJ1646" i="3"/>
  <c r="U83" i="1"/>
  <c r="Q83" i="1"/>
  <c r="Q85" i="1" s="1"/>
  <c r="Q99" i="1"/>
  <c r="Q101" i="1" s="1"/>
  <c r="AO229" i="16"/>
  <c r="AO231" i="16" s="1"/>
  <c r="AC93" i="1"/>
  <c r="AG93" i="1"/>
  <c r="AK93" i="1"/>
  <c r="AO93" i="1"/>
  <c r="O97" i="1"/>
  <c r="S97" i="1"/>
  <c r="W97" i="1"/>
  <c r="AA97" i="1"/>
  <c r="AE97" i="1"/>
  <c r="AI97" i="1"/>
  <c r="AM97" i="1"/>
  <c r="AQ97" i="1"/>
  <c r="AG81" i="1"/>
  <c r="AK81" i="1"/>
  <c r="AO81" i="1"/>
  <c r="U99" i="1"/>
  <c r="U101" i="1" s="1"/>
  <c r="AE99" i="1"/>
  <c r="AE101" i="1" s="1"/>
  <c r="AE83" i="1"/>
  <c r="AE85" i="1" s="1"/>
  <c r="AC83" i="1"/>
  <c r="AC85" i="1" s="1"/>
  <c r="AC99" i="1"/>
  <c r="AC101" i="1" s="1"/>
  <c r="AG83" i="1"/>
  <c r="AG85" i="1" s="1"/>
  <c r="AG99" i="1"/>
  <c r="AG101" i="1" s="1"/>
  <c r="AI83" i="1"/>
  <c r="AI85" i="1" s="1"/>
  <c r="AI99" i="1"/>
  <c r="AI101" i="1" s="1"/>
  <c r="AT80" i="1"/>
  <c r="O85" i="1"/>
  <c r="O101" i="1"/>
  <c r="AO83" i="1"/>
  <c r="AO85" i="1" s="1"/>
  <c r="U85" i="1"/>
  <c r="AO99" i="1"/>
  <c r="AO101" i="1" s="1"/>
  <c r="O81" i="1"/>
  <c r="S81" i="1"/>
  <c r="W81" i="1"/>
  <c r="AA81" i="1"/>
  <c r="AE81" i="1"/>
  <c r="AI81" i="1"/>
  <c r="AM81" i="1"/>
  <c r="AQ81" i="1"/>
  <c r="AT91" i="1"/>
  <c r="S93" i="1"/>
  <c r="W93" i="1"/>
  <c r="AA93" i="1"/>
  <c r="AE93" i="1"/>
  <c r="AI93" i="1"/>
  <c r="AM93" i="1"/>
  <c r="AQ93" i="1"/>
  <c r="Q97" i="1"/>
  <c r="U97" i="1"/>
  <c r="Y97" i="1"/>
  <c r="AC97" i="1"/>
  <c r="AG97" i="1"/>
  <c r="AK97" i="1"/>
  <c r="AO97" i="1"/>
  <c r="AT96" i="1"/>
  <c r="AT92" i="1"/>
  <c r="Q93" i="1"/>
  <c r="U93" i="1"/>
  <c r="Y93" i="1"/>
  <c r="AT84" i="1"/>
  <c r="Y83" i="1"/>
  <c r="Y85" i="1" s="1"/>
  <c r="Y99" i="1"/>
  <c r="Y101" i="1" s="1"/>
  <c r="AA83" i="1"/>
  <c r="AA85" i="1" s="1"/>
  <c r="AA99" i="1"/>
  <c r="AA101" i="1" s="1"/>
  <c r="AT100" i="1"/>
  <c r="S83" i="1"/>
  <c r="S85" i="1" s="1"/>
  <c r="S99" i="1"/>
  <c r="S101" i="1" s="1"/>
  <c r="W83" i="1"/>
  <c r="W85" i="1" s="1"/>
  <c r="W99" i="1"/>
  <c r="W101" i="1" s="1"/>
  <c r="AM83" i="1"/>
  <c r="AM85" i="1" s="1"/>
  <c r="AM99" i="1"/>
  <c r="AM101" i="1" s="1"/>
  <c r="AK83" i="1"/>
  <c r="AK85" i="1" s="1"/>
  <c r="AK99" i="1"/>
  <c r="AK101" i="1" s="1"/>
  <c r="AQ83" i="1"/>
  <c r="AQ85" i="1" s="1"/>
  <c r="AQ99" i="1"/>
  <c r="AQ101" i="1" s="1"/>
  <c r="AJ1645" i="3"/>
  <c r="AJ1647" i="3" s="1"/>
  <c r="AT79" i="1"/>
  <c r="AS84" i="1"/>
  <c r="AS91" i="1"/>
  <c r="O93" i="1"/>
  <c r="AT95" i="1"/>
  <c r="AS92" i="1"/>
  <c r="M77" i="1"/>
  <c r="A77" i="1"/>
  <c r="AQ76" i="1"/>
  <c r="AO76" i="1"/>
  <c r="AM76" i="1"/>
  <c r="AK76" i="1"/>
  <c r="AI76" i="1"/>
  <c r="AH76" i="1"/>
  <c r="AG76" i="1"/>
  <c r="AE76" i="1"/>
  <c r="AC76" i="1"/>
  <c r="AA76" i="1"/>
  <c r="Y76" i="1"/>
  <c r="W76" i="1"/>
  <c r="U76" i="1"/>
  <c r="S76" i="1"/>
  <c r="Q76" i="1"/>
  <c r="O76" i="1"/>
  <c r="A76" i="1"/>
  <c r="AQ75" i="1"/>
  <c r="AO75" i="1"/>
  <c r="AM75" i="1"/>
  <c r="AK75" i="1"/>
  <c r="AI75" i="1"/>
  <c r="AG75" i="1"/>
  <c r="AE75" i="1"/>
  <c r="AE77" i="1" s="1"/>
  <c r="AC75" i="1"/>
  <c r="AA75" i="1"/>
  <c r="AA77" i="1" s="1"/>
  <c r="Y75" i="1"/>
  <c r="Y77" i="1" s="1"/>
  <c r="W75" i="1"/>
  <c r="W77" i="1" s="1"/>
  <c r="U75" i="1"/>
  <c r="S75" i="1"/>
  <c r="S77" i="1" s="1"/>
  <c r="Q75" i="1"/>
  <c r="Q77" i="1" s="1"/>
  <c r="O75" i="1"/>
  <c r="M73" i="1"/>
  <c r="AQ72" i="1"/>
  <c r="AO72" i="1"/>
  <c r="AM72" i="1"/>
  <c r="AK72" i="1"/>
  <c r="AI72" i="1"/>
  <c r="AG72" i="1"/>
  <c r="AE72" i="1"/>
  <c r="AC72" i="1"/>
  <c r="AA72" i="1"/>
  <c r="Y72" i="1"/>
  <c r="W72" i="1"/>
  <c r="U72" i="1"/>
  <c r="S72" i="1"/>
  <c r="Q72" i="1"/>
  <c r="O72" i="1"/>
  <c r="AQ71" i="1"/>
  <c r="AO71" i="1"/>
  <c r="AM71" i="1"/>
  <c r="AK71" i="1"/>
  <c r="AI71" i="1"/>
  <c r="AG71" i="1"/>
  <c r="AE71" i="1"/>
  <c r="AC71" i="1"/>
  <c r="AA71" i="1"/>
  <c r="Y71" i="1"/>
  <c r="W71" i="1"/>
  <c r="U71" i="1"/>
  <c r="S71" i="1"/>
  <c r="Q71" i="1"/>
  <c r="O71" i="1"/>
  <c r="AT69" i="1"/>
  <c r="M69" i="1"/>
  <c r="AT68" i="1"/>
  <c r="AT67" i="1"/>
  <c r="AT65" i="1"/>
  <c r="M65" i="1"/>
  <c r="AT64" i="1"/>
  <c r="AT63" i="1"/>
  <c r="AT61" i="1"/>
  <c r="M61" i="1"/>
  <c r="AT60" i="1"/>
  <c r="AT59" i="1"/>
  <c r="AT56" i="1"/>
  <c r="M56" i="1"/>
  <c r="AT55" i="1"/>
  <c r="AT54" i="1"/>
  <c r="M52" i="1"/>
  <c r="AQ51" i="1"/>
  <c r="AO51" i="1"/>
  <c r="AM51" i="1"/>
  <c r="AK51" i="1"/>
  <c r="AI51" i="1"/>
  <c r="AG51" i="1"/>
  <c r="AE51" i="1"/>
  <c r="AC51" i="1"/>
  <c r="AA51" i="1"/>
  <c r="Y51" i="1"/>
  <c r="W51" i="1"/>
  <c r="U51" i="1"/>
  <c r="S51" i="1"/>
  <c r="Q51" i="1"/>
  <c r="O51" i="1"/>
  <c r="AQ50" i="1"/>
  <c r="AO50" i="1"/>
  <c r="AM50" i="1"/>
  <c r="AK50" i="1"/>
  <c r="AI50" i="1"/>
  <c r="AG50" i="1"/>
  <c r="AE50" i="1"/>
  <c r="AC50" i="1"/>
  <c r="AA50" i="1"/>
  <c r="Y50" i="1"/>
  <c r="W50" i="1"/>
  <c r="U50" i="1"/>
  <c r="S50" i="1"/>
  <c r="Q50" i="1"/>
  <c r="O50" i="1"/>
  <c r="AT48" i="1"/>
  <c r="M48" i="1"/>
  <c r="AT47" i="1"/>
  <c r="AT46" i="1"/>
  <c r="AS83" i="1" l="1"/>
  <c r="Q113" i="1"/>
  <c r="U113" i="1"/>
  <c r="AC113" i="1"/>
  <c r="AG113" i="1"/>
  <c r="AO113" i="1"/>
  <c r="AI114" i="1"/>
  <c r="AM114" i="1"/>
  <c r="AQ114" i="1"/>
  <c r="O73" i="1"/>
  <c r="S73" i="1"/>
  <c r="W73" i="1"/>
  <c r="AA73" i="1"/>
  <c r="AE73" i="1"/>
  <c r="AI73" i="1"/>
  <c r="AM73" i="1"/>
  <c r="AQ73" i="1"/>
  <c r="AT93" i="1"/>
  <c r="U77" i="1"/>
  <c r="AC77" i="1"/>
  <c r="AI77" i="1"/>
  <c r="AG77" i="1" s="1"/>
  <c r="AM77" i="1"/>
  <c r="AQ77" i="1"/>
  <c r="AT76" i="1"/>
  <c r="AS85" i="1"/>
  <c r="AT97" i="1"/>
  <c r="AT81" i="1"/>
  <c r="Y113" i="1"/>
  <c r="AK113" i="1"/>
  <c r="O114" i="1"/>
  <c r="S114" i="1"/>
  <c r="W114" i="1"/>
  <c r="AA114" i="1"/>
  <c r="AE114" i="1"/>
  <c r="AK77" i="1"/>
  <c r="AO77" i="1"/>
  <c r="AT101" i="1"/>
  <c r="AT75" i="1"/>
  <c r="O113" i="1"/>
  <c r="S113" i="1"/>
  <c r="W113" i="1"/>
  <c r="AA113" i="1"/>
  <c r="AE113" i="1"/>
  <c r="AI113" i="1"/>
  <c r="AM113" i="1"/>
  <c r="AQ113" i="1"/>
  <c r="Q114" i="1"/>
  <c r="U114" i="1"/>
  <c r="Y114" i="1"/>
  <c r="AC114" i="1"/>
  <c r="AG114" i="1"/>
  <c r="AG115" i="1" s="1"/>
  <c r="AK114" i="1"/>
  <c r="AO114" i="1"/>
  <c r="Q73" i="1"/>
  <c r="U73" i="1"/>
  <c r="Y73" i="1"/>
  <c r="AC73" i="1"/>
  <c r="AG73" i="1"/>
  <c r="AK73" i="1"/>
  <c r="AO73" i="1"/>
  <c r="AT72" i="1"/>
  <c r="AT85" i="1"/>
  <c r="AT83" i="1"/>
  <c r="AT99" i="1"/>
  <c r="Q52" i="1"/>
  <c r="U52" i="1"/>
  <c r="Y52" i="1"/>
  <c r="AC52" i="1"/>
  <c r="AG52" i="1"/>
  <c r="AK52" i="1"/>
  <c r="AO52" i="1"/>
  <c r="AT71" i="1"/>
  <c r="O77" i="1"/>
  <c r="AT50" i="1"/>
  <c r="AT113" i="1" s="1"/>
  <c r="AT51" i="1"/>
  <c r="O52" i="1"/>
  <c r="S52" i="1"/>
  <c r="W52" i="1"/>
  <c r="AA52" i="1"/>
  <c r="AE52" i="1"/>
  <c r="AI52" i="1"/>
  <c r="AM52" i="1"/>
  <c r="AQ52" i="1"/>
  <c r="AS93" i="1"/>
  <c r="AC115" i="1" l="1"/>
  <c r="AO115" i="1"/>
  <c r="Q115" i="1"/>
  <c r="AM115" i="1"/>
  <c r="U115" i="1"/>
  <c r="AQ115" i="1"/>
  <c r="AI115" i="1"/>
  <c r="AT77" i="1"/>
  <c r="AE115" i="1"/>
  <c r="W115" i="1"/>
  <c r="O115" i="1"/>
  <c r="AK115" i="1"/>
  <c r="AA115" i="1"/>
  <c r="S115" i="1"/>
  <c r="AT73" i="1"/>
  <c r="Y115" i="1"/>
  <c r="AT114" i="1"/>
  <c r="AT52" i="1"/>
  <c r="AT115" i="1" l="1"/>
  <c r="D39" i="1"/>
  <c r="AQ36" i="1"/>
  <c r="AO36" i="1"/>
  <c r="AM36" i="1"/>
  <c r="AK36" i="1"/>
  <c r="AI36" i="1"/>
  <c r="AG36" i="1"/>
  <c r="AE36" i="1"/>
  <c r="AC36" i="1"/>
  <c r="AA36" i="1"/>
  <c r="Y36" i="1"/>
  <c r="W36" i="1"/>
  <c r="U36" i="1"/>
  <c r="S36" i="1"/>
  <c r="Q36" i="1"/>
  <c r="O36" i="1"/>
  <c r="M36" i="1"/>
  <c r="AQ35" i="1"/>
  <c r="AO35" i="1"/>
  <c r="AM35" i="1"/>
  <c r="AK35" i="1"/>
  <c r="AI35" i="1"/>
  <c r="AG35" i="1"/>
  <c r="AE35" i="1"/>
  <c r="AC35" i="1"/>
  <c r="AA35" i="1"/>
  <c r="Y35" i="1"/>
  <c r="W35" i="1"/>
  <c r="U35" i="1"/>
  <c r="S35" i="1"/>
  <c r="Q35" i="1"/>
  <c r="O35" i="1"/>
  <c r="M35" i="1"/>
  <c r="AE33" i="1"/>
  <c r="AC33" i="1" s="1"/>
  <c r="AA33" i="1" s="1"/>
  <c r="Y33" i="1" s="1"/>
  <c r="W33" i="1" s="1"/>
  <c r="U33" i="1" s="1"/>
  <c r="S33" i="1" s="1"/>
  <c r="Q33" i="1" s="1"/>
  <c r="O33" i="1" s="1"/>
  <c r="M33" i="1" s="1"/>
  <c r="K33" i="1" s="1"/>
  <c r="J33" i="1"/>
  <c r="AQ32" i="1"/>
  <c r="AO32" i="1"/>
  <c r="AM32" i="1"/>
  <c r="AK32" i="1"/>
  <c r="AI32" i="1"/>
  <c r="AG32" i="1"/>
  <c r="AE32" i="1"/>
  <c r="AC32" i="1"/>
  <c r="AA32" i="1"/>
  <c r="Y32" i="1"/>
  <c r="W32" i="1"/>
  <c r="U32" i="1"/>
  <c r="S32" i="1"/>
  <c r="Q32" i="1"/>
  <c r="O32" i="1"/>
  <c r="M32" i="1"/>
  <c r="K32" i="1"/>
  <c r="J32" i="1"/>
  <c r="AQ31" i="1"/>
  <c r="AO31" i="1"/>
  <c r="AM31" i="1"/>
  <c r="AK31" i="1"/>
  <c r="AI31" i="1"/>
  <c r="AG31" i="1"/>
  <c r="AE31" i="1"/>
  <c r="AC31" i="1"/>
  <c r="AA31" i="1"/>
  <c r="Y31" i="1"/>
  <c r="W31" i="1"/>
  <c r="U31" i="1"/>
  <c r="S31" i="1"/>
  <c r="Q31" i="1"/>
  <c r="O31" i="1"/>
  <c r="M31" i="1"/>
  <c r="AT35" i="1" l="1"/>
  <c r="AT36" i="1"/>
  <c r="AT32" i="1"/>
  <c r="K31" i="1"/>
  <c r="J31" i="1"/>
  <c r="AQ28" i="1"/>
  <c r="AO28" i="1"/>
  <c r="AM28" i="1"/>
  <c r="AK28" i="1"/>
  <c r="AI28" i="1"/>
  <c r="AG28" i="1"/>
  <c r="AE28" i="1"/>
  <c r="AC28" i="1"/>
  <c r="AA28" i="1"/>
  <c r="Y28" i="1"/>
  <c r="W28" i="1"/>
  <c r="U28" i="1"/>
  <c r="S28" i="1"/>
  <c r="Q28" i="1"/>
  <c r="O28" i="1"/>
  <c r="AQ27" i="1"/>
  <c r="AO27" i="1"/>
  <c r="AM27" i="1"/>
  <c r="AK27" i="1"/>
  <c r="AI27" i="1"/>
  <c r="AG27" i="1"/>
  <c r="AE27" i="1"/>
  <c r="AC27" i="1"/>
  <c r="AA27" i="1"/>
  <c r="Y27" i="1"/>
  <c r="W27" i="1"/>
  <c r="U27" i="1"/>
  <c r="S27" i="1"/>
  <c r="Q27" i="1"/>
  <c r="O27" i="1"/>
  <c r="AQ24" i="1"/>
  <c r="AO24" i="1"/>
  <c r="AM24" i="1"/>
  <c r="AK24" i="1"/>
  <c r="AI24" i="1"/>
  <c r="AG24" i="1"/>
  <c r="AE24" i="1"/>
  <c r="AC24" i="1"/>
  <c r="AA24" i="1"/>
  <c r="Y24" i="1"/>
  <c r="W24" i="1"/>
  <c r="U24" i="1"/>
  <c r="S24" i="1"/>
  <c r="Q24" i="1"/>
  <c r="O24" i="1"/>
  <c r="AT24" i="1" s="1"/>
  <c r="AQ23" i="1"/>
  <c r="AO23" i="1"/>
  <c r="AM23" i="1"/>
  <c r="AK23" i="1"/>
  <c r="AI23" i="1"/>
  <c r="AG23" i="1"/>
  <c r="AE23" i="1"/>
  <c r="AC23" i="1"/>
  <c r="AA23" i="1"/>
  <c r="Y23" i="1"/>
  <c r="W23" i="1"/>
  <c r="U23" i="1"/>
  <c r="S23" i="1"/>
  <c r="Q23" i="1"/>
  <c r="O23" i="1"/>
  <c r="J20" i="1"/>
  <c r="AS19" i="1"/>
  <c r="AS40" i="1" s="1"/>
  <c r="AQ19" i="1"/>
  <c r="AO19" i="1"/>
  <c r="AM19" i="1"/>
  <c r="AK19" i="1"/>
  <c r="AI19" i="1"/>
  <c r="AG19" i="1"/>
  <c r="AE19" i="1"/>
  <c r="AC19" i="1"/>
  <c r="AA19" i="1"/>
  <c r="Y19" i="1"/>
  <c r="W19" i="1"/>
  <c r="U19" i="1"/>
  <c r="S19" i="1"/>
  <c r="Q19" i="1"/>
  <c r="O19" i="1"/>
  <c r="M19" i="1"/>
  <c r="K19" i="1"/>
  <c r="J19" i="1"/>
  <c r="J40" i="1" s="1"/>
  <c r="AT28" i="1" l="1"/>
  <c r="AT27" i="1"/>
  <c r="AT31" i="1"/>
  <c r="AT23" i="1"/>
  <c r="AT19" i="1"/>
  <c r="AS18" i="1"/>
  <c r="AS39" i="1" s="1"/>
  <c r="AS41" i="1" s="1"/>
  <c r="AQ18" i="1"/>
  <c r="AO18" i="1"/>
  <c r="AM18" i="1"/>
  <c r="AK18" i="1"/>
  <c r="AI18" i="1"/>
  <c r="AG18" i="1"/>
  <c r="AE18" i="1"/>
  <c r="AC18" i="1"/>
  <c r="AA18" i="1"/>
  <c r="Y18" i="1"/>
  <c r="W18" i="1"/>
  <c r="U18" i="1"/>
  <c r="S18" i="1"/>
  <c r="Q18" i="1"/>
  <c r="O18" i="1"/>
  <c r="M18" i="1"/>
  <c r="K18" i="1" s="1"/>
  <c r="J18" i="1"/>
  <c r="AQ15" i="1"/>
  <c r="AO15" i="1"/>
  <c r="AM15" i="1"/>
  <c r="AK15" i="1"/>
  <c r="AI15" i="1"/>
  <c r="AG15" i="1"/>
  <c r="AE15" i="1"/>
  <c r="AC15" i="1"/>
  <c r="AA15" i="1"/>
  <c r="Y15" i="1"/>
  <c r="W15" i="1"/>
  <c r="U15" i="1"/>
  <c r="S15" i="1"/>
  <c r="Q15" i="1"/>
  <c r="O15" i="1"/>
  <c r="M15" i="1"/>
  <c r="K15" i="1"/>
  <c r="K40" i="1" s="1"/>
  <c r="AQ14" i="1"/>
  <c r="AO14" i="1"/>
  <c r="AM14" i="1"/>
  <c r="AK14" i="1"/>
  <c r="AI14" i="1"/>
  <c r="AG14" i="1"/>
  <c r="AE14" i="1"/>
  <c r="AC14" i="1"/>
  <c r="AA14" i="1"/>
  <c r="Y14" i="1"/>
  <c r="W14" i="1"/>
  <c r="U14" i="1"/>
  <c r="S14" i="1"/>
  <c r="Q14" i="1"/>
  <c r="O14" i="1"/>
  <c r="M14" i="1"/>
  <c r="K14" i="1"/>
  <c r="S12" i="1"/>
  <c r="Q12" i="1" s="1"/>
  <c r="O12" i="1" s="1"/>
  <c r="M12" i="1" s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M11" i="1"/>
  <c r="AQ10" i="1"/>
  <c r="AQ39" i="1" s="1"/>
  <c r="AO10" i="1"/>
  <c r="AO39" i="1" s="1"/>
  <c r="AM10" i="1"/>
  <c r="AM39" i="1" s="1"/>
  <c r="AK10" i="1"/>
  <c r="AK39" i="1" s="1"/>
  <c r="AI10" i="1"/>
  <c r="AI39" i="1" s="1"/>
  <c r="AG10" i="1"/>
  <c r="AG39" i="1" s="1"/>
  <c r="AE10" i="1"/>
  <c r="AE39" i="1" s="1"/>
  <c r="AC10" i="1"/>
  <c r="AC39" i="1" s="1"/>
  <c r="AA10" i="1"/>
  <c r="AA39" i="1" s="1"/>
  <c r="Y10" i="1"/>
  <c r="W10" i="1"/>
  <c r="W39" i="1" s="1"/>
  <c r="U10" i="1"/>
  <c r="U39" i="1" s="1"/>
  <c r="S10" i="1"/>
  <c r="S39" i="1" s="1"/>
  <c r="Q10" i="1"/>
  <c r="Q39" i="1" s="1"/>
  <c r="O10" i="1"/>
  <c r="M10" i="1"/>
  <c r="M39" i="1" l="1"/>
  <c r="O39" i="1"/>
  <c r="Y39" i="1"/>
  <c r="M40" i="1"/>
  <c r="Q40" i="1"/>
  <c r="Q41" i="1" s="1"/>
  <c r="U40" i="1"/>
  <c r="U41" i="1" s="1"/>
  <c r="Y40" i="1"/>
  <c r="AC40" i="1"/>
  <c r="AC41" i="1" s="1"/>
  <c r="AG40" i="1"/>
  <c r="AG41" i="1" s="1"/>
  <c r="AK40" i="1"/>
  <c r="AK41" i="1" s="1"/>
  <c r="AO40" i="1"/>
  <c r="AO41" i="1" s="1"/>
  <c r="K39" i="1"/>
  <c r="K41" i="1" s="1"/>
  <c r="O40" i="1"/>
  <c r="S40" i="1"/>
  <c r="S41" i="1" s="1"/>
  <c r="W40" i="1"/>
  <c r="W41" i="1" s="1"/>
  <c r="AA40" i="1"/>
  <c r="AA41" i="1" s="1"/>
  <c r="AE40" i="1"/>
  <c r="AE41" i="1" s="1"/>
  <c r="AI40" i="1"/>
  <c r="AI41" i="1" s="1"/>
  <c r="AM40" i="1"/>
  <c r="AM41" i="1" s="1"/>
  <c r="AQ40" i="1"/>
  <c r="AQ41" i="1" s="1"/>
  <c r="AT10" i="1"/>
  <c r="J39" i="1"/>
  <c r="J41" i="1" s="1"/>
  <c r="AT18" i="1"/>
  <c r="AT11" i="1"/>
  <c r="AT14" i="1"/>
  <c r="AT15" i="1"/>
  <c r="M41" i="1" l="1"/>
  <c r="Y41" i="1"/>
  <c r="O41" i="1"/>
  <c r="AT40" i="1"/>
  <c r="AT39" i="1"/>
  <c r="U12" i="1"/>
  <c r="W12" i="1"/>
  <c r="Y12" i="1"/>
  <c r="AA12" i="1"/>
  <c r="AC12" i="1"/>
  <c r="AE12" i="1"/>
  <c r="AG12" i="1"/>
  <c r="AI12" i="1"/>
  <c r="AK12" i="1"/>
  <c r="AM12" i="1"/>
  <c r="AO12" i="1"/>
  <c r="AQ12" i="1"/>
  <c r="K16" i="1"/>
  <c r="M16" i="1"/>
  <c r="O16" i="1"/>
  <c r="Q16" i="1"/>
  <c r="S16" i="1"/>
  <c r="U16" i="1"/>
  <c r="W16" i="1"/>
  <c r="Y16" i="1"/>
  <c r="AA16" i="1"/>
  <c r="AC16" i="1"/>
  <c r="AE16" i="1"/>
  <c r="AG16" i="1"/>
  <c r="AI16" i="1"/>
  <c r="AK16" i="1"/>
  <c r="AM16" i="1"/>
  <c r="AO16" i="1"/>
  <c r="AQ16" i="1"/>
  <c r="K20" i="1"/>
  <c r="M20" i="1"/>
  <c r="O20" i="1"/>
  <c r="Q20" i="1"/>
  <c r="S20" i="1"/>
  <c r="U20" i="1"/>
  <c r="W20" i="1"/>
  <c r="Y20" i="1"/>
  <c r="AA20" i="1"/>
  <c r="AC20" i="1"/>
  <c r="AE20" i="1"/>
  <c r="AG20" i="1"/>
  <c r="AI20" i="1"/>
  <c r="AK20" i="1"/>
  <c r="AM20" i="1"/>
  <c r="AO20" i="1"/>
  <c r="AQ20" i="1"/>
  <c r="AS20" i="1"/>
  <c r="O25" i="1"/>
  <c r="Q25" i="1"/>
  <c r="S25" i="1"/>
  <c r="U25" i="1"/>
  <c r="W25" i="1"/>
  <c r="Y25" i="1"/>
  <c r="AA25" i="1"/>
  <c r="AC25" i="1"/>
  <c r="AE25" i="1"/>
  <c r="AG25" i="1"/>
  <c r="AI25" i="1"/>
  <c r="AK25" i="1"/>
  <c r="AM25" i="1"/>
  <c r="AO25" i="1"/>
  <c r="AQ25" i="1"/>
  <c r="AT25" i="1"/>
  <c r="AG33" i="1"/>
  <c r="AI33" i="1"/>
  <c r="AK33" i="1"/>
  <c r="AM33" i="1"/>
  <c r="AO33" i="1"/>
  <c r="AQ33" i="1"/>
  <c r="O29" i="1"/>
  <c r="Q29" i="1"/>
  <c r="S29" i="1"/>
  <c r="U29" i="1"/>
  <c r="W29" i="1"/>
  <c r="Y29" i="1"/>
  <c r="AA29" i="1"/>
  <c r="AC29" i="1"/>
  <c r="AE29" i="1"/>
  <c r="AG29" i="1"/>
  <c r="AI29" i="1"/>
  <c r="AK29" i="1"/>
  <c r="AM29" i="1"/>
  <c r="AO29" i="1"/>
  <c r="AQ29" i="1"/>
  <c r="M37" i="1"/>
  <c r="O37" i="1"/>
  <c r="Q37" i="1"/>
  <c r="S37" i="1"/>
  <c r="U37" i="1"/>
  <c r="W37" i="1"/>
  <c r="Y37" i="1"/>
  <c r="AA37" i="1"/>
  <c r="AC37" i="1"/>
  <c r="AE37" i="1"/>
  <c r="AG37" i="1"/>
  <c r="AI37" i="1"/>
  <c r="AK37" i="1"/>
  <c r="AM37" i="1"/>
  <c r="AO37" i="1"/>
  <c r="AQ37" i="1"/>
  <c r="AT37" i="1"/>
  <c r="AT12" i="1" l="1"/>
  <c r="AT29" i="1"/>
  <c r="AT33" i="1"/>
  <c r="AT20" i="1"/>
  <c r="AT16" i="1"/>
  <c r="AT41" i="1"/>
</calcChain>
</file>

<file path=xl/sharedStrings.xml><?xml version="1.0" encoding="utf-8"?>
<sst xmlns="http://schemas.openxmlformats.org/spreadsheetml/2006/main" count="30683" uniqueCount="9311">
  <si>
    <t>b 31.3.1932 Freiburg</t>
  </si>
  <si>
    <t>b 28.7.1873 d 17.5.1874 Schwab Gm</t>
  </si>
  <si>
    <t>b 1.6.1875 d 19.6.1875 Schwab Gm</t>
  </si>
  <si>
    <t>b 31.1.1813 d 7.6.1842 Schwab G</t>
  </si>
  <si>
    <t>b 1.2.1817 d 30.10.1873 Schwab G</t>
  </si>
  <si>
    <t>b 3.12.1818 d 4.11.1819 Schwabisch</t>
  </si>
  <si>
    <t>b 22.7.1820 d 20.11.1855 Schwab G</t>
  </si>
  <si>
    <t>b 2.12.1781 d 9.1.1816 Schwabisch G</t>
  </si>
  <si>
    <t>b 25.3.1776 d 26.2.1856 Schwabisch G</t>
  </si>
  <si>
    <t>b 4.8.1778 d 28.8.1856 Schwabisch G</t>
  </si>
  <si>
    <t>b 28.1.1780 d 29.7.1819 Schwabisch G</t>
  </si>
  <si>
    <t>b 6.10.1778 d 20.4.1817 Schwabisch G</t>
  </si>
  <si>
    <t>m Crescentia Wetsenmayr 9.9.1817</t>
  </si>
  <si>
    <t>b 1.11.1787 d 7.9.1844 Schwabisch G</t>
  </si>
  <si>
    <t>m Reinhard Windmuller</t>
  </si>
  <si>
    <t>b 23.11.1955 Schwabisch Gmund</t>
  </si>
  <si>
    <t>m Michael Richter Kempin 20.7.1989 (b c1953)</t>
  </si>
  <si>
    <t>b 25.9.1963 Schwabisch Gmund</t>
  </si>
  <si>
    <t>b 8.5.1897 d 16.5.1897 Schw G</t>
  </si>
  <si>
    <t>b 14.3.1873 d 21.7.1946 Schw G</t>
  </si>
  <si>
    <t>m 5.9.1891 Schwabisch Gmund</t>
  </si>
  <si>
    <t>Oberbettringen  48'47"N lat  9'50"E long  3km E of Schwabisch Gmund</t>
  </si>
  <si>
    <t>Schwabisch GMund 73525, 48'50"N 9'40''E, popn 63000 (2002), 45km E of Stuttgart, 20km W of Aalen</t>
  </si>
  <si>
    <t>m Anna Barbara Lork 1713 (b c1690</t>
  </si>
  <si>
    <t>b 1.11.1747 d 18.2.1775 Schwabisch G</t>
  </si>
  <si>
    <t>b 7.1.1746 d 22.5.1812 Schwabisch Gmund</t>
  </si>
  <si>
    <t>b 16.5.1747 d 2.11.1799 Schwabisch G</t>
  </si>
  <si>
    <t>b 1.4.1764 d 28.2.1807 SchwabischG</t>
  </si>
  <si>
    <t>b 1719 d 1.10.1767 Schwabisch Gmund</t>
  </si>
  <si>
    <t>m Catharina Schindin 1617</t>
  </si>
  <si>
    <t>b 11.10.1787 d 17.10.1845 Schwabisch G</t>
  </si>
  <si>
    <t>m Johann Georg Kafer 1.3.1813 Schwabisch</t>
  </si>
  <si>
    <t>b 29.9.1808 d 20.3.1810 Schwabisch G</t>
  </si>
  <si>
    <t>b 27.10.1810 d 30.3.1859 Schwabisch G</t>
  </si>
  <si>
    <t>Johann Martin Heberle-------------??</t>
  </si>
  <si>
    <t>in Heidelberg 2010</t>
  </si>
  <si>
    <t>acrobats Stuttgart 2010</t>
  </si>
  <si>
    <t xml:space="preserve">m Carina Pfeiffer (b c1972) </t>
  </si>
  <si>
    <t>b 15.8.1828 Hochstberg</t>
  </si>
  <si>
    <t>b 19.9.1830 d 30.7.1882 Hochstberg</t>
  </si>
  <si>
    <t>b 27.11.1832 Hochstberg</t>
  </si>
  <si>
    <t>m Jakob Schaller 17.11.1840 Allfeld</t>
  </si>
  <si>
    <t>m Georg Ludwig Buerich 16.11.1831 Brackenheim</t>
  </si>
  <si>
    <t xml:space="preserve">b c1512 </t>
  </si>
  <si>
    <t>d 16.3.1555 Esslingen</t>
  </si>
  <si>
    <t>m Johann Rohr</t>
  </si>
  <si>
    <t>m Christian I Schmid 28.1.1784 Oberacker</t>
  </si>
  <si>
    <t>bap 12.12.1754 d 21.11.1813 Oberacker</t>
  </si>
  <si>
    <t>b 15.2.1991, speaks Albanian</t>
  </si>
  <si>
    <t>m Ursula Frittlin/Fridlin/Frittel/</t>
  </si>
  <si>
    <t>Fridel</t>
  </si>
  <si>
    <t>b 10.10.1754 Wintersdorf</t>
  </si>
  <si>
    <t>b c1725 Munchhausen, France</t>
  </si>
  <si>
    <t xml:space="preserve">m Anna Maria Gerber/Guberin </t>
  </si>
  <si>
    <t>d 23.2.1762 Wintersdorf/Rastatt</t>
  </si>
  <si>
    <t>b 12.8.1711 d 27.5.1764 Rastatt</t>
  </si>
  <si>
    <t>Duplicate of F3 Munchhausen</t>
  </si>
  <si>
    <t>Heinrich Eberle-------</t>
  </si>
  <si>
    <t>Munchhausen</t>
  </si>
  <si>
    <t>m ?  28.7.1896 Rottenburg</t>
  </si>
  <si>
    <t>Anne Fischer</t>
  </si>
  <si>
    <t>b 24.2.1915 d 9.5.2008 Tubingen</t>
  </si>
  <si>
    <t>b 16.1.1915 d 16.4.2008 Tubingen</t>
  </si>
  <si>
    <t>m ... Kaupp</t>
  </si>
  <si>
    <t>b 12.10.1930 d 9.2.2008 Tubingen</t>
  </si>
  <si>
    <t>m ... Vollmer</t>
  </si>
  <si>
    <t>m Juditha Regina Maier 18.7.1814 Habers</t>
  </si>
  <si>
    <t>b 26.11.1794 d 12.3.1869 Haberschlacht</t>
  </si>
  <si>
    <t>b 15.11.1795 d 13.5.1869 Haberschlacht</t>
  </si>
  <si>
    <t>b 15.3.1800 d 15.10.1840 Haberschlacht</t>
  </si>
  <si>
    <t>b 14.5.1766 d 11.2.1838 Haberschlacht</t>
  </si>
  <si>
    <t>16.11.1831 Haberschlacht (b c1798)</t>
  </si>
  <si>
    <t>b 28.8.1799 d 22.9.1799 Haberschlacht</t>
  </si>
  <si>
    <t>b 29.10.1797 d 4.3.1798 Haberschlacht</t>
  </si>
  <si>
    <t>b 31.3.1802 m 31.5.1820 Haberschlacht</t>
  </si>
  <si>
    <t>chr 23.7.1826 d 28.7.1829? Haberschlacht</t>
  </si>
  <si>
    <t>b 2.7.1827 d 3.2.1831 Haberschlacht</t>
  </si>
  <si>
    <t>b 3.7.1809 Haberschlacht</t>
  </si>
  <si>
    <t>chr 18.7.1810 d 29.7.1810 Haberschlacht</t>
  </si>
  <si>
    <t>b 1.11.1829 Haberschlacht</t>
  </si>
  <si>
    <t>b 10.11.1815 d 27.11.1815 Menzing</t>
  </si>
  <si>
    <t>b 26.5.1817 Menzingen d 8.1.1897</t>
  </si>
  <si>
    <t>m Georg Franz Jacob Heberle</t>
  </si>
  <si>
    <t>b 12.7.1850 d 17.7.1928 Menzingen</t>
  </si>
  <si>
    <t>chr 5.12.1847 d 28.2.1849 Menzingen</t>
  </si>
  <si>
    <t>b 31.12.1850 d 16.1.1851 Menzingen</t>
  </si>
  <si>
    <t>b 1.10.1853 d 20.1.1927 Menzingen</t>
  </si>
  <si>
    <t>b 16.7.1844 d 27.12.1918 Menzingen</t>
  </si>
  <si>
    <t>b 3.4.1842 d 29.5.1924 Menzingen</t>
  </si>
  <si>
    <t>b 16.2.1841 d 26.2.1841 Menzingen</t>
  </si>
  <si>
    <t>b 8.6.1813 d 4.5.1887 Menzingen</t>
  </si>
  <si>
    <t>b 12.5.1812 d 21.5.1812 Menzingen</t>
  </si>
  <si>
    <t>b 15.2.1782 d 30.10.1829 Menzingen</t>
  </si>
  <si>
    <t xml:space="preserve">b 23.10.1695 d 26.4.1777 </t>
  </si>
  <si>
    <t>Steinsfurt</t>
  </si>
  <si>
    <t>m Johan Jacob Muller 16.7.1765 Steinsfurt</t>
  </si>
  <si>
    <t>Steinreinach  48'50"N lat  9'22"E long, 4km E of Waiblingen, 20km NE of Stuttgart</t>
  </si>
  <si>
    <t>m Karolina … 22.11.1866 Horb</t>
  </si>
  <si>
    <t>Else Heberle</t>
  </si>
  <si>
    <t>m Johannes Daiss/Deiss/Dayss Steinreinach ?</t>
  </si>
  <si>
    <t>from Steinreinach Germany c1831, lived in Sarata and Gnadnental</t>
  </si>
  <si>
    <t>Duplicate of R12 Sarata</t>
  </si>
  <si>
    <t>b 13.1.1572</t>
  </si>
  <si>
    <t>m Paulina Carolina Sifinatta</t>
  </si>
  <si>
    <t>m Rosina Friederike …</t>
  </si>
  <si>
    <t>b 13.10.1861 d 18.12.1923</t>
  </si>
  <si>
    <t>Ludwig Friedrich Häberlin</t>
  </si>
  <si>
    <t>b 29.2.1850 Waibl d 6.4.1900 Ulm</t>
  </si>
  <si>
    <t>Johanna Friederike Häberlin</t>
  </si>
  <si>
    <t>Carolina Friederike Häberlin</t>
  </si>
  <si>
    <t>b 3.2.1861 d 17.11.1939 Waibling</t>
  </si>
  <si>
    <t>b 8.2.1862 d 5.11.1943 Waiblingen</t>
  </si>
  <si>
    <t>Johannes Friederich Häberlin</t>
  </si>
  <si>
    <t>b 29.10.1847 d 27.1.1848 Waiblin</t>
  </si>
  <si>
    <t>b 4.7.1849 d 20.8.1849 Waiblingen</t>
  </si>
  <si>
    <t>b 21.2.1820 Waiblingen</t>
  </si>
  <si>
    <t>m Charlotta Katharina Otinger</t>
  </si>
  <si>
    <t>m Maria Barbara Klingler (b c1797)</t>
  </si>
  <si>
    <t>m Margaretha Barbara Singer (b c1797)</t>
  </si>
  <si>
    <t>b 21.x.1792 d 11.12.1864 Waiblingen</t>
  </si>
  <si>
    <t>b 18.6.1861 d 1894 Waiblingen</t>
  </si>
  <si>
    <t>m Anna Margaretha Barchel 18.4.1834</t>
  </si>
  <si>
    <t>m Mathias Grossman c1780 Rotenfels</t>
  </si>
  <si>
    <t xml:space="preserve">b 10.8.1857 Winkel </t>
  </si>
  <si>
    <t>d 19.8.1857 Rotenfels</t>
  </si>
  <si>
    <t>b 10.4.1783 d 4.3.1862 Ellwangen</t>
  </si>
  <si>
    <t>b 23.6.1785 Ellwangen</t>
  </si>
  <si>
    <t>b 31.6.1788 Ellwangen</t>
  </si>
  <si>
    <t>b 20.7.1774 d 16.8.1823</t>
  </si>
  <si>
    <t>m Katharina … 27.11.1804 Ellwangen</t>
  </si>
  <si>
    <t>m Maria Sifany?(b c1782d1813)</t>
  </si>
  <si>
    <t>b c1756 d 9.5.1816</t>
  </si>
  <si>
    <t>b 9.4.1773 d 24.2.18xx</t>
  </si>
  <si>
    <t>b 6.5.1792 d 16.12.1837 Ellwangen</t>
  </si>
  <si>
    <t>b 16.3.1783 d 1853 Mainz ?</t>
  </si>
  <si>
    <t>m Ursula … 30.4.1767 Ellwangen</t>
  </si>
  <si>
    <t>Elisabeth Margaretha Magdalena Heberle</t>
  </si>
  <si>
    <t>chr 5.4.1760 Baumerlenbach, Jagstkreis</t>
  </si>
  <si>
    <t>29.6.1646 Boennigheim</t>
  </si>
  <si>
    <t>m Catharina Elisabetha …</t>
  </si>
  <si>
    <t>m Maria Barbara Brickardt</t>
  </si>
  <si>
    <t>2.2.1767</t>
  </si>
  <si>
    <t>m Christina Wadtbofa 27.11.1804</t>
  </si>
  <si>
    <t>chr 12.9.1678 Dewangen</t>
  </si>
  <si>
    <t>m Willi (or Martin) Fritz (b c1618)</t>
  </si>
  <si>
    <t>m Dorothea Klein 13.10.1691 Auenheim, Jagstkreis (b c1662)</t>
  </si>
  <si>
    <t>m Margaretha ... (b c1712)</t>
  </si>
  <si>
    <t>b 27.3.1736 Abtsgmund</t>
  </si>
  <si>
    <t>m Caspar Munz 22.11.1784 Abtsgmund</t>
  </si>
  <si>
    <t>b x.10.1770 d 1.6.1871 Abts Gmund</t>
  </si>
  <si>
    <t>b 26.11.1807 d 20.3.1816 Abts Gmund</t>
  </si>
  <si>
    <t>b 9.10.1809 d 3.6.1810 Abts Gmund</t>
  </si>
  <si>
    <t>b 3.6.1811 d 17.6.1811 Abts Gmund</t>
  </si>
  <si>
    <t>b 1838 confirmed 1849 Abts gmund</t>
  </si>
  <si>
    <t>b 8.7.1845 confirmed 1857 Abts gmund</t>
  </si>
  <si>
    <t>b 1.1.1887 Gorisried ? d 13.1.1968</t>
  </si>
  <si>
    <t>b 18.1.1950 Freiburg/Breisgau</t>
  </si>
  <si>
    <t>b 13.3.1951 Freiburg/Breisgau</t>
  </si>
  <si>
    <t>m Chatreine Schmid 1704</t>
  </si>
  <si>
    <t>b c1680 d 6.5.1724</t>
  </si>
  <si>
    <t>b 4.2.1674 d 3.1.1733</t>
  </si>
  <si>
    <t>b 21.12.1679 Ulm ? d 31.1.1682</t>
  </si>
  <si>
    <t>b 12.1.1676 Ulm ? d 23.4.1756</t>
  </si>
  <si>
    <t>b 4.4.1672 Ulm ? d 14.1.1679</t>
  </si>
  <si>
    <t>b 20.2.1674 Ulm ? d 22.2.1674</t>
  </si>
  <si>
    <t>b 31.5.1708 d 31.12.1709</t>
  </si>
  <si>
    <t>b 1.9.1711 d 1744</t>
  </si>
  <si>
    <t>b 11.6.1644 d 17.10.1645 Ulm</t>
  </si>
  <si>
    <t>b 9.10.1646 Ulm d 1705 Ulm</t>
  </si>
  <si>
    <t>m Anna Schmid 14.7.1671  Neenstetten</t>
  </si>
  <si>
    <t>b 19.3.1644 d 1705</t>
  </si>
  <si>
    <t>m Catherina Engelhard</t>
  </si>
  <si>
    <t>m Anna Maria Krofflin/Krafft</t>
  </si>
  <si>
    <t>at school Rotenfels</t>
  </si>
  <si>
    <t>Marion Heberle ?</t>
  </si>
  <si>
    <t>b 8.8.1787 Hoerdt</t>
  </si>
  <si>
    <t xml:space="preserve">b 27.11.1941 Rottenburg ? </t>
  </si>
  <si>
    <t>d 16.11.2006 Tubingen</t>
  </si>
  <si>
    <t>b c1985, in Tubingen 2010</t>
  </si>
  <si>
    <t>Ernst/Erast Haeberle-----------------------</t>
  </si>
  <si>
    <t>SEE Zuzenhausen</t>
  </si>
  <si>
    <t>m Regina Friederike Mammel 1797</t>
  </si>
  <si>
    <t>b 24.9.1771 d 10.3.1797 Calw</t>
  </si>
  <si>
    <t>m Maria Magdalena … 26.4.1796</t>
  </si>
  <si>
    <t>m Christiana Charlotte Hermaenn</t>
  </si>
  <si>
    <t>Zuzenhausen  49'18"N lat  8'50"E long  2km N of Sinsheim, 10km SE of Heidelberg</t>
  </si>
  <si>
    <t>Margarethe Heberle</t>
  </si>
  <si>
    <t>chr 2.5.1817 Zuzenhausen</t>
  </si>
  <si>
    <t>chr 11.12.1814 Zuzenhausen d c1816</t>
  </si>
  <si>
    <t>b 3.3.1824 d 24.12.1908 Zaisenhausen</t>
  </si>
  <si>
    <t>m Francisca Fischer (b c1792)</t>
  </si>
  <si>
    <t>Duplicate of Daisbach</t>
  </si>
  <si>
    <t>Ernst/Erast Heberle/Haeberle-------------</t>
  </si>
  <si>
    <t>b 1750 d 1809</t>
  </si>
  <si>
    <t>b 1744 d 1829</t>
  </si>
  <si>
    <t>Ulrich Heberle</t>
  </si>
  <si>
    <t>b c1950, in Crailsheim 2010</t>
  </si>
  <si>
    <t>b 20.10.1792 d 13.1.1848  Calw</t>
  </si>
  <si>
    <t>b 17.3.1734 d 20.11.1784 Calw</t>
  </si>
  <si>
    <t>b 24.8.1733 d 26.10.1808</t>
  </si>
  <si>
    <t>m Marianna (MariaAnna) Hofmeister</t>
  </si>
  <si>
    <t>b 22.5.1831 Horb d 2.12.1908 Calw</t>
  </si>
  <si>
    <t>b 28.8.1812 Ravensburg d Canstatt</t>
  </si>
  <si>
    <t>Anna Elisabeth Heberlin/Heberle</t>
  </si>
  <si>
    <t>b c1677 Menzingen d 1731</t>
  </si>
  <si>
    <t>b 1611 Calw d 1629 Calw</t>
  </si>
  <si>
    <t>Margaretha Heberlein/Heberle</t>
  </si>
  <si>
    <t>m Martin Ziegler 7.11.1632 Calw</t>
  </si>
  <si>
    <t>d 21.1.1786 Neuenburg</t>
  </si>
  <si>
    <t>b 6.2.1842 ? d 25.3.1887 Tiefenbach</t>
  </si>
  <si>
    <t>9.7.1837 Hochstberg/Duttenberg</t>
  </si>
  <si>
    <t>Johann Caspar Heberle------------</t>
  </si>
  <si>
    <t>b 1640 Hedingen near Zurich</t>
  </si>
  <si>
    <t>b 1671 Hedingen</t>
  </si>
  <si>
    <t>d 17.8.1712 Steinsfurt</t>
  </si>
  <si>
    <t>d 13.6.1748 Steinsfurt</t>
  </si>
  <si>
    <t>b 1675 d 17.4.1735 Steinsfurt</t>
  </si>
  <si>
    <t>Duplicate of R11 Hedingen</t>
  </si>
  <si>
    <t>d 1716</t>
  </si>
  <si>
    <t>b 18.10.1856 Heidelberg d 25.2.1857</t>
  </si>
  <si>
    <t>b 3.11.1888, in Heidelberg c1914</t>
  </si>
  <si>
    <t>b 28.4.1846 d 13.8.1846 SchwabischG</t>
  </si>
  <si>
    <t>b 30.10.1844 d 3.3.1845 SchwabischG</t>
  </si>
  <si>
    <t>b 7.6.1907 d 10.5.1944 SchwabischG</t>
  </si>
  <si>
    <t>b 29.6.1881 d 15.7.1881 SchwabG</t>
  </si>
  <si>
    <t>b 18.7.1866 d 27.3.1925 SchwabG</t>
  </si>
  <si>
    <t>b 10.4.1899</t>
  </si>
  <si>
    <t>in Dettenheim, Bruchsal area c1914</t>
  </si>
  <si>
    <t>Dettenheim 49'10"N lat  8'25"E long, 10km NW of Bruchsal    SEE Bruchsal</t>
  </si>
  <si>
    <t>m ... Detschermitsch</t>
  </si>
  <si>
    <t>m Josef Heberle (b 10.3.1905)</t>
  </si>
  <si>
    <t>m Antonia/Apollonia Breisinger</t>
  </si>
  <si>
    <t>b c1575, m Martin Mayer 15.12.1600 Neenstetten ?</t>
  </si>
  <si>
    <t>m Johann Jacob Lohmuller/Lobmuller 9.11.1728</t>
  </si>
  <si>
    <t>m Peter Riedinger 2.5.1825 Rotenfels (b c1813)</t>
  </si>
  <si>
    <t>m Daniel Ulrich 5.11.1837 Rotenfels (b c1813)</t>
  </si>
  <si>
    <t>b 22.5.1728 Hegnach</t>
  </si>
  <si>
    <t>b 10.11.1736 Hegnach</t>
  </si>
  <si>
    <t>Mathes Heberle</t>
  </si>
  <si>
    <t>m Johan Georg Strobel 29.4.1738 Berwangen (b c1713)</t>
  </si>
  <si>
    <t>b 22.3.1745 Hegnach</t>
  </si>
  <si>
    <t>Matthaeus Heberle</t>
  </si>
  <si>
    <t>b 14.9.1747 Hegnach</t>
  </si>
  <si>
    <t>Hegnach 48'51"N, 9'18"E, 18km NE of Stuttgart, suburb of Stuttgart</t>
  </si>
  <si>
    <t>b c1840 Karlsruhe ?</t>
  </si>
  <si>
    <t>m Maximilian Rage</t>
  </si>
  <si>
    <t>b c1797 d 26.11.1837 Ludwigsburg</t>
  </si>
  <si>
    <t>m Margareta ... (b c1592)</t>
  </si>
  <si>
    <t>m Heinrich Loehr</t>
  </si>
  <si>
    <t>Karl Gottlob Ferdinand Gottlieb Heberle</t>
  </si>
  <si>
    <t>b 9.3.1856 Stuttgart</t>
  </si>
  <si>
    <t>Carl Heberle-----------------------------</t>
  </si>
  <si>
    <t>m Louise Beck (b c1832)</t>
  </si>
  <si>
    <t>b 2.11.1646 Stuttgart</t>
  </si>
  <si>
    <t>m Agnes ... (b c1622)</t>
  </si>
  <si>
    <t>Feuerbach 48'48"N lat  9'09"E long, suburb of Stuttgart</t>
  </si>
  <si>
    <t>b 10.7.1614 Feuerbach</t>
  </si>
  <si>
    <t>m Barbara ... (b c1592)</t>
  </si>
  <si>
    <t>b 9.5.1648 Crispenhofen</t>
  </si>
  <si>
    <t>Friderich Heberle----------------</t>
  </si>
  <si>
    <t>m Agatha ... (b c1627)</t>
  </si>
  <si>
    <t>b 19.8.1660 Crispenhofen</t>
  </si>
  <si>
    <t>Friderich/Endriss Heberle--------</t>
  </si>
  <si>
    <t>Hans Joerg Heberle</t>
  </si>
  <si>
    <t>b 8.11.1681 Crispenhofen ?</t>
  </si>
  <si>
    <t>Hans Friderich Heberle</t>
  </si>
  <si>
    <t>b 21.8.1684 Crispenhofen ?</t>
  </si>
  <si>
    <t>Hanns Michel Heberle</t>
  </si>
  <si>
    <t>b 3.11.1685 Crispenhofen ?</t>
  </si>
  <si>
    <t>Friderich Heberle</t>
  </si>
  <si>
    <t>b 10.4.1688 Crispenhofen ?</t>
  </si>
  <si>
    <t>Hanns Martin Heberle</t>
  </si>
  <si>
    <t>Hanns Jacob Heberle</t>
  </si>
  <si>
    <t>16.10.1692 Crispenhofen ?</t>
  </si>
  <si>
    <t>b 17.2.1704 Crispenhofen ?</t>
  </si>
  <si>
    <t>Bernhard/Bernd Heberle-------------??</t>
  </si>
  <si>
    <t>b 1.10.1708 Crispenhofen ?</t>
  </si>
  <si>
    <t>b 6.10.1711 Crispenhofen ?</t>
  </si>
  <si>
    <t>Joh Georg Leonhardt Heberle</t>
  </si>
  <si>
    <t>b 15.10.1722 Crispenhofen ?</t>
  </si>
  <si>
    <t>Hannss/Johann Georg Heberle----------</t>
  </si>
  <si>
    <t>Georg Friderich Heberle</t>
  </si>
  <si>
    <t>Dottingen 49'13"N lat  9'46"E long, 5km w of Kirchberg, 5km N of Schwabisch Hall</t>
  </si>
  <si>
    <t>Eva Magdalena Heberle</t>
  </si>
  <si>
    <t>Georg Melchior Heberle--------------</t>
  </si>
  <si>
    <t>Linhard Heberle------------</t>
  </si>
  <si>
    <t>m Agatha ... (b c1562)</t>
  </si>
  <si>
    <t>Appel Heberle</t>
  </si>
  <si>
    <t>b 2.7.1587 Ohringen</t>
  </si>
  <si>
    <t>b 4.6.1799 d 21.4.1855 Ellwangen</t>
  </si>
  <si>
    <t>m Maria Maier 15.5.1827 (b c1801)</t>
  </si>
  <si>
    <t>b 14.5.1804 Hemsbach</t>
  </si>
  <si>
    <t>b 1800 Germany d 15.10.1864 USA</t>
  </si>
  <si>
    <t>b 7.11.1867 d 10.11.1869 Eschental</t>
  </si>
  <si>
    <t>b 29.9.1699 Berkheim</t>
  </si>
  <si>
    <t>b 17.5.1865 d 13.9.1865 Heidelberg</t>
  </si>
  <si>
    <t>Faurndau  48'42"N lat  9'37"E long, 5km NE of Kircheim, in Goppingen</t>
  </si>
  <si>
    <t>b 2.7.1750 Faurndau</t>
  </si>
  <si>
    <t>b 25.4.1752 Faurndau d 23.2.1803</t>
  </si>
  <si>
    <t>b 19.10.1756 Faurndau</t>
  </si>
  <si>
    <t>Johannes Heberle---------------------</t>
  </si>
  <si>
    <t>m Eva ... (b c1724)</t>
  </si>
  <si>
    <t>b 26.8.1627 Waiblingen</t>
  </si>
  <si>
    <t>b 18.7.1568 Kirchheim</t>
  </si>
  <si>
    <t>Martin Heberle-----------------</t>
  </si>
  <si>
    <t>Erligheim 49'01"N lat  9'06"E long, 18km N of Ludwigsburg, 15km SW of Heilbronn</t>
  </si>
  <si>
    <t>Hanns Adam Heberle</t>
  </si>
  <si>
    <t>b 13.5.1632 Erligheim</t>
  </si>
  <si>
    <t>Hanss Heberle-----------------</t>
  </si>
  <si>
    <t>m Catharina ... (b c1607)</t>
  </si>
  <si>
    <t>bap 12.4.1819 Laudenbach</t>
  </si>
  <si>
    <t>Kaspar/Casper Heberle---------------------------</t>
  </si>
  <si>
    <t>b 8.9.1869 Karlsruhe</t>
  </si>
  <si>
    <t>Georg Joseph Heberle</t>
  </si>
  <si>
    <t>Albert Heinrich Georg Heberle</t>
  </si>
  <si>
    <t>b 19.2.1871 Karlsruhe</t>
  </si>
  <si>
    <t>m Johann Mathaus Duttenhofer x.1.1829</t>
  </si>
  <si>
    <t>Duplicate of Bruchsal</t>
  </si>
  <si>
    <t>Duplicate of Karlsruhe</t>
  </si>
  <si>
    <t>b 1.1.1784 d 6.1.1847 Kirchardt</t>
  </si>
  <si>
    <t>Franciscus Anton Heberle</t>
  </si>
  <si>
    <t>b 22.12.1786 Kirchardt</t>
  </si>
  <si>
    <t>Bretten 49'03"N 8'42"E, 12km W of Oberderdingen, 2km SE of Diedelsheim, 16km SE of Bruchsal</t>
  </si>
  <si>
    <t>b 14.6.1812 Bretten</t>
  </si>
  <si>
    <t>b 13.10.1818 Bretten</t>
  </si>
  <si>
    <t>Conrad Heberle</t>
  </si>
  <si>
    <t>b 12.1.1820 Bretten</t>
  </si>
  <si>
    <t>Mathias Wilhelm Heberle</t>
  </si>
  <si>
    <t>b 14.1.1749 Eichtersheim</t>
  </si>
  <si>
    <t>b 28.2.1760 Eichtersheim</t>
  </si>
  <si>
    <t>b 11.6.1806 Hemsbach</t>
  </si>
  <si>
    <t>b 8.11.1680 Beinstein</t>
  </si>
  <si>
    <t>Bibersfeld  49'05"N lat  9'41"E long, 5km SW of Schwabisch Hall</t>
  </si>
  <si>
    <t>b 2.10.1710 Bibersfeld</t>
  </si>
  <si>
    <t>Georg Michael Heberle</t>
  </si>
  <si>
    <t>b 1.9.1703 Bibersfeld</t>
  </si>
  <si>
    <t>Georg Leonhard Heberle</t>
  </si>
  <si>
    <t>b 2.10.1704 Bibersfeld</t>
  </si>
  <si>
    <t>Margaretha Appolonia Heberle</t>
  </si>
  <si>
    <t>Johann Michael Heberle-----------------</t>
  </si>
  <si>
    <t>b c1685</t>
  </si>
  <si>
    <t>m Eva Barbara ... (b c1687)</t>
  </si>
  <si>
    <t>Stammheim 48'51"N lat  9'09"E long, 5km S of Ludwigsburg, 10km N of Stuttgart, suburb of Ludwigsburg</t>
  </si>
  <si>
    <t>b 10.10.1895 Stammheim</t>
  </si>
  <si>
    <t>Anna Maria Josefine Heberle</t>
  </si>
  <si>
    <t>Fridoline Eugenie Heberle</t>
  </si>
  <si>
    <t>d 31.5.1870 ?</t>
  </si>
  <si>
    <t>Anna Wilhelmine Heberle</t>
  </si>
  <si>
    <t>b 5.12.1897 Stammheim</t>
  </si>
  <si>
    <t>Anna Margaretha Heberle---------------??</t>
  </si>
  <si>
    <t>Franciscus Christoph Heberle</t>
  </si>
  <si>
    <t>b 29.6.1812 Heidelberg</t>
  </si>
  <si>
    <t>Casper/Caspar Heberle--------------------</t>
  </si>
  <si>
    <t>Kornwestheim 48'52"N lat  9'11"E long, 12km NE of Stuttgart, suburb of Stuttgart</t>
  </si>
  <si>
    <t>b 2.4.1634 Kornwestheim</t>
  </si>
  <si>
    <t>b 13.10.1809 Hochstberg</t>
  </si>
  <si>
    <t>b 12.12.1804 Kirchardt, lived Grombach</t>
  </si>
  <si>
    <t>b 30.1.1810 Kirchardt, lived Grombach</t>
  </si>
  <si>
    <t>Rosina Barbara Heberle</t>
  </si>
  <si>
    <t>m Anna Maria Bayerin 17.2.1756</t>
  </si>
  <si>
    <t>Grombach, b  4.x.1806 d 23.4.1880 Grom</t>
  </si>
  <si>
    <t>m Johanna Kopp (b c1785)</t>
  </si>
  <si>
    <t>m Franz Soehner 31.1.1861 Grombach</t>
  </si>
  <si>
    <t>m August Gruber 23.6.1870 Grombach</t>
  </si>
  <si>
    <t>Margaretha Heberle-------------</t>
  </si>
  <si>
    <t>b 13.2.1843 Heidelberg</t>
  </si>
  <si>
    <t>Heldenfingen 48'36"N lat  10'04"E long, 5km s of Heidenheim, 35km SE of Schwabisch Gmund</t>
  </si>
  <si>
    <t>chr 15.9.1726 Hofen Aalen</t>
  </si>
  <si>
    <t>b 14.5.1748 Heldenfingen</t>
  </si>
  <si>
    <t>b 10.5.1812 Zuzenhausen</t>
  </si>
  <si>
    <t>m Margaretha Fischer (b c1787)</t>
  </si>
  <si>
    <t>Georg Andreas Heberle</t>
  </si>
  <si>
    <t>m Barbara Losch (b 5.8.1820)</t>
  </si>
  <si>
    <t>b 26.2.1820 Zuzenhausen</t>
  </si>
  <si>
    <t>b 6.11.1822 Zuzenhausen</t>
  </si>
  <si>
    <t>b 26.8.1826 Zuzenhausen</t>
  </si>
  <si>
    <t>Georg Martin Heberle</t>
  </si>
  <si>
    <t>Josef/Johann Joseph Heberle-------------</t>
  </si>
  <si>
    <t>b 5.8.1871 Birkenfeld</t>
  </si>
  <si>
    <t>Carl Friedrich Heberle</t>
  </si>
  <si>
    <t>Joseph Johannes Heberle</t>
  </si>
  <si>
    <t>b 9.2.1865 Birkenfeld</t>
  </si>
  <si>
    <t>August Raimund Heberle</t>
  </si>
  <si>
    <t>b c1973</t>
  </si>
  <si>
    <t>b 30.7.1861 d 9.2.1862 Michelbach</t>
  </si>
  <si>
    <t>m Eva Smejkal (b c1937)</t>
  </si>
  <si>
    <t>b 1675 Neckarsulm</t>
  </si>
  <si>
    <t>Anna Catharina Häberlin</t>
  </si>
  <si>
    <t>b 11.11.1682 Neckarsulm</t>
  </si>
  <si>
    <t>Anna Eva Heberle</t>
  </si>
  <si>
    <t>m Elisabetha Voegel/Voglin</t>
  </si>
  <si>
    <t>Jacob Friedrich Heberle/Haeberle--------</t>
  </si>
  <si>
    <t>Kirchardt 49'12"N lat, 9'00"E long, 20km WNW of Heilbronn</t>
  </si>
  <si>
    <t>Jon &amp; Tami Stallard  email 30.5.2000   stallard@erols.com</t>
  </si>
  <si>
    <t>Duplicates of NBW2 Schwabisch G</t>
  </si>
  <si>
    <t>Jakob Heberle</t>
  </si>
  <si>
    <t>b 13.1.1887 Michelbach</t>
  </si>
  <si>
    <t>Andreas Heberle   PHOTO</t>
  </si>
  <si>
    <t>m Maria Josepha Kuchner/Kuhner</t>
  </si>
  <si>
    <t xml:space="preserve">26.6.1798 Tiefenbach </t>
  </si>
  <si>
    <t>b 26.11.1779 d 22.12.1826</t>
  </si>
  <si>
    <t xml:space="preserve">b 18.7.1808 Tiefenbach </t>
  </si>
  <si>
    <t>d 18.2.1809 Tiefenbach</t>
  </si>
  <si>
    <t>went to school in Bruchsal</t>
  </si>
  <si>
    <t xml:space="preserve">b c1988 </t>
  </si>
  <si>
    <t>Business man, Murnau</t>
  </si>
  <si>
    <t>Christian Heberlin</t>
  </si>
  <si>
    <t>b &amp; d 11.11.1682 Menzingen</t>
  </si>
  <si>
    <t>b 29.11.1745 Calw</t>
  </si>
  <si>
    <t>b 26.1.1741 Calw</t>
  </si>
  <si>
    <t>m Catharina Umbfin 24.7.1786</t>
  </si>
  <si>
    <t>Christina Katharina Heberle</t>
  </si>
  <si>
    <t>m Barbara Bertsch 1616 Calw</t>
  </si>
  <si>
    <t>1625 Calw (b c1602)</t>
  </si>
  <si>
    <t xml:space="preserve">m Barbara Weinman </t>
  </si>
  <si>
    <t>m Margaretha Hurner 1658 Calw</t>
  </si>
  <si>
    <t>Assumed to be 100% from Aalen-Bopfingen-Huettlingen branch</t>
  </si>
  <si>
    <t>b 22.2.1830 Schwabisch Gmund</t>
  </si>
  <si>
    <t>Doctors, Professors in BOLD sky blue, SEE Excel/Doctors-Professors/DoctorsProfessors.xls</t>
  </si>
  <si>
    <t>Migrations BOLD bright green, SEE Excel/Immigration/Migration.xls</t>
  </si>
  <si>
    <t>ReligiousProfessionals in rose, SEE Excel/Religious/ReligiousProfessionals.xls</t>
  </si>
  <si>
    <t>Johann Franz Heberle</t>
  </si>
  <si>
    <t>b 4.3.1741 Odenheim ?</t>
  </si>
  <si>
    <t>Franz Peter Heberle---------------</t>
  </si>
  <si>
    <t>Franz Heberle----------------------</t>
  </si>
  <si>
    <t>m Margaretha Franziska Rieg</t>
  </si>
  <si>
    <t>Benedikt Heberle-------------------------</t>
  </si>
  <si>
    <t>b 12.4.1877 Michelbach</t>
  </si>
  <si>
    <t>Barbara Heberle------------------------------</t>
  </si>
  <si>
    <t>Lina Heberle</t>
  </si>
  <si>
    <t>Tiefenbach 49'18", 9'12", 3km W of Gundelsheim, 2km NW Hochstberg, 70km E of Rulzheim</t>
  </si>
  <si>
    <t>passport issued for foreign 1907</t>
  </si>
  <si>
    <t>m Christina Regina … (b c1772)</t>
  </si>
  <si>
    <t>Georg Carl Sophonias Heberle</t>
  </si>
  <si>
    <t>b c1635</t>
  </si>
  <si>
    <t>JoannesSebastian Heberle</t>
  </si>
  <si>
    <t>Maria Catharina Heberle</t>
  </si>
  <si>
    <t>Ammerbuch 72119, 48'33"N lat 8'58"E long, 8km WNW of Tubingen</t>
  </si>
  <si>
    <t>Franz Johannes Heberle</t>
  </si>
  <si>
    <t>Johann Friedrich Häberle</t>
  </si>
  <si>
    <t>b 24.4.1851 Metzingen</t>
  </si>
  <si>
    <t>Gabriel Heberle/Häberlin-----------</t>
  </si>
  <si>
    <t>b 1700 Lauffen</t>
  </si>
  <si>
    <t>Johann Michael Heberle/Häberlin---</t>
  </si>
  <si>
    <t>Christian Friedrich Häberlin</t>
  </si>
  <si>
    <t>b 1705 Lauffen</t>
  </si>
  <si>
    <t>b 1708 Lauffen</t>
  </si>
  <si>
    <t>Christina Catharina Häberlin</t>
  </si>
  <si>
    <t>b 1709 Lauffen</t>
  </si>
  <si>
    <t>Emmanuel Häberlin</t>
  </si>
  <si>
    <t>Georg Jacob Häberlin</t>
  </si>
  <si>
    <t>Christina Barbara Häberlin</t>
  </si>
  <si>
    <t>b 19.7.1719 Lauffen</t>
  </si>
  <si>
    <t>Hans Jerg Heberle/Häberlin--------</t>
  </si>
  <si>
    <t>harter, schneider</t>
  </si>
  <si>
    <t>m AnnaElisabethaContin (b c1702)</t>
  </si>
  <si>
    <t>Gottlieb Heberle</t>
  </si>
  <si>
    <t>b 1731 Lauffen</t>
  </si>
  <si>
    <t>Alexander Haeberle</t>
  </si>
  <si>
    <t>b 21.1.1735 Lauffen</t>
  </si>
  <si>
    <t>b 3.3.1702 Lauffen</t>
  </si>
  <si>
    <t>Christina Magdalena Heberle/Häberlin</t>
  </si>
  <si>
    <t>m Karolina Sperlingen (b c1782)</t>
  </si>
  <si>
    <t>Lisette Sophie Heberle</t>
  </si>
  <si>
    <t>b 9.10.1810 Heilbronn</t>
  </si>
  <si>
    <t>m Christina Magdalena Doerr</t>
  </si>
  <si>
    <t>b 9.5.1737 Lauffen</t>
  </si>
  <si>
    <t>Ferdinand ? Heberle</t>
  </si>
  <si>
    <t>Jacob/Jakob Heberle-----------------</t>
  </si>
  <si>
    <t>b 13.8.1824 d 1867</t>
  </si>
  <si>
    <t>Melchior Heberle--------------</t>
  </si>
  <si>
    <t>Talheim - probably 49'05"N lat, 9'12"E long, near Heilbronn</t>
  </si>
  <si>
    <t>Eugen Heberle-----------------------</t>
  </si>
  <si>
    <t>Erich Heberle------------------------</t>
  </si>
  <si>
    <t>Karl Heberle--------------------------</t>
  </si>
  <si>
    <t>15% from other branches</t>
  </si>
  <si>
    <t>--------------------------</t>
  </si>
  <si>
    <t xml:space="preserve">published papers on Central </t>
  </si>
  <si>
    <t>b 30.12.1965 Germany</t>
  </si>
  <si>
    <t>b 25.3.1999</t>
  </si>
  <si>
    <t>m Ingeborg Wittgen 1969</t>
  </si>
  <si>
    <t>Konrad Heberle</t>
  </si>
  <si>
    <t>b 16.2.1833 Edelfingen</t>
  </si>
  <si>
    <t>Dominic Heberle   PHOTO</t>
  </si>
  <si>
    <t>Lukas Heberle   PHOTO</t>
  </si>
  <si>
    <t>from Kirchberg 74592 Germany</t>
  </si>
  <si>
    <t>Diploma 2006 Institute of Technology, Zurich</t>
  </si>
  <si>
    <t>Duplicate of R11 Zurich Switzerland</t>
  </si>
  <si>
    <t>m Maria … (b c1622)</t>
  </si>
  <si>
    <t>Maria Magdalena Haeberle</t>
  </si>
  <si>
    <t>b 20.2.1752 Langenbeutingen</t>
  </si>
  <si>
    <t>Maria Margaretha Haeberle</t>
  </si>
  <si>
    <t>b 24.7.1756 Langenbeutingen</t>
  </si>
  <si>
    <t>Anna Katharina Haeberle</t>
  </si>
  <si>
    <t>b 25.1.1765 Langenbeutingen</t>
  </si>
  <si>
    <t>Marlies Heberle  PHOTO</t>
  </si>
  <si>
    <t>m Barbara ...</t>
  </si>
  <si>
    <t>m Eva Barbara Busch 1818 Daisbach</t>
  </si>
  <si>
    <t>b 1790</t>
  </si>
  <si>
    <t>Maria Häberle</t>
  </si>
  <si>
    <t>flieger = airman WWI</t>
  </si>
  <si>
    <t>d 29.10.1917 Darmstadt</t>
  </si>
  <si>
    <t>Franz Wilhelm Häberle</t>
  </si>
  <si>
    <t>b 13.6.1828 d 1831 Neckarsulm</t>
  </si>
  <si>
    <t>Philip ? Wilhelm Heberle</t>
  </si>
  <si>
    <t>Francisca Heberle</t>
  </si>
  <si>
    <t>chr8.4.1734Huettlingen</t>
  </si>
  <si>
    <t>b 8.3.1841 Schwabisch Gmund</t>
  </si>
  <si>
    <t>Johann Heberlin</t>
  </si>
  <si>
    <t>Johann Michael Heberlin</t>
  </si>
  <si>
    <t>Franz Joseph Heberle---------------------</t>
  </si>
  <si>
    <t>m AnnaCatharina</t>
  </si>
  <si>
    <t>Elfalforian? (b c1647)</t>
  </si>
  <si>
    <t>JohannUlrichHeberlin-</t>
  </si>
  <si>
    <t>Anna Margaretha Häberlin</t>
  </si>
  <si>
    <t>b c1670 d 26.5.1690 Talheim</t>
  </si>
  <si>
    <t>Anna Catharina Heberlin</t>
  </si>
  <si>
    <t>b 22.8.1674 Talheim</t>
  </si>
  <si>
    <t>Johann Philipp Heberlin</t>
  </si>
  <si>
    <t>b 2.7.1672 Talheim</t>
  </si>
  <si>
    <t>Ludwig David Häberlin</t>
  </si>
  <si>
    <t>b x.4.1679 Talheim</t>
  </si>
  <si>
    <t>Johann Häberlin</t>
  </si>
  <si>
    <t>Joseph Johann Heberle</t>
  </si>
  <si>
    <t>migrated to Stuttgart area</t>
  </si>
  <si>
    <t>b c1873</t>
  </si>
  <si>
    <t>Franz Georg Heberle----------------------</t>
  </si>
  <si>
    <t>m Maria Anna Nagel 17.2.1859</t>
  </si>
  <si>
    <t>Sebastian Heberle--------------------------</t>
  </si>
  <si>
    <t>b 25.11.1697 Menzingen</t>
  </si>
  <si>
    <t>Maximilian Heberle</t>
  </si>
  <si>
    <t>Volker Heberle    PHOTO</t>
  </si>
  <si>
    <t>worked Volker Hettich business development Stuttgart 2007</t>
  </si>
  <si>
    <t>Elsie Heberle</t>
  </si>
  <si>
    <t>Franziska Heberle</t>
  </si>
  <si>
    <t>Georg Heberle</t>
  </si>
  <si>
    <t>Maria Theresia Heberle</t>
  </si>
  <si>
    <t>|</t>
  </si>
  <si>
    <t>Vitus Heberle</t>
  </si>
  <si>
    <t>Maria Waldburga Heberle</t>
  </si>
  <si>
    <t>b c1667</t>
  </si>
  <si>
    <t>m Maria … (b c1732)</t>
  </si>
  <si>
    <t>Mattheus Heberle-----------------------</t>
  </si>
  <si>
    <t>chr 9.3.1599 Esslingen</t>
  </si>
  <si>
    <t>b c1570</t>
  </si>
  <si>
    <t>Andres Heberle</t>
  </si>
  <si>
    <t>chr 25.11.1571 Hohenstaufen</t>
  </si>
  <si>
    <t>Margretha Heberle</t>
  </si>
  <si>
    <t>Berwangen 49'11"  8'59"    45km NW of Stuttgart</t>
  </si>
  <si>
    <t>b c1715</t>
  </si>
  <si>
    <t>Johann Adam Heberle</t>
  </si>
  <si>
    <t>b 27.9.1822 Michelbach</t>
  </si>
  <si>
    <t>d 1986</t>
  </si>
  <si>
    <t xml:space="preserve">m Franziska … </t>
  </si>
  <si>
    <t>Thomas Heberle/Eberle---------</t>
  </si>
  <si>
    <t>Grand-Duke's castle</t>
  </si>
  <si>
    <t>b 16.2.1961 Germany</t>
  </si>
  <si>
    <t xml:space="preserve">m Katharina Steiner </t>
  </si>
  <si>
    <t>Biologin,wissenschaftliche assistentin Uni Wuerzburg</t>
  </si>
  <si>
    <t>Maria Anna Heberlin</t>
  </si>
  <si>
    <t>Josefa Heberle</t>
  </si>
  <si>
    <t>chr 22.11.1666 Esslingen</t>
  </si>
  <si>
    <t>b 16.9.1883 Michelbach</t>
  </si>
  <si>
    <t>m Anna Maria Buchner 3.8.1895</t>
  </si>
  <si>
    <t>b 27.4.1896 Karlsruhe</t>
  </si>
  <si>
    <t>maschinenschlosser=machinefitter</t>
  </si>
  <si>
    <t>d 24.10.1975 Heidenheim</t>
  </si>
  <si>
    <t>m Luise Berta Eckhardt 14.3.1942 Heidenheim</t>
  </si>
  <si>
    <t>bap 24.12.1796 Laudenbach</t>
  </si>
  <si>
    <t>m Maria Anna Adin 29.5.1775</t>
  </si>
  <si>
    <t>Birgit Heberle</t>
  </si>
  <si>
    <t xml:space="preserve">Gabriel Heberle/Häberle </t>
  </si>
  <si>
    <t>b 15.3.1858 Gaggenau d 25.1.1878 ?</t>
  </si>
  <si>
    <t>Franz Anton Heberle</t>
  </si>
  <si>
    <t>b c1630</t>
  </si>
  <si>
    <t>Forchtenberg, 49'17"  9'34" 40km NW Schwabisch Hall, 100km NW of Ulm</t>
  </si>
  <si>
    <t>b c1641</t>
  </si>
  <si>
    <t>Aloys Heberle</t>
  </si>
  <si>
    <t>b c1720 Rastatt ?</t>
  </si>
  <si>
    <t>b 2.6.1744 Ellwangen</t>
  </si>
  <si>
    <t>b 10.6.1792 Ellwangen</t>
  </si>
  <si>
    <t>b 23.3.1807 Ellwangen</t>
  </si>
  <si>
    <t>m Maria … (b c1722)</t>
  </si>
  <si>
    <t>mAnnaFunfsin ? (b c1722)</t>
  </si>
  <si>
    <t>b c1753 m 1.3.1802</t>
  </si>
  <si>
    <t>b 25.8.1811 Ellwangen</t>
  </si>
  <si>
    <t>Eva Elisabetha Josephi Heberle</t>
  </si>
  <si>
    <t>Jerg Heberle/Heberlins</t>
  </si>
  <si>
    <t>m Maria Pickelmann (b c1652)</t>
  </si>
  <si>
    <t>b c1735 Schwaben ?</t>
  </si>
  <si>
    <t>m Elisabeth Blanck (b c1737)</t>
  </si>
  <si>
    <t>30.5.1758 Mannheim</t>
  </si>
  <si>
    <t>Georg Heberle-----------------------------</t>
  </si>
  <si>
    <t>SHEET NBW8</t>
  </si>
  <si>
    <t>m Monica Schmidin 10.2.1806 SchwabG</t>
  </si>
  <si>
    <t>m Johanna Schwabin</t>
  </si>
  <si>
    <t>b 2.2.1755 d 11.10.1843 SchwabischG</t>
  </si>
  <si>
    <t>Sheet NBW6-Gaggenau-Michelbach</t>
  </si>
  <si>
    <t>m Katherina Vinodler</t>
  </si>
  <si>
    <t>m Barbara Lang 26.7.1836 Hochstberg</t>
  </si>
  <si>
    <t>b 9.10.1812</t>
  </si>
  <si>
    <t>b 25.2.1806 Ellwangen</t>
  </si>
  <si>
    <t>m Katharina Wagnerin (b c1752)</t>
  </si>
  <si>
    <t>b 1814 d 1834 Ellwangen</t>
  </si>
  <si>
    <t>Harter ? Heberle</t>
  </si>
  <si>
    <t>b c1740 Rastatt ?</t>
  </si>
  <si>
    <t>Walburga Heberle</t>
  </si>
  <si>
    <t>m Katharina Rotben? (b c1742)</t>
  </si>
  <si>
    <t>b 12.3.1687 Neckarsulm</t>
  </si>
  <si>
    <t>/Häberlin/Heberlin</t>
  </si>
  <si>
    <t>Joannes Heberlin</t>
  </si>
  <si>
    <t>b 20.3.1692 Neckarsulm</t>
  </si>
  <si>
    <t>Leonhartus Heberle</t>
  </si>
  <si>
    <t>Hemmingen, Neckarkreis 71282  48'52" 9'02"  20km NW of Stuttgart, 55km SE of Rulzheim</t>
  </si>
  <si>
    <t>b 3.6.1706 d 13.8.1706 Unterowisheim</t>
  </si>
  <si>
    <t>b 1606 Schwabisch Gmund</t>
  </si>
  <si>
    <t>b 1602 Schwabisch Gmund</t>
  </si>
  <si>
    <t>Franz Wilhelm Heberle</t>
  </si>
  <si>
    <t>Emma Haeberle</t>
  </si>
  <si>
    <t>b 28.1.1887 Menzingen</t>
  </si>
  <si>
    <t>Friedrich Haeberle</t>
  </si>
  <si>
    <t>Heinrich Haeberle</t>
  </si>
  <si>
    <t>b 26.2.1889 Menzingen</t>
  </si>
  <si>
    <t>Anna Jacobina Heberle</t>
  </si>
  <si>
    <t>b 10.4.1959 Sulzbach</t>
  </si>
  <si>
    <t>Josephine Anna Heberle</t>
  </si>
  <si>
    <t>Renate Heberle</t>
  </si>
  <si>
    <t>b 18.2.1948 d 5.3.2008 Schwabisch Gmund</t>
  </si>
  <si>
    <t>m ... Dammann</t>
  </si>
  <si>
    <t>GENERATION 8</t>
  </si>
  <si>
    <t>in Australia 1995</t>
  </si>
  <si>
    <t>Hans Heberle</t>
  </si>
  <si>
    <t>b 16.x.1817 Calw</t>
  </si>
  <si>
    <t>Leonhard Heberle/Heberlin----------</t>
  </si>
  <si>
    <t>Essingen (b c1682)</t>
  </si>
  <si>
    <t>Simon Heberlin</t>
  </si>
  <si>
    <t>Sophia Margarethe Heberlin</t>
  </si>
  <si>
    <t>chr 21.9.1709 Essingen</t>
  </si>
  <si>
    <t>Stephan Heberlin</t>
  </si>
  <si>
    <t>chr 7.9.1673 Aidlingen</t>
  </si>
  <si>
    <t>chr 20.2.1668 Aidlingen</t>
  </si>
  <si>
    <t>Duplicate of Gailenkirchen</t>
  </si>
  <si>
    <t>b 14.1.1815 Wintersdorf</t>
  </si>
  <si>
    <t>b 1816 Wintersdorf</t>
  </si>
  <si>
    <t>b x.7.1810 Wintersdorf</t>
  </si>
  <si>
    <t>b 19.3.1814 Wintersdorf</t>
  </si>
  <si>
    <t>Brigitta Heberling</t>
  </si>
  <si>
    <t>Maria Anna Heberling</t>
  </si>
  <si>
    <t>b 23.4.1831 Wintersdorf</t>
  </si>
  <si>
    <t>m Theresia Kreitentreis (b c1785)</t>
  </si>
  <si>
    <t>b 1821 d 28.3.1837 Wintersdorf</t>
  </si>
  <si>
    <t>David Heberling</t>
  </si>
  <si>
    <t>b 11.6.1812 Wintersdorf</t>
  </si>
  <si>
    <t>b 1818 Wintersdorf</t>
  </si>
  <si>
    <t>Places where Heberles have lived (outside NE Baden-W):</t>
  </si>
  <si>
    <t>Heberle child</t>
  </si>
  <si>
    <t>b 1627 Schwabisch Gmund</t>
  </si>
  <si>
    <t>m Dorothea Malorin(b c1592)</t>
  </si>
  <si>
    <t>b 1632 Schwabisch Gmund</t>
  </si>
  <si>
    <t>Valentin Heberle</t>
  </si>
  <si>
    <t xml:space="preserve">m = married </t>
  </si>
  <si>
    <t>Stoeckenburg 49'05" 9'53"  25km NW of Aalen</t>
  </si>
  <si>
    <t>Joannes Heberle</t>
  </si>
  <si>
    <t>b10.8.1820d6.4.1884Waiblingen</t>
  </si>
  <si>
    <t>m Johanna Josefa Soglin</t>
  </si>
  <si>
    <t>b 22.8.1977    WEBPAGE</t>
  </si>
  <si>
    <t>Gunter Heberle   PHOTO, WEBPAGE</t>
  </si>
  <si>
    <t>b 21.9.1973 Kiel, from Landshut ?</t>
  </si>
  <si>
    <t>professional footballer</t>
  </si>
  <si>
    <t>Duplicate of NG7 Kiel</t>
  </si>
  <si>
    <t>Duplicate of SBW7 Mullheim</t>
  </si>
  <si>
    <t>bap 5.8.1792 Laudenbach</t>
  </si>
  <si>
    <t>bap 25.11.1789 Laudenbach</t>
  </si>
  <si>
    <t>b 7.11.1834 Waiblingen</t>
  </si>
  <si>
    <t>Holbach/Hohlbach 48'59"N  10'09"E, 4km N of Ellwangen, 4km NW of Rattstadt, SEE Ellwangen</t>
  </si>
  <si>
    <t>Petronilla Heberle/Häberle</t>
  </si>
  <si>
    <t>m Rosa Weber 23.4.1918</t>
  </si>
  <si>
    <t>b 18.9.1979</t>
  </si>
  <si>
    <t>b 28.10.1824 ?</t>
  </si>
  <si>
    <t>b 2.5.1852 d 1855 ?</t>
  </si>
  <si>
    <t xml:space="preserve">Dr.rer.nat(Chemie)Dr of chemistry </t>
  </si>
  <si>
    <t>m Anna Maria … (b c1718)</t>
  </si>
  <si>
    <t>Lorenz Heberle-----------------------------</t>
  </si>
  <si>
    <t>b c1860 m 4.9.1882 Michelbach</t>
  </si>
  <si>
    <t>mElisabethaSeiler25.9.1798Hemsb</t>
  </si>
  <si>
    <t>Franciscus Heberle</t>
  </si>
  <si>
    <t xml:space="preserve">ROCHESTER NEW YORK </t>
  </si>
  <si>
    <t>HEBERLES</t>
  </si>
  <si>
    <t>Haeberle children 1736-1751</t>
  </si>
  <si>
    <t>Haeberle &amp; Häberle here until c1751</t>
  </si>
  <si>
    <t>b 16.7.1716 Lauffen d 1.3.1717</t>
  </si>
  <si>
    <t>b 1712 Lauffen d 30.12.1712</t>
  </si>
  <si>
    <t>Anna Rosina Heberle/Haeberle</t>
  </si>
  <si>
    <t>Christoph Jacob Heberle/Haeberle</t>
  </si>
  <si>
    <t>Johann Jakob Heberle/Häberlin</t>
  </si>
  <si>
    <t>mafanika</t>
  </si>
  <si>
    <t>Karljan Heberle   PHOTO</t>
  </si>
  <si>
    <t>Christian Heberle   PHOTO</t>
  </si>
  <si>
    <t>GENERATION 15</t>
  </si>
  <si>
    <t>TOTALS</t>
  </si>
  <si>
    <t>m ? 24.2.1870 Urlau</t>
  </si>
  <si>
    <t>b 16.5.1844 d 9.7.1887 Huettlingen</t>
  </si>
  <si>
    <t>Maria Genovefa Heberle</t>
  </si>
  <si>
    <t>lived Wingenweil/Winzenweiler</t>
  </si>
  <si>
    <t>m Maria … (b c1592)</t>
  </si>
  <si>
    <t>Maria Veronica Heberlin</t>
  </si>
  <si>
    <t>chr 30.12.1735 Menzingen</t>
  </si>
  <si>
    <t>b 6.2.1834, lived in Rotenfels</t>
  </si>
  <si>
    <t>b 9.10.1842 Rotenfels</t>
  </si>
  <si>
    <t>m Maria Anna Madbrif ? (b c1802)</t>
  </si>
  <si>
    <t>Ottilia/Othilia Heberle</t>
  </si>
  <si>
    <t>b 25.8.1806 d 9.10.1884 Rotenfels</t>
  </si>
  <si>
    <t>Duplicate of Heidelberg</t>
  </si>
  <si>
    <t>b 30.9.1795 d 19.12.1869</t>
  </si>
  <si>
    <t>b 1770 Schwabisch Gmund</t>
  </si>
  <si>
    <t>b 23.9.1643 Beinstein</t>
  </si>
  <si>
    <t>m Margreta … (b c1542)</t>
  </si>
  <si>
    <t>Gailenkirchen 49'09"N lat, 9'41"E long, 10km NW of Schwabisch Hall, 100km NE of Stuttgart</t>
  </si>
  <si>
    <t>migrated to USA c3.1854/1859</t>
  </si>
  <si>
    <t>2.6.1867 Eschental</t>
  </si>
  <si>
    <t>schmidin, schneidermeister</t>
  </si>
  <si>
    <t>b 24.8.1766 d 28.10.1841 Eschental</t>
  </si>
  <si>
    <t>1891-4 Karlsruhe address book has Albert, Benedikt, Franz Karl (Agnes), Georg, Georg (Marie), Karl, Kaspar (Katharine) Heberle.</t>
  </si>
  <si>
    <t xml:space="preserve">b 11.4.1821 Laudenbach </t>
  </si>
  <si>
    <t>b 21.10.1880 Schwabisch Gmund</t>
  </si>
  <si>
    <t>Burgberg, Jagstkreis  30km NE of Ulm ?</t>
  </si>
  <si>
    <t>Johann Philipp Heberle---------------</t>
  </si>
  <si>
    <t>m Magdalena Brey (b c1732)</t>
  </si>
  <si>
    <t>Rentner, labourer Ostwang-Burgberg 1924</t>
  </si>
  <si>
    <t>Dettingen am Albuch 48'36" lat 10'08" long, 10km WNW of Burgberg</t>
  </si>
  <si>
    <t>Johannes Heberle-----------------------</t>
  </si>
  <si>
    <t>m Maria Barbara … (b c1692)</t>
  </si>
  <si>
    <t>b 28.10.1713 Dettingen</t>
  </si>
  <si>
    <t>Maria Eleonora Heberle</t>
  </si>
  <si>
    <t>m … Kik, lived Stuttgart 2004</t>
  </si>
  <si>
    <t xml:space="preserve">Candidate for Parliament </t>
  </si>
  <si>
    <t>b 1750 Schwabisch Gmund</t>
  </si>
  <si>
    <t>b 1752 Schwabisch Gmund</t>
  </si>
  <si>
    <t>Joan Georg Heberle</t>
  </si>
  <si>
    <t>b 1748 Schwabisch Gmund</t>
  </si>
  <si>
    <t>b 1753 Schwabisch Gmund</t>
  </si>
  <si>
    <t>b 1756 Schwabisch Gmund</t>
  </si>
  <si>
    <t>b 1758 Schwabisch Gmund</t>
  </si>
  <si>
    <t>m Anna Maria Fisorlin ? (b c1721)</t>
  </si>
  <si>
    <t>b 1754 Schwabisch Gmund</t>
  </si>
  <si>
    <t>b 5.1.1754</t>
  </si>
  <si>
    <t>Johann Friedrich Heberlen</t>
  </si>
  <si>
    <t>b 9.2.1786 d 21.1.1805 Menzingen</t>
  </si>
  <si>
    <t>Ursula Catharina Häberlin</t>
  </si>
  <si>
    <t>b 9.1.1721 Calw</t>
  </si>
  <si>
    <t>b 11.5.1722 Calw</t>
  </si>
  <si>
    <t>b 19.1.1725 Calw</t>
  </si>
  <si>
    <t>b 19.2.1726 Calw</t>
  </si>
  <si>
    <t>b 28.2.1728 Calw</t>
  </si>
  <si>
    <t>b 6.12.1730 Calw</t>
  </si>
  <si>
    <t>b c1881 d 16.3.1882 Madle</t>
  </si>
  <si>
    <t>b 6.7.1811 Calw d 6.3.1834</t>
  </si>
  <si>
    <t>Johanna Friderika Häberle</t>
  </si>
  <si>
    <t>b 1815 Calw</t>
  </si>
  <si>
    <t>b 1790 d 5.3.1792 Calw</t>
  </si>
  <si>
    <t>Joannes Jacob Heberle</t>
  </si>
  <si>
    <t>b 25.1.1682 Rindelbach</t>
  </si>
  <si>
    <t>b 23.x.1689 Rindelbach</t>
  </si>
  <si>
    <t>m Walburga … ?(b c1654)</t>
  </si>
  <si>
    <t>Michael  ? Heberle</t>
  </si>
  <si>
    <t>b 7.6.1672</t>
  </si>
  <si>
    <t>b 5.8.1703 Beinstein</t>
  </si>
  <si>
    <t>Hans Jacob Häberle</t>
  </si>
  <si>
    <t>b 13.10.1705 Beinstein</t>
  </si>
  <si>
    <t>Häberle</t>
  </si>
  <si>
    <t>/Heberlin/Häberlin</t>
  </si>
  <si>
    <t>Johann Anton Heberle</t>
  </si>
  <si>
    <t>chr x.5.1722 Menzingen</t>
  </si>
  <si>
    <t>Stefan Heberle</t>
  </si>
  <si>
    <t>b c1978, in Bruchsal 2008</t>
  </si>
  <si>
    <t>m Anna Barbara Berner (b c1717)</t>
  </si>
  <si>
    <t xml:space="preserve">SOME GUESSWORK IS INVOLVED IN CONSTRUCTING FAMILY TREES, </t>
  </si>
  <si>
    <t>Maximilian Häberle</t>
  </si>
  <si>
    <t>Wilhelm Heberle</t>
  </si>
  <si>
    <t>b c1708</t>
  </si>
  <si>
    <t>b 3.6.1878 Heidelberg</t>
  </si>
  <si>
    <t>b 6.1.1872 Heidelberg</t>
  </si>
  <si>
    <t>Philippina Heberle</t>
  </si>
  <si>
    <t>lived in Augsburg in 1880s ?</t>
  </si>
  <si>
    <t>m Sebastian Haas ?</t>
  </si>
  <si>
    <t>war service 1630s</t>
  </si>
  <si>
    <t>b 7.10.1818 Neckarsulm</t>
  </si>
  <si>
    <t>Joseph Augustin Heberle</t>
  </si>
  <si>
    <t>b 5.10.1819 Neckarsulm</t>
  </si>
  <si>
    <t>b 8.10.1821 Neckarsulm</t>
  </si>
  <si>
    <t>b 1.11.1822 Neckarsulm</t>
  </si>
  <si>
    <t>b 18.5.1782</t>
  </si>
  <si>
    <t>Schwarzwald</t>
  </si>
  <si>
    <t>m Magdalena Proestle (b c1805)</t>
  </si>
  <si>
    <t>28.6.1794 Hochstberg</t>
  </si>
  <si>
    <t>lived in Reichenbach ?</t>
  </si>
  <si>
    <t>b c1638</t>
  </si>
  <si>
    <t>Anna ? Heberle ?</t>
  </si>
  <si>
    <t>b 1664 Forst, near Dewangen</t>
  </si>
  <si>
    <t>Joannes Heberle ?</t>
  </si>
  <si>
    <t>Maria Heberle ?</t>
  </si>
  <si>
    <t>chr 13.9.1577 Weinsberg</t>
  </si>
  <si>
    <t>b 28.2.1803 d 7.7.1824</t>
  </si>
  <si>
    <t>b 25.10.1815 SchwabischGmund</t>
  </si>
  <si>
    <t>b 3.2.1800 Schwabisch Gmund</t>
  </si>
  <si>
    <t>Oberreichenbach 35km SW of Stuttgart</t>
  </si>
  <si>
    <t>Maria Heberlin</t>
  </si>
  <si>
    <t>Duplicate of Huettlingen</t>
  </si>
  <si>
    <t>b 26.8.1805 Schwabisch Gmund</t>
  </si>
  <si>
    <t>Alois Häberle</t>
  </si>
  <si>
    <t>Luisa Friederike Häberle</t>
  </si>
  <si>
    <t>Winzingen (Wansingen ?)  48'43"  9'49"  10km S of Schwabisch GMund, 25km SW of Aalen</t>
  </si>
  <si>
    <t>mMargareteTrost</t>
  </si>
  <si>
    <t>Johann Jakob Häberlin</t>
  </si>
  <si>
    <t>Josaphat Häberlin</t>
  </si>
  <si>
    <t>Elias Häberlin</t>
  </si>
  <si>
    <t>textile handling business Heilbronn c1945-65</t>
  </si>
  <si>
    <t>b c1760</t>
  </si>
  <si>
    <t>b 16.11.1765 Baden Baden</t>
  </si>
  <si>
    <t>b 23.5.1806 d 14.12.1872 Tiefenbach</t>
  </si>
  <si>
    <t>Johann Joseph Heberle---------------------</t>
  </si>
  <si>
    <t>Maria Susanna Heberle</t>
  </si>
  <si>
    <t>K Elisabetha Heberle</t>
  </si>
  <si>
    <t>Candidate for Parliament1998</t>
  </si>
  <si>
    <t>long distance runner,lived near Stuttgart 1999</t>
  </si>
  <si>
    <t>electroniker at Bosch,Feuerbach</t>
  </si>
  <si>
    <t>A Heberle</t>
  </si>
  <si>
    <t>b 27.2.1754 d 19.1.1829 Huettlingen</t>
  </si>
  <si>
    <t>Maria Anna Häberle</t>
  </si>
  <si>
    <t>b 25.8.1902 Zottishofen</t>
  </si>
  <si>
    <t>WilhelmHermHeberle/Häberle--</t>
  </si>
  <si>
    <t>GeorgHeinrHeberle/Häberle---</t>
  </si>
  <si>
    <t>Theresia ? Heberle</t>
  </si>
  <si>
    <t>b 1866 Ellwangen</t>
  </si>
  <si>
    <t>b 16.7.1799 Hessental d 16.9.1871</t>
  </si>
  <si>
    <t>m Margaretha Maftler (b 11.9.1824)</t>
  </si>
  <si>
    <t>Josefa Haeberle</t>
  </si>
  <si>
    <t>b 1.4.1872</t>
  </si>
  <si>
    <t>b c1989, in Stuttgart HFT 2008</t>
  </si>
  <si>
    <t>Jacobina Friederica Heberle/Häberle</t>
  </si>
  <si>
    <t>b 6.12.1694 Menzingen</t>
  </si>
  <si>
    <t>Anna Catharina Heberle</t>
  </si>
  <si>
    <t>chr x.8.1719 Menzingen</t>
  </si>
  <si>
    <t>chr x.6.1721 Menzingen</t>
  </si>
  <si>
    <t>b c1695</t>
  </si>
  <si>
    <t>Joseph Heberle--------------------------</t>
  </si>
  <si>
    <t>GeorgFranzJacobHeberle/Haeberle---</t>
  </si>
  <si>
    <t>b 21.4.1879 Menzingen</t>
  </si>
  <si>
    <t>b 12.10.1883 Menzingen</t>
  </si>
  <si>
    <t>Jakob Friedrich Häberle</t>
  </si>
  <si>
    <t>b 10.10.1873 Menzingen</t>
  </si>
  <si>
    <t>Persons in bold not counted as Heberle</t>
  </si>
  <si>
    <t>Joseph Heberle-------------------</t>
  </si>
  <si>
    <t>4.11.1783 Neckarsulm</t>
  </si>
  <si>
    <t>m Anna Maria Rornithin ?</t>
  </si>
  <si>
    <t>Heinrich Joseph Häberle/Heberle-------</t>
  </si>
  <si>
    <t>m Maria Groll (b c1652)</t>
  </si>
  <si>
    <t>m Catharina … (b c1717)</t>
  </si>
  <si>
    <t>d 4.4.1885 Rochester NY</t>
  </si>
  <si>
    <t>b c1702</t>
  </si>
  <si>
    <t>b c1820</t>
  </si>
  <si>
    <t>Daisbach  49'18"  8'53"  45km ENE of Rulzheim, 20km W of Gundelsheim and Sulzbach</t>
  </si>
  <si>
    <t>Barbara Heberlin</t>
  </si>
  <si>
    <t>Lorenz Heberle</t>
  </si>
  <si>
    <t>Anna Johanna Heberle</t>
  </si>
  <si>
    <t>b 19.3.1872 d 25.10.1874 Grombach</t>
  </si>
  <si>
    <t>b 10.6.1875 Grombach</t>
  </si>
  <si>
    <t>b 15.3.1877 Grombach</t>
  </si>
  <si>
    <t>b 11.4.1879 d 4.6.1881 Grombach</t>
  </si>
  <si>
    <t>b 10.3.1880 d 15.6.1884 Grombach</t>
  </si>
  <si>
    <t>b 29.11.1882 d 6.12.1882 Grombach</t>
  </si>
  <si>
    <t>28.1.1644 Buhlbronn</t>
  </si>
  <si>
    <t>b 21.11.1606 Neens d 2.12.1606</t>
  </si>
  <si>
    <t>b 29.10.1609 Neen d 21.11.1609</t>
  </si>
  <si>
    <t>b 12.1.1589 d 12.9.1589</t>
  </si>
  <si>
    <t>m Frederick Georg Kurr</t>
  </si>
  <si>
    <t>21.9.1644 Esslingen (b c1618)</t>
  </si>
  <si>
    <t>chr 6.3.1658 Esslingen</t>
  </si>
  <si>
    <t>chr 27.12.1655 Esslingen</t>
  </si>
  <si>
    <t>chr 9.12.1653 Esslingen</t>
  </si>
  <si>
    <t>Tobias Heberle   PHOTO</t>
  </si>
  <si>
    <t>m Susanne John 16.11.1830 Tiefenbach</t>
  </si>
  <si>
    <t>Juliana Dorothea Heberle</t>
  </si>
  <si>
    <t>Juliana Susanna Heberle</t>
  </si>
  <si>
    <t>Johann Peter Haeberle---------</t>
  </si>
  <si>
    <t>m ? 1901</t>
  </si>
  <si>
    <t>Melanie Heberle ?</t>
  </si>
  <si>
    <t>b 14.12.1975</t>
  </si>
  <si>
    <t>m Sandra Pisch</t>
  </si>
  <si>
    <t>b 30.12.1969 Stuttgart</t>
  </si>
  <si>
    <t>Franziska Heberling</t>
  </si>
  <si>
    <t>chr 14.11.1824 Haberschlacht</t>
  </si>
  <si>
    <t>Johann Eberhard Heberle</t>
  </si>
  <si>
    <t>b 5.2.1727 Heidelberg</t>
  </si>
  <si>
    <t>b 28.11.1578 Stuttgart</t>
  </si>
  <si>
    <t>Christof Heberlin</t>
  </si>
  <si>
    <t>chr 25.8.1571 Ellwangen</t>
  </si>
  <si>
    <t>footballer, Sinsheim, Hoffenheim</t>
  </si>
  <si>
    <t>b c1545</t>
  </si>
  <si>
    <t>avis</t>
  </si>
  <si>
    <t>b 21.1.1981</t>
  </si>
  <si>
    <t>graduated Kebingen, Rottenburg 1996</t>
  </si>
  <si>
    <t>in Esslingen 2008</t>
  </si>
  <si>
    <t>in Australia c2009</t>
  </si>
  <si>
    <t>Brigitte Angelika Heberle ?</t>
  </si>
  <si>
    <t>Bernhard Heberle</t>
  </si>
  <si>
    <t>b 29.7.1960, in Bruchsal c2009</t>
  </si>
  <si>
    <t>Janine Heberle</t>
  </si>
  <si>
    <t>b c1984, in Heilbronn 2009</t>
  </si>
  <si>
    <t>Duplicate of R7 Poland</t>
  </si>
  <si>
    <t>Billigheim 74842, 49'08"N  8'06"E, 50km NW of Karlsruhe, 10km S of Landau</t>
  </si>
  <si>
    <t>b 11.9.1969, in Billigheim 2009</t>
  </si>
  <si>
    <t>b c1964, in Bruchsal 2009</t>
  </si>
  <si>
    <t>b 8.7.1957</t>
  </si>
  <si>
    <t>b 25.7.1994</t>
  </si>
  <si>
    <t>b 24.3.1991</t>
  </si>
  <si>
    <t>b 30.5.1982, in Baden Baden 2009</t>
  </si>
  <si>
    <t>b c1974, in Baden Baden 2009</t>
  </si>
  <si>
    <t>b 26.9.1969, m ... Balzer, lived in Gernsbach area</t>
  </si>
  <si>
    <t>Waibstadt 74915, 49'18"N lat 8'56'E long, 35km NW of Heilbronn</t>
  </si>
  <si>
    <t>b 12.4.1967, m ... Brezina, in Waibstadt 2009</t>
  </si>
  <si>
    <t>b 22.12.1957, m ... Heberle, in Karlsruhe 2009</t>
  </si>
  <si>
    <t>b 29.11.1986 Gundelsheim</t>
  </si>
  <si>
    <t>b 27.4.1968, m ... Heberle</t>
  </si>
  <si>
    <t>in Baden Baden 2009</t>
  </si>
  <si>
    <t>Ettlingen 48'57"N lat  8'24"E long, 10km S of Karlsruhe</t>
  </si>
  <si>
    <t>Karlsbad 48'55"N lat  8'30"E long, 16km SE of Karlsruhe</t>
  </si>
  <si>
    <t>b 3.9.1980, in Karlsbad 2009</t>
  </si>
  <si>
    <t>b 21.3.1944, in Heidelberg 2008</t>
  </si>
  <si>
    <t>Waldemar Heberle</t>
  </si>
  <si>
    <t>b 28.5.1966, in Lottstetten 2009</t>
  </si>
  <si>
    <t>Pirmin Heberle</t>
  </si>
  <si>
    <t>Michel Heberle</t>
  </si>
  <si>
    <t>b 9.9.1972, in Tubingen 2009</t>
  </si>
  <si>
    <t>b 11.1.1978, in Eberbach 2009</t>
  </si>
  <si>
    <t>Isabel Heberle</t>
  </si>
  <si>
    <t>b 27.1.1987</t>
  </si>
  <si>
    <t>in Gaggenau 2009</t>
  </si>
  <si>
    <t>Lucas Heberle</t>
  </si>
  <si>
    <t>b 14.7.1994, in Heilbronn 2009</t>
  </si>
  <si>
    <t>Christian Heberle    PHOTO</t>
  </si>
  <si>
    <t>Christine Schwabe     PHOTO</t>
  </si>
  <si>
    <t>Uschi Radicke     PHOTO</t>
  </si>
  <si>
    <t>m Margaretha Friederike Muller</t>
  </si>
  <si>
    <t>Duplicate of Sandweier</t>
  </si>
  <si>
    <t>Hendrik/Henrik Heberle   PHOTO</t>
  </si>
  <si>
    <t>Ines Heberle    PHOTO</t>
  </si>
  <si>
    <t>Nadja Heberle    PHOTO</t>
  </si>
  <si>
    <t>Silke Heberle     PHOTO</t>
  </si>
  <si>
    <t>Silke Heberle    PHOTO</t>
  </si>
  <si>
    <t>Ingo Heberle</t>
  </si>
  <si>
    <t>b 8.8.1867 R d 14.6.1926 Tubingen</t>
  </si>
  <si>
    <t>William/Wilhelm N Heberle</t>
  </si>
  <si>
    <t>b 1819 Tubingen</t>
  </si>
  <si>
    <t>b 1666, lived in Weingarten</t>
  </si>
  <si>
    <t>b 1679, lived in Weingarten</t>
  </si>
  <si>
    <t>b 1692, lived in Weingarten</t>
  </si>
  <si>
    <t>m Anna Barbara Schmid</t>
  </si>
  <si>
    <t>SEE R11 Switzerland</t>
  </si>
  <si>
    <t>/Häberlin/Heberle</t>
  </si>
  <si>
    <t>b 15.5.1690 d 23.8.1690 Menz</t>
  </si>
  <si>
    <t>b 23.8.1696 Rotenbach</t>
  </si>
  <si>
    <t>m Johann Ernst Muller 5.11.1697</t>
  </si>
  <si>
    <t>b 28.7.1769 d 24.3.1771</t>
  </si>
  <si>
    <t>b 1.9.1773 d 17.10.1773 Odenhe</t>
  </si>
  <si>
    <t>m Adelheid Weiser 26.12.1874 Ottenau</t>
  </si>
  <si>
    <t>b x.11.1812 d 14.11.1857 Michelbach</t>
  </si>
  <si>
    <t>b 31.1.1845 d 30.11.1883 Michelbach</t>
  </si>
  <si>
    <t>b 18.10.1845 d 30.3.1875 Michelbach</t>
  </si>
  <si>
    <t>m Barbara Bittermaier (b c1877)</t>
  </si>
  <si>
    <t>m Eva Rosina Wenger/Wraenger</t>
  </si>
  <si>
    <t xml:space="preserve">9.4.1862 Hoerdt/Birkenfeld </t>
  </si>
  <si>
    <t>d 9.8.1873 Tiefenbach</t>
  </si>
  <si>
    <t>m Ferdinand Sebiemer 14.7.1766</t>
  </si>
  <si>
    <t>b 21.6.1746 Hochstberg</t>
  </si>
  <si>
    <t>30.1.1742 Hochstberg</t>
  </si>
  <si>
    <t>b 28.10.1800 Hochstberg</t>
  </si>
  <si>
    <t>b 21.12.1835  d 13.10.1836 Hochstbg</t>
  </si>
  <si>
    <t>b 23.10.1838 d 31.10.1838 Hochstbg</t>
  </si>
  <si>
    <t>chr 2.3.1840 Hochstberg</t>
  </si>
  <si>
    <t>m Rosa Ungerer 18.2.1884 Hochstberg</t>
  </si>
  <si>
    <t>b 4.8.1836 d 15.5.1906 Hochstberg</t>
  </si>
  <si>
    <t>b 14.2.1838 Hochstberg</t>
  </si>
  <si>
    <t>b 22.2.1845 d 13.3.1851 Hochstberg</t>
  </si>
  <si>
    <t>b 26.12.1847 Hochstberg</t>
  </si>
  <si>
    <t>b 5.12.1836 d 1.4.1837 Hochstberg</t>
  </si>
  <si>
    <t>b 28.10.1834 d 28.10.1834 Hochstberg</t>
  </si>
  <si>
    <t>b 2.8.1880 d 9.3.1951 Hochstberg</t>
  </si>
  <si>
    <t>b 8.1.1806 Hochstberg</t>
  </si>
  <si>
    <t>m Magdalena Gehrig 24.5.1841</t>
  </si>
  <si>
    <t>b 28.4.1811 d 15.10.1838 Hochstberg</t>
  </si>
  <si>
    <t>b 29.1.1814 d 1.7.1867 Hochstberg</t>
  </si>
  <si>
    <t>m Magdalena Gosaig 24.3.1841</t>
  </si>
  <si>
    <t>b 9.9.1865 d 22.10.1865 Hochstberg</t>
  </si>
  <si>
    <t>b 28.5.1873 d 20.8.1873 Hochstberg</t>
  </si>
  <si>
    <t>b 1.9.1865 d 22.10.1865 Hochstberg</t>
  </si>
  <si>
    <t>Ulrike Heberle ?</t>
  </si>
  <si>
    <t>b c1954, in Gaggenau 1999</t>
  </si>
  <si>
    <t>Duplicate SBW6 Rottenburg</t>
  </si>
  <si>
    <t xml:space="preserve">b 27.6.1978, footballer </t>
  </si>
  <si>
    <t>with TV Rottenburg 2000</t>
  </si>
  <si>
    <t>lived Starzach, Esslingen, Rottenburg</t>
  </si>
  <si>
    <t>b 6.12.1969</t>
  </si>
  <si>
    <t>in Karlsruhe 2009, lived Rastatt, Gernsbach, Bishweier, Kuppenheim</t>
  </si>
  <si>
    <t>Crimmitschau</t>
  </si>
  <si>
    <t>Buchen 74722, 50km N of Heilbronn, 60km ENE of Heidelberg</t>
  </si>
  <si>
    <t>b c 27.4.1979, in Buchen 2009</t>
  </si>
  <si>
    <t>Timo Heberle</t>
  </si>
  <si>
    <t>lived Steinsfurt, in Neckargemund 2009</t>
  </si>
  <si>
    <t>Duplicate of Steinsfurt</t>
  </si>
  <si>
    <t>b c1981, in Boblingen 2009</t>
  </si>
  <si>
    <t>Willi Heberle    PHOTO</t>
  </si>
  <si>
    <t>b c1984, in Ludwigshafen 2009, lived Mannheim, Eisenberg</t>
  </si>
  <si>
    <t>Duplicate of B4 Ludwigshafen</t>
  </si>
  <si>
    <t xml:space="preserve">lived Bruchsal 2003, Durmersheim 2009, </t>
  </si>
  <si>
    <t xml:space="preserve">also Rastatt, Ottersdorf, Neukirchen, </t>
  </si>
  <si>
    <t>Jockrim, Crimmitschau, Karlsdorf</t>
  </si>
  <si>
    <t>Duplicate of NBW4 Bruchsal</t>
  </si>
  <si>
    <t>Markus Wolfgang Heberle-----------</t>
  </si>
  <si>
    <t>Ralf Heberle   PHOTO</t>
  </si>
  <si>
    <t>b 3.11.1960, in Ludwigshafen 2008</t>
  </si>
  <si>
    <t>lived Schlachthof, Notwende</t>
  </si>
  <si>
    <t>Hernshof, Friesenheim, Mannheim</t>
  </si>
  <si>
    <t>m Maria Philippa Dorin (b c1770)?</t>
  </si>
  <si>
    <t xml:space="preserve">m Eva Catharine Haffner/Hoffner </t>
  </si>
  <si>
    <t>in Bad Kohlgrub 2009</t>
  </si>
  <si>
    <t>Albstadt/Ebingen  48'15"N lat  9'01"E long, 20km WSW of Gammertingen, 25km NW of Sigmaringen</t>
  </si>
  <si>
    <t>Andrea Heberle    PHOTO</t>
  </si>
  <si>
    <t>Changes 1.1.2010-31.12.2010 in orange</t>
  </si>
  <si>
    <t>References include:</t>
  </si>
  <si>
    <t>m Anna Heberlin/Heblerin (b c1654)</t>
  </si>
  <si>
    <t>m Katharina Riechlin</t>
  </si>
  <si>
    <t>m Maria Heberlin/</t>
  </si>
  <si>
    <t>chr 12.8.1684 Dewangen</t>
  </si>
  <si>
    <t>b 20.3.1687 Dewangen</t>
  </si>
  <si>
    <t>b 30.12.1691 Dewangen</t>
  </si>
  <si>
    <t>b 11.5.1696 Dewangen</t>
  </si>
  <si>
    <t>b 18.12.1697 Dewangen</t>
  </si>
  <si>
    <t>chr 27.11.1700 Dewangen</t>
  </si>
  <si>
    <t>chr 22.1.1703 Dewangen</t>
  </si>
  <si>
    <t>b 4.2.1705 Dewangen</t>
  </si>
  <si>
    <t>b 20.6.1707 Dewangen</t>
  </si>
  <si>
    <t>b 29.9.1709 Dewangen</t>
  </si>
  <si>
    <t>b 24.6.1712 Dewangen</t>
  </si>
  <si>
    <t>chr 17.11.1714 Dewangen</t>
  </si>
  <si>
    <t>b 14.8.1693 Dewangen</t>
  </si>
  <si>
    <t>b 10.10.1703 Dewangen</t>
  </si>
  <si>
    <t>chr 16.5.1706 Dewangen</t>
  </si>
  <si>
    <t xml:space="preserve">chr 18.7.1709 Dewangen </t>
  </si>
  <si>
    <t>chr 11.1.1708 Dewangen</t>
  </si>
  <si>
    <t>chr 11.1.1711 Dewangen</t>
  </si>
  <si>
    <t>chr 11.6.1712 Dewangen</t>
  </si>
  <si>
    <t>m Barbara Oegele 7.11.1740 Dorfmerkingen (b c1714)</t>
  </si>
  <si>
    <t>b 26.8.1703 Ebnat Neresheim</t>
  </si>
  <si>
    <t>b c1698 d 10.6.1698 Essingen</t>
  </si>
  <si>
    <t>m Anna Maria Hegelmeyer 21.1.1704</t>
  </si>
  <si>
    <t>chr 16.4.1705 Hofen Aalen</t>
  </si>
  <si>
    <t>26.4.1677 Hofen Aalen</t>
  </si>
  <si>
    <t>chr 22.2.1679 Hofen Aalen, Jagstkreiss</t>
  </si>
  <si>
    <t>Alisa Heberle</t>
  </si>
  <si>
    <t>b 18.9.1992, in Gaggenau 2009</t>
  </si>
  <si>
    <t>lived in Kuppenheim</t>
  </si>
  <si>
    <t>Kuppenheim 76456, 48'50"N lat 8'15"E long, 8km NW of Gaggenau</t>
  </si>
  <si>
    <t>Gundelsheim 74831, 49'17"  9'10", 2km E of Hochstberg, 50km N of Stuttgart, 70km E of Rulzheim</t>
  </si>
  <si>
    <t>b 6.2.1842 ? d 28.3.1842 Tiefenbach</t>
  </si>
  <si>
    <t>b 6.2.1842 m 24.8.1868 d 25.3.1887</t>
  </si>
  <si>
    <t>b 16.10.1844 d 19.10.1845 Tiefenbach</t>
  </si>
  <si>
    <t>b 14.3.1840 d 22.3.1840 Tiefenbach</t>
  </si>
  <si>
    <t>b 28.8.1834 d 7.7.1873  Tiefenbach</t>
  </si>
  <si>
    <t>b 1.8.1832 d 26.2.1867 Tiefenbach</t>
  </si>
  <si>
    <t>b 12.7.1850 d 18.6.1871  Tiefenbach</t>
  </si>
  <si>
    <t xml:space="preserve">b 10.7.1905 </t>
  </si>
  <si>
    <t xml:space="preserve">b 12.4.1899 </t>
  </si>
  <si>
    <t xml:space="preserve">b 30.7.1897 </t>
  </si>
  <si>
    <t xml:space="preserve">b 18.7.1896 </t>
  </si>
  <si>
    <t>b 11.2.1895 Tiefenbach</t>
  </si>
  <si>
    <t>b 30.6.1837 Tiefenbach d 1874</t>
  </si>
  <si>
    <t>Bianca Heberle   PHOTO</t>
  </si>
  <si>
    <t>in Tiefenbach 2009</t>
  </si>
  <si>
    <t>Duplicate of B6 Oberbergkirchen</t>
  </si>
  <si>
    <t>Philipp Heberle</t>
  </si>
  <si>
    <t>b 1.10.1995</t>
  </si>
  <si>
    <t xml:space="preserve">at Goethe Gymnasium, Uni of Basel </t>
  </si>
  <si>
    <t>m Karl Stahlberger 1907 Gaggenau (b c1883)</t>
  </si>
  <si>
    <t>b 14.12.1878 Michelbach</t>
  </si>
  <si>
    <t>b 1.5.1881 d 22.11.1881 Michelbach</t>
  </si>
  <si>
    <t>b 28.5.1843 d 1914</t>
  </si>
  <si>
    <t>m Christine Herm (b c1904)</t>
  </si>
  <si>
    <t>b 7.2.1887 d 19.2.1971 Michelbach</t>
  </si>
  <si>
    <t>b 26.10.1825 d 11.3.1856? Michelbach</t>
  </si>
  <si>
    <t>b c1968, m Heberle</t>
  </si>
  <si>
    <t>Joerg/Jorg Heberle</t>
  </si>
  <si>
    <t>Nicole Weichsel</t>
  </si>
  <si>
    <t>b 15.4.1983</t>
  </si>
  <si>
    <t>lived in Mannheim</t>
  </si>
  <si>
    <t>m Heberle</t>
  </si>
  <si>
    <t>Sindelfingen 71065, 48'42"N lat 9'01"E long, popn 41000 (1970), 15km SW of Stuttgart</t>
  </si>
  <si>
    <t>b 10.3.1921, in Sindelfingen 2010</t>
  </si>
  <si>
    <t>Heike Philippin</t>
  </si>
  <si>
    <t>FAMILY TREE for Schwabisch Gmund in NE Baden Wurttemburg Heberle</t>
  </si>
  <si>
    <t xml:space="preserve">C:\homepage\Excel\h-NBadenW.xls   </t>
  </si>
  <si>
    <t xml:space="preserve">C:\homepage\Excel\h-badenw.xls   </t>
  </si>
  <si>
    <t>FAMILY TREE for NORTH WEST BADEN-WURTTEMBURG HEBERLE excluding Gaggenau-Michelbach (NBW6)</t>
  </si>
  <si>
    <t>FAMILY TREE for NORTH EAST BADEN WURTTEMBURG HEBERLE excluding Schwabisch Gmund (NBW2), Ellwangen (NBW5), Abtsgmund-Heidenheim (NBW8)</t>
  </si>
  <si>
    <t>FAMILY TREE for HEBERLE in the ELLWANGEN AREA in NORTH EAST BADEN WURTTEMBURG</t>
  </si>
  <si>
    <t xml:space="preserve">C:\homepage\Excel\h-NBadenw.xls  </t>
  </si>
  <si>
    <t xml:space="preserve">FAMILY TREE for GAGGENAU-MICHELBACH HEBERLE in NORTH WEST BADEN-WURTTEMBURG </t>
  </si>
  <si>
    <t>FAMILY TREE for HOCHSTBERG, HEILBRONN and nearby HEBERLE in NE Baden-Wurttemberg</t>
  </si>
  <si>
    <t xml:space="preserve">C:\homepage\Excel\h-NBadenW.xls  </t>
  </si>
  <si>
    <t>FAMILY TREE for ABTSGMUND-HEIDENHEIM and nearby HEBERLE in NE Baden-Wurttemberg</t>
  </si>
  <si>
    <t>Offenburg 77654, 30km E of Strasbourg, popn 131000 (1970), 80km N of Freiburg</t>
  </si>
  <si>
    <t>Heike Heberle ?</t>
  </si>
  <si>
    <t>b c1965, in Offenburg 2010</t>
  </si>
  <si>
    <t xml:space="preserve">b 16.5.1862 Karlsruhe </t>
  </si>
  <si>
    <t>Nadja Heberle ?</t>
  </si>
  <si>
    <t>chr 16.10.1608 Heilbronn</t>
  </si>
  <si>
    <t>chr 8.4.1610 Heilbronn</t>
  </si>
  <si>
    <t>d 1980</t>
  </si>
  <si>
    <t>m Maria Geng 1956</t>
  </si>
  <si>
    <t>in Gundelsheim 2010 ?</t>
  </si>
  <si>
    <t>Nehren 72147  48'26"N lat  9'04"E long, 12km S of Tubingen, 14km SE of Rottenburg</t>
  </si>
  <si>
    <t>b c1960, in Stuttgart 2010</t>
  </si>
  <si>
    <t>in Oberheinriet 1998, Untergruppenbach 2010</t>
  </si>
  <si>
    <t>Elisabetha Magdalena Heberlin</t>
  </si>
  <si>
    <t>chr 12.2.1665 Karlsruhe</t>
  </si>
  <si>
    <t>d 18.2.1744 M</t>
  </si>
  <si>
    <t>b c1669 d 20.6.1702 Menzingen</t>
  </si>
  <si>
    <t>b 26.9.1749 d 11.9.1777 Menzingen</t>
  </si>
  <si>
    <t>b 19.9.1751 d 28.11.1790 Menzingen</t>
  </si>
  <si>
    <t>b 29.9.1756 d 20.12.1811 Menzingen</t>
  </si>
  <si>
    <t>b 20.10.1756 d 4.5.1769 Menzingen</t>
  </si>
  <si>
    <t>b 1.4.1697 d 30.5.1714 Menzingen</t>
  </si>
  <si>
    <t>b 30.10.1711 Odenheim d&lt;1769</t>
  </si>
  <si>
    <t>b 7.2.1767</t>
  </si>
  <si>
    <t>b 1747 Neuenburg</t>
  </si>
  <si>
    <t>m Leopold Bletsch 10.1.1869 Mannheim</t>
  </si>
  <si>
    <t>m Johann Brenner 18.11.1845 (b c1818</t>
  </si>
  <si>
    <t>m Emilie Wittman 9.1.1868 Grombach</t>
  </si>
  <si>
    <t>b 17.2.1819 d 23.5.1842 Haberschlacht</t>
  </si>
  <si>
    <t>bap 10.6.1819 m 1858 ? Haberschlacht</t>
  </si>
  <si>
    <t>Schriesheim 69198, 8km N of Heidelberg, 12km S of Hemsbach</t>
  </si>
  <si>
    <t>b c1965, in Tubingen 2010</t>
  </si>
  <si>
    <t>b 25.10.1918, in Bruchsal 2005</t>
  </si>
  <si>
    <t>m Anna Hebelre b c1607</t>
  </si>
  <si>
    <t>m Otilia Heberlin(b c1532)</t>
  </si>
  <si>
    <t>Nurse Napier, New Zealand 1995</t>
  </si>
  <si>
    <t>moved to France</t>
  </si>
  <si>
    <t>b 20.3.1938</t>
  </si>
  <si>
    <t>m Gawin Exeter x.1.2001</t>
  </si>
  <si>
    <t>Duplicate of Hemsbach</t>
  </si>
  <si>
    <t>Duplicate of Laudenbach</t>
  </si>
  <si>
    <t>SEE Laudenbach</t>
  </si>
  <si>
    <t>m Stephan Tschan</t>
  </si>
  <si>
    <t>b 17.2.1820 Michelbach</t>
  </si>
  <si>
    <t>m Franziska Seubert 25.11.1845</t>
  </si>
  <si>
    <t>b 17.9.1819</t>
  </si>
  <si>
    <t>Joannes Caspar Heberle---------</t>
  </si>
  <si>
    <t>Joseph Heberle-----------------------------</t>
  </si>
  <si>
    <t>August Heberle</t>
  </si>
  <si>
    <t>Anna Paulina Heberle</t>
  </si>
  <si>
    <t>b 21.10.1868 Grombach</t>
  </si>
  <si>
    <t>Maria Elisabetha Heberle</t>
  </si>
  <si>
    <t>b 20.10.1870 Grombach</t>
  </si>
  <si>
    <t>b 28.5.1873 Grombach</t>
  </si>
  <si>
    <t>Rosia Heberle</t>
  </si>
  <si>
    <t>Goldarbieter</t>
  </si>
  <si>
    <t>b c1808</t>
  </si>
  <si>
    <t>Johann Friedrich Aberle-----</t>
  </si>
  <si>
    <t>b c1815 Stuttgart ?</t>
  </si>
  <si>
    <t>chr 1.12.1700 Hohenberg</t>
  </si>
  <si>
    <t>War Service in violet SEE Excel/WarService/WarService.xls</t>
  </si>
  <si>
    <t xml:space="preserve">Lost leg in Napoleon retreat </t>
  </si>
  <si>
    <t>from Russia</t>
  </si>
  <si>
    <t>chr 15.1.1595 Zaisenhausen</t>
  </si>
  <si>
    <t>Margretha Heberlin</t>
  </si>
  <si>
    <t>Catarina Heberlin</t>
  </si>
  <si>
    <t>b 22.1.1598 Zaisenhausen</t>
  </si>
  <si>
    <t>b c1575</t>
  </si>
  <si>
    <t>m Barbara … (b c1567)</t>
  </si>
  <si>
    <t>Joan Jacob Heberlin/Heberle</t>
  </si>
  <si>
    <t>Catharina Heberle/Heberlin</t>
  </si>
  <si>
    <t>Joannes Michael Häberlin/Heberlin</t>
  </si>
  <si>
    <t>Joannes Heberlin/Häberlin------</t>
  </si>
  <si>
    <t>b c1718</t>
  </si>
  <si>
    <t>b c1698</t>
  </si>
  <si>
    <t>b c1838</t>
  </si>
  <si>
    <t>m Helena Fritz (b c1812)</t>
  </si>
  <si>
    <t>m Frieda … (b c1892)</t>
  </si>
  <si>
    <t>m Eva Sophie ……. (b c1732)</t>
  </si>
  <si>
    <t>b 7.8.1872 Heidelberg</t>
  </si>
  <si>
    <t>d 21.7.1885 Karlsruhe</t>
  </si>
  <si>
    <t>d 7.12.1894 Karlsruhe</t>
  </si>
  <si>
    <t>Johann Friedrich Heberle</t>
  </si>
  <si>
    <t>b 9.8.1807 Haberschlacht</t>
  </si>
  <si>
    <t>Ludwig Heberle</t>
  </si>
  <si>
    <t>b 4.11.1851 Waiblingen</t>
  </si>
  <si>
    <t>b c1775 Ludwigsburg ?</t>
  </si>
  <si>
    <t>m Theresia Bretenberger ? (b c1856)</t>
  </si>
  <si>
    <t>Elisabeth Amalie Heberle</t>
  </si>
  <si>
    <t>Duttenberg 49'15" 9'12"E, 5km S of Hochstberg, 7km SE of Gundelsheim, see Tiefenbach</t>
  </si>
  <si>
    <t>b 10.7.1855</t>
  </si>
  <si>
    <t>Sofia Heberle</t>
  </si>
  <si>
    <t>Lucien Heberle</t>
  </si>
  <si>
    <t>b 1933 Moulin les Metz</t>
  </si>
  <si>
    <t>LAST</t>
  </si>
  <si>
    <t xml:space="preserve">LINES </t>
  </si>
  <si>
    <t>PRINTING</t>
  </si>
  <si>
    <t>UPDATED</t>
  </si>
  <si>
    <t>of</t>
  </si>
  <si>
    <t>Marianna Katharina Heberle</t>
  </si>
  <si>
    <t>b c1842</t>
  </si>
  <si>
    <t>b 20.12.1868 Rotenbach</t>
  </si>
  <si>
    <t>b 6.4.1631 Heilbronn</t>
  </si>
  <si>
    <t>Johannes Andreas Heberlin</t>
  </si>
  <si>
    <t>Franz Heinrich Häberle</t>
  </si>
  <si>
    <t>b 7.6.1733 Weinsberg</t>
  </si>
  <si>
    <t>b 31.7.1867 Laubach</t>
  </si>
  <si>
    <t>b c 1840</t>
  </si>
  <si>
    <t>m Therese Straub (b c1842)</t>
  </si>
  <si>
    <t>Published 17+ papers 1996-</t>
  </si>
  <si>
    <t>American indians 1970-90</t>
  </si>
  <si>
    <t>Publications in BOLD grey, SEE Excel/Publications/Books-Papers.xls</t>
  </si>
  <si>
    <t>b 25.9.1816</t>
  </si>
  <si>
    <t>b c1565</t>
  </si>
  <si>
    <t>Rosina Heberle</t>
  </si>
  <si>
    <t>b c1777</t>
  </si>
  <si>
    <t>5 children</t>
  </si>
  <si>
    <t>b c1947</t>
  </si>
  <si>
    <t>BROAD BRANCHES:</t>
  </si>
  <si>
    <t>Wendelin Heberle</t>
  </si>
  <si>
    <t>b 3.3.1907 Ottersdorf</t>
  </si>
  <si>
    <t>Victoria Heberle</t>
  </si>
  <si>
    <t>Jorg Heberle-------------------</t>
  </si>
  <si>
    <t>hirtin = shepherd</t>
  </si>
  <si>
    <t>Gertrud Klara Häberle</t>
  </si>
  <si>
    <t>b 27.3.1946 Schwabisch Hall</t>
  </si>
  <si>
    <t>Ursula Heberle</t>
  </si>
  <si>
    <t>b c1850 d &lt;1894</t>
  </si>
  <si>
    <t>b 20.7.1871 Bruchsal</t>
  </si>
  <si>
    <t>naturalised in France 26.3.1901</t>
  </si>
  <si>
    <t>Katharina Heberle-------------------------</t>
  </si>
  <si>
    <t>b 10.9.1787 d 14.4.1877 Menzingen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</si>
  <si>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</si>
  <si>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Sulzfeld 49.10N 8.86E, 3km E of Zaisenhausen, 6km NE of Oberderdingen</t>
  </si>
  <si>
    <t>b c1795 Sulzfeld</t>
  </si>
  <si>
    <t>m Johann Adam Mayer c1817 Sulzfeld</t>
  </si>
  <si>
    <t>lived in Gaggenau area 2003</t>
  </si>
  <si>
    <t>b 4.2.1790 d 1831 ?</t>
  </si>
  <si>
    <t>went to USA 1824 ?</t>
  </si>
  <si>
    <t>Beinstein (b c1642)</t>
  </si>
  <si>
    <t>b 28.2.1711</t>
  </si>
  <si>
    <t>b 25.1.1708 Odenheim</t>
  </si>
  <si>
    <t>m Maria Sara Eblerin (b c1696</t>
  </si>
  <si>
    <t>Johann Georg Häberlin</t>
  </si>
  <si>
    <t>Johannes Häberlin</t>
  </si>
  <si>
    <t>Maria Sara Häberlin</t>
  </si>
  <si>
    <t>Anna Maria Häberlin</t>
  </si>
  <si>
    <t>Bondorf 71149, 48'31"N lat 8'50"E long, 16km NW of Rottenburg</t>
  </si>
  <si>
    <t>m John Quest</t>
  </si>
  <si>
    <t>migrated to USA before 1748</t>
  </si>
  <si>
    <t>bap 25.12.1786 Laudenbach</t>
  </si>
  <si>
    <t>WEBPAGES in plum SEE HEBERLE-HOUSES-BUSINESSES-WEBPAGES.htm</t>
  </si>
  <si>
    <t>Susanna/SalomeDorotheaHeberlin</t>
  </si>
  <si>
    <t>m Christoph Pfeiffer</t>
  </si>
  <si>
    <t>Franz Peter Heberle</t>
  </si>
  <si>
    <t>m Anna Christine (b c1707)</t>
  </si>
  <si>
    <t>Elisabetha Catharina Heberle</t>
  </si>
  <si>
    <t>chr 1.9.1732 Heiligkreuzsteinach</t>
  </si>
  <si>
    <t>Elisabetha Maria Josepha Heberle</t>
  </si>
  <si>
    <t>b 30.7.1875 Michelbach</t>
  </si>
  <si>
    <t>b 28.8.1825 Sulzbach</t>
  </si>
  <si>
    <t>b 23.3.1830 Sulzbach</t>
  </si>
  <si>
    <t>b 1763 Schwabisch Gmund</t>
  </si>
  <si>
    <t>Anna Maria Hebralin</t>
  </si>
  <si>
    <t>/Hebralin</t>
  </si>
  <si>
    <t>Maria Magdalena Hebralin</t>
  </si>
  <si>
    <t>Agnes Heberle</t>
  </si>
  <si>
    <t>b c1605</t>
  </si>
  <si>
    <t>b c1673 d 4.8.1743 Menzingen</t>
  </si>
  <si>
    <t>Anna Salome Häberle</t>
  </si>
  <si>
    <t>Doris Gerta Häberle</t>
  </si>
  <si>
    <t>b c1540 d c1581</t>
  </si>
  <si>
    <t>b c1542</t>
  </si>
  <si>
    <t xml:space="preserve">m Eva Patin </t>
  </si>
  <si>
    <t>Balthasar Heberlin----</t>
  </si>
  <si>
    <t>11 Häberlin children</t>
  </si>
  <si>
    <t>Melchior Heberle</t>
  </si>
  <si>
    <t xml:space="preserve">b 1945 Stuttgart </t>
  </si>
  <si>
    <t>b 11.11.1969</t>
  </si>
  <si>
    <t>d 1980 Stuttgart ?</t>
  </si>
  <si>
    <t>b 23.4.1947 Stuttgart</t>
  </si>
  <si>
    <t>ChristophFriedrichHäberlin--</t>
  </si>
  <si>
    <t>Gertrude Heberle</t>
  </si>
  <si>
    <t>b c1885 Wiesloch ?</t>
  </si>
  <si>
    <t>b c1954</t>
  </si>
  <si>
    <t>Johann Joseph Heberle</t>
  </si>
  <si>
    <t>m Catharina Walter 22.56.1624</t>
  </si>
  <si>
    <t>Michael Generosus Heberle/Häberle---------</t>
  </si>
  <si>
    <t>Joannes Peter Heberle</t>
  </si>
  <si>
    <t>bap 14.1.1720 Hemsbach</t>
  </si>
  <si>
    <t>b 23.12.1684 Menzingen</t>
  </si>
  <si>
    <t>Geislingen near Dewangen</t>
  </si>
  <si>
    <t>9.11.1716 Odenheim</t>
  </si>
  <si>
    <t>m Andreas Sailer</t>
  </si>
  <si>
    <t>7.11.1724 Odenheim</t>
  </si>
  <si>
    <t>Goswin Heberle</t>
  </si>
  <si>
    <t>15.7.1712 Laudenbach</t>
  </si>
  <si>
    <t>m Margaretha Hartmann</t>
  </si>
  <si>
    <t>30.7.1678 Laudenbach</t>
  </si>
  <si>
    <t>19.4.1745 Laudenbach</t>
  </si>
  <si>
    <t>GENERATION 3</t>
  </si>
  <si>
    <t>GENERATION 4</t>
  </si>
  <si>
    <t>GENERATION 5</t>
  </si>
  <si>
    <t>GENERATION 6</t>
  </si>
  <si>
    <t>GENERATION 7</t>
  </si>
  <si>
    <t>graduated Zeppelin Gymnasium, Stuttgart 1981</t>
  </si>
  <si>
    <t>Franziska Margarethe Heberle</t>
  </si>
  <si>
    <t>b c1753</t>
  </si>
  <si>
    <t>m Christina Regina Schickner</t>
  </si>
  <si>
    <t>Karl Friedrich Aberle</t>
  </si>
  <si>
    <t>b 9.11.1800 d14.8.1883 SchwabischG</t>
  </si>
  <si>
    <t xml:space="preserve">Total            </t>
  </si>
  <si>
    <t>b 20.8.1681 Beinstein</t>
  </si>
  <si>
    <t>chr 28.7.1675 d 1676 Beinstein</t>
  </si>
  <si>
    <t>Eichtersheim, 23km SSE of Heidelberg, 20km NE of Bruchsal, 1km W of Michelfeld</t>
  </si>
  <si>
    <t>b c1617</t>
  </si>
  <si>
    <t>Aalen 73430 48'50" 10'06" 20km E of Schwabisch GMund, 65km E of Stuttgart,seeHofen</t>
  </si>
  <si>
    <t>b c1775</t>
  </si>
  <si>
    <t>b 7.10.1851 m 1877 Hohenstadt</t>
  </si>
  <si>
    <t>m Barbara … 13.6.1815 Ellwangen</t>
  </si>
  <si>
    <t>b 12.10.1817 Ellwangen</t>
  </si>
  <si>
    <t>Albreter ? Heberle</t>
  </si>
  <si>
    <t>b 31.10.1776 Ellwangen</t>
  </si>
  <si>
    <t>Karolina Heberle</t>
  </si>
  <si>
    <t>m Catharina … (b c1702)</t>
  </si>
  <si>
    <t xml:space="preserve">Zaisenhausen, </t>
  </si>
  <si>
    <t>muller</t>
  </si>
  <si>
    <t>ALL Häberle/Haberlin ?</t>
  </si>
  <si>
    <t>numerous Heberlin in this area 1600-1750</t>
  </si>
  <si>
    <t>Ferdinand Bernhard Heberle</t>
  </si>
  <si>
    <t>Friedrich Häberle</t>
  </si>
  <si>
    <t>b 3.5.1802 Ohringen</t>
  </si>
  <si>
    <t>Augustinus Heberle</t>
  </si>
  <si>
    <t>m Veronica … 26.1.1831</t>
  </si>
  <si>
    <t>b12.10.1799</t>
  </si>
  <si>
    <t>Anton Haberle/Heberle-------------------</t>
  </si>
  <si>
    <t>Josef Haberle</t>
  </si>
  <si>
    <t>b 8.5.1850</t>
  </si>
  <si>
    <t>b x.10.1857</t>
  </si>
  <si>
    <t>b 27.8.1780 Wintersdorf</t>
  </si>
  <si>
    <t>b 14.4.1642 d 1692 Beinstein</t>
  </si>
  <si>
    <t>m Margarethe … (b c1612)</t>
  </si>
  <si>
    <t>m Anna Barbara … (b c1672)</t>
  </si>
  <si>
    <t>b 29.8.1700 Beinstein</t>
  </si>
  <si>
    <t>m Catharina … (b c1673)</t>
  </si>
  <si>
    <t>b 15.8.1701 Beinstein</t>
  </si>
  <si>
    <t>Maria Susanna Häberle</t>
  </si>
  <si>
    <t>d 16.10.1707 Menzingen</t>
  </si>
  <si>
    <t>b 14.2.1675 d 23.1.1689 M</t>
  </si>
  <si>
    <t>BenediktFriedrich Heberle-------</t>
  </si>
  <si>
    <t>Hanns Michael Heberle-----------</t>
  </si>
  <si>
    <t>Benedikt Heberlin-----------------</t>
  </si>
  <si>
    <t>Jonas Theodor Heberlin---------</t>
  </si>
  <si>
    <t>Hans Burckhardt Heberle---------</t>
  </si>
  <si>
    <t>Peter Heberlin</t>
  </si>
  <si>
    <t>m Elisabeth …</t>
  </si>
  <si>
    <t>d 9.12.1711 Menzingen</t>
  </si>
  <si>
    <t>d 7.2.1685 Menzingen</t>
  </si>
  <si>
    <t>Jerg Daniel Heberlin</t>
  </si>
  <si>
    <t>ConradHans?Heberle/Heberlin--</t>
  </si>
  <si>
    <t>b 11.8.1593 Beinstein</t>
  </si>
  <si>
    <t>b 1616 Beinstein</t>
  </si>
  <si>
    <t>Maria?Susanna? Heberlin</t>
  </si>
  <si>
    <t>Ludwig? Heberlin</t>
  </si>
  <si>
    <t>b 25.11.1617 Beinstein</t>
  </si>
  <si>
    <t>Michael Heberlin</t>
  </si>
  <si>
    <t>b 1618 Beinstein</t>
  </si>
  <si>
    <t>Paul? Häberlin</t>
  </si>
  <si>
    <t>b 1619 Beinstein</t>
  </si>
  <si>
    <t>chr 7.12.1680 Berkheim</t>
  </si>
  <si>
    <t>Jacob Heberlin</t>
  </si>
  <si>
    <t>Annika Heberle</t>
  </si>
  <si>
    <t>Catharina Heberlin/Heberle</t>
  </si>
  <si>
    <t>zimmermann in Herlebach</t>
  </si>
  <si>
    <t>b 2.7.1833 d 31.7.1833 Hessental</t>
  </si>
  <si>
    <t>b 22.3.1805 d 77.1.1822 Herlebach</t>
  </si>
  <si>
    <t>Winzenweiler 49'01"N lat, 9'49"E long, 20km SSE of Schwabisch Hall</t>
  </si>
  <si>
    <t>Wintersdorf 48'51"N, 8'08"E, 16km NW of Baden Baden, 3km SW of Ottersdorf</t>
  </si>
  <si>
    <t>Martina Heberle</t>
  </si>
  <si>
    <t>b 30.7.1876 Michelbach</t>
  </si>
  <si>
    <t>Katharina Heberle/ Häberle</t>
  </si>
  <si>
    <t>Johann Gottfried Häberlin---</t>
  </si>
  <si>
    <t>10% from Stuttgart-Esslingen-Waiblingen branch</t>
  </si>
  <si>
    <t>Stuttgart-Esslingen-Waiblingen, NE Baden-W</t>
  </si>
  <si>
    <t>Ravensburg, SE Baden-W</t>
  </si>
  <si>
    <t>Breitenau-Freiburg, SW Baden-W</t>
  </si>
  <si>
    <t>Rosine Johanne Heberle</t>
  </si>
  <si>
    <t>chr 29.12.1839 Stuttgart</t>
  </si>
  <si>
    <t>Regine Heberle-------------------------</t>
  </si>
  <si>
    <t>Susanna Elisabeth Heberle</t>
  </si>
  <si>
    <t>Thomas Heberle</t>
  </si>
  <si>
    <t>Ursel Heberle</t>
  </si>
  <si>
    <t>b c1630 Neustetten</t>
  </si>
  <si>
    <t>chr 20.1.1730 Hegnach</t>
  </si>
  <si>
    <t>m Ema … ? (b c1660)</t>
  </si>
  <si>
    <t>Ursula Heberl</t>
  </si>
  <si>
    <t>b x.12.1671 Langenbeutingen</t>
  </si>
  <si>
    <t>SEE Schwabisch Hall</t>
  </si>
  <si>
    <t>b c1986</t>
  </si>
  <si>
    <t>b 16.9.1671 Menzingen</t>
  </si>
  <si>
    <t>b 21.3.1674 Menzingen</t>
  </si>
  <si>
    <t>Hans Jerg Heberlin</t>
  </si>
  <si>
    <t>Anna Elisabeth Heberlin</t>
  </si>
  <si>
    <t>b 2.10.1661</t>
  </si>
  <si>
    <t>d 5.6.1706 Menzingen</t>
  </si>
  <si>
    <t>b 4.7.1660 d 27.1.1732 Menz</t>
  </si>
  <si>
    <t>b c1662 d 30.10.1690 Menzingen</t>
  </si>
  <si>
    <t>m Anna Maria Haug</t>
  </si>
  <si>
    <t>b 5.2.1685 d 22.5.1694 Menzingen</t>
  </si>
  <si>
    <t>Frantz Heberle/Heberlin-----------</t>
  </si>
  <si>
    <t>b 6.2.1687 Menzingen</t>
  </si>
  <si>
    <t>Gertrud Heberle b c1880</t>
  </si>
  <si>
    <t>m Elisabetha Christina Benker</t>
  </si>
  <si>
    <t>m Christel Beckert</t>
  </si>
  <si>
    <t>b 26.9.1813 d 11.3.1845 Hochstberg</t>
  </si>
  <si>
    <t>Katharina Magdalena Heberle</t>
  </si>
  <si>
    <t>Dorothea Margaretha Heberle</t>
  </si>
  <si>
    <t>/Hebrle/Habrlin/Hebele</t>
  </si>
  <si>
    <t>Jacob Habrlin</t>
  </si>
  <si>
    <t>b c1660 Dewangen</t>
  </si>
  <si>
    <t>Caspar Hebele</t>
  </si>
  <si>
    <t>b 1659 Dewangen</t>
  </si>
  <si>
    <t>Adam Haberle</t>
  </si>
  <si>
    <t>b x.11.1663 Dewangen</t>
  </si>
  <si>
    <t>Jeorg/Georg Heberle</t>
  </si>
  <si>
    <t>Ursula Heberle/Heberlene</t>
  </si>
  <si>
    <t>b 19.5.1653 Dewangen</t>
  </si>
  <si>
    <t>21.6.1695 Dewangen (b c1662)</t>
  </si>
  <si>
    <t>Heberlene (b c1632)</t>
  </si>
  <si>
    <t>Forst, 5km S of Dewangen, see Dewangen</t>
  </si>
  <si>
    <t>Reichenbach, 3km SE of Dewangen, see Dewangen</t>
  </si>
  <si>
    <t>b c1885</t>
  </si>
  <si>
    <t>LINK TO GREG HEBERLE HOME PAGE</t>
  </si>
  <si>
    <t>represented Germany in 10pinbowling 1999-</t>
  </si>
  <si>
    <t>Duplicate of B4 Ilvesheim</t>
  </si>
  <si>
    <t>Emma Heberle-----------------------------</t>
  </si>
  <si>
    <t>m Elizabeth Heinz/Hering (b c1832)</t>
  </si>
  <si>
    <t>Allfeld 49'20"  9'14"  40km E of Heidelberg</t>
  </si>
  <si>
    <t>m Josef Bauhardt (b c1804)</t>
  </si>
  <si>
    <t>m Maria … (b c1637)</t>
  </si>
  <si>
    <t>Francisca Magdalene Eberle</t>
  </si>
  <si>
    <t>m Anna Catharina …(b c1632)</t>
  </si>
  <si>
    <t>b c1865</t>
  </si>
  <si>
    <t>Joseph Alois Heberle</t>
  </si>
  <si>
    <t>m Apolonia … (b c1597)</t>
  </si>
  <si>
    <t>Bastian Heberlin</t>
  </si>
  <si>
    <t>chr 7.3.1624 Gailenkirchen</t>
  </si>
  <si>
    <t>Bartholomaeus</t>
  </si>
  <si>
    <t>Untersteinbach, Jagstkreis 10 of them, possibly 49'09"N  9'34" 20km NE Schwabisch Hall, 40km E Heilbronn</t>
  </si>
  <si>
    <t>migrated to USA c1895</t>
  </si>
  <si>
    <t>lived Saint Charles MO 1920 census</t>
  </si>
  <si>
    <t>Elizabeth Katharina Heberle/Häberle</t>
  </si>
  <si>
    <t>Graveur, grasier</t>
  </si>
  <si>
    <t>b 18.9.1884 Schwabisch Gmund</t>
  </si>
  <si>
    <t>m Josefa Eitzingmaier</t>
  </si>
  <si>
    <t>Michael Heberle/Häberle---------------------</t>
  </si>
  <si>
    <t>m Katherina … c1878</t>
  </si>
  <si>
    <t>b c1879</t>
  </si>
  <si>
    <t>Louisa Heberle</t>
  </si>
  <si>
    <t>b c1886</t>
  </si>
  <si>
    <t>Wilhelm F Heberle</t>
  </si>
  <si>
    <t>Friderich Heberlin--------</t>
  </si>
  <si>
    <t>b c1597</t>
  </si>
  <si>
    <t>m Margret Stoffel 11.10.1621 Heidelberg</t>
  </si>
  <si>
    <t>?</t>
  </si>
  <si>
    <t>Lembach-Reichshoffen, N Bas Rhin   *1</t>
  </si>
  <si>
    <t>Berkheim (b c1627)</t>
  </si>
  <si>
    <t>b 29.9.1817 Gmuend</t>
  </si>
  <si>
    <t>b 1762 Schwabisch Gmund</t>
  </si>
  <si>
    <t>m Maria Anna Mayhaferin 16.5.1774</t>
  </si>
  <si>
    <t>Christian Heberle--------------------</t>
  </si>
  <si>
    <t>Johann Michael Heberle---------</t>
  </si>
  <si>
    <t>m Anna Maria … (b c1732)</t>
  </si>
  <si>
    <t>b 31.3.1851 Ehrstadt</t>
  </si>
  <si>
    <t>Grombach (b c1732)</t>
  </si>
  <si>
    <t>b 23.9.1876 Forchtenberg</t>
  </si>
  <si>
    <t>Joseph Michael Heberle/Häberle</t>
  </si>
  <si>
    <t>Susanna Heberle/Heberlin/Häberle</t>
  </si>
  <si>
    <t>m Margaretha … (b c1582</t>
  </si>
  <si>
    <t>Andreas Heberle-------------------</t>
  </si>
  <si>
    <t>m Maria Salome Manger</t>
  </si>
  <si>
    <t>b 12.12.1720 Oberderdingen</t>
  </si>
  <si>
    <t>b c1749</t>
  </si>
  <si>
    <t>Eva Salome Heberle</t>
  </si>
  <si>
    <t>b 27.4.1751</t>
  </si>
  <si>
    <t>bap 24.9.1754 Oberderdingen d 21.11.1813 Oberacker</t>
  </si>
  <si>
    <t>b 7.5.1877 Schwabisch Gmund</t>
  </si>
  <si>
    <t>b 5.4.1867 Schwabisch Gmund</t>
  </si>
  <si>
    <t>Assumed to be 50% from Aalen-Bopfingen-Huettlingen branch</t>
  </si>
  <si>
    <t>30% from Stuttgart-Esslingen-Waiblingen branch</t>
  </si>
  <si>
    <t>25% from Gundelsheim-Hochstberg-Tiefenbach branch</t>
  </si>
  <si>
    <t>b 18.7.1841 SchwabischG</t>
  </si>
  <si>
    <t>b 24.12.1808 Grombach</t>
  </si>
  <si>
    <t>Anna Elizabetha Heberle</t>
  </si>
  <si>
    <t>b 2.8.1830 Grombach</t>
  </si>
  <si>
    <t>b 16.9.1811 d 17.1.1812 Grombach</t>
  </si>
  <si>
    <t>b 16.9.1811 Grombach</t>
  </si>
  <si>
    <t>b 8.3.1813 d 1.3.1857 Grombach</t>
  </si>
  <si>
    <t>b 1.5.1671 Beinstein</t>
  </si>
  <si>
    <t>Oberreichenbach 75394 (10 of them) possibly 48'44"N 8'40"E, 60km W of Stuttgart, 10km NW of Calw</t>
  </si>
  <si>
    <t xml:space="preserve">m Maria Blum </t>
  </si>
  <si>
    <t>Lived in grounds of</t>
  </si>
  <si>
    <t>Lorenz Heberle-------------------------</t>
  </si>
  <si>
    <t>Michael Julius Andreas Heberle-----</t>
  </si>
  <si>
    <t>b 3.1.1810 Calw</t>
  </si>
  <si>
    <t>Kaspar Heberle-----------------------------</t>
  </si>
  <si>
    <t>Dipl  Ing Bau</t>
  </si>
  <si>
    <t>b c1675</t>
  </si>
  <si>
    <t>Johann Philipp Heberle</t>
  </si>
  <si>
    <t>b 9.2.1816 d 8.7.1816 Grombach</t>
  </si>
  <si>
    <t>b 15.11.1846</t>
  </si>
  <si>
    <t>b 11.9.1872 d 17.9.1873 Grombach</t>
  </si>
  <si>
    <t>Gundelsheim 74831, 49'17"  9'10", 2km E ofHochstberg, 50km N of Stuttgart, 70km E of Rulzheim</t>
  </si>
  <si>
    <t>Hochstberg 49'17"  9'14", 4km SE of Tiefenbach, 2km W ofGundelsheim</t>
  </si>
  <si>
    <t>Sheet NBW7-Hochstberg-Heilbronn</t>
  </si>
  <si>
    <t>b 26.7.1687 Menzingen</t>
  </si>
  <si>
    <t>Eugen Heberle---------------------------</t>
  </si>
  <si>
    <t>Luisa Frida Heberle</t>
  </si>
  <si>
    <t>b 12.6.1907 Eschental</t>
  </si>
  <si>
    <t>Anna Maria Heberle/Häberle</t>
  </si>
  <si>
    <t>b 4.2.1878 d 20.2.1878 Michelbach</t>
  </si>
  <si>
    <t>m Julius Hefneraus ?</t>
  </si>
  <si>
    <t xml:space="preserve">m  Augustin Wielandt </t>
  </si>
  <si>
    <t>13.11.1882 Michelbach</t>
  </si>
  <si>
    <t>b c1899</t>
  </si>
  <si>
    <t>b c14.4.1921 d 16.4.1921 Gaggenau</t>
  </si>
  <si>
    <t>Diefenbach 49'02"N lat 8'51"E long, 25km NE of Pforzheim, 60km E of Karlsruhe, 70km NW of Stuttgart</t>
  </si>
  <si>
    <t>Joseph Michael Heberle------------------</t>
  </si>
  <si>
    <t>b 1715 Schwabisch Gmund</t>
  </si>
  <si>
    <t>b 1717 Schwabisch Gmund</t>
  </si>
  <si>
    <t>b 1720 Schwabisch Gmund</t>
  </si>
  <si>
    <t>b 1722 Schwabisch Gmund</t>
  </si>
  <si>
    <t>b 1723 Schwabisch Gmund</t>
  </si>
  <si>
    <t>b 14.3.1877 Schwabisch Gmund</t>
  </si>
  <si>
    <t>Jacob Friedrich Haeberle</t>
  </si>
  <si>
    <t>Johann Peter Haeberle</t>
  </si>
  <si>
    <t>Other branches, some may be from above branches</t>
  </si>
  <si>
    <t>b 22.2.1849 Michelbach</t>
  </si>
  <si>
    <t>Johann Bernard Heberlen</t>
  </si>
  <si>
    <t>b 21.6.1794 d 30.11.1794 Menzingen</t>
  </si>
  <si>
    <t>b 24.10.1799 d 13.6.1867 Menzingen</t>
  </si>
  <si>
    <t>23.11.1784 Menzingen</t>
  </si>
  <si>
    <t>Andreas Heberle----------------------------</t>
  </si>
  <si>
    <t>Hilsbach 49'12"N lat 8'50"E long, 6km E of Odenheim, 30km SSE of Heidelberg</t>
  </si>
  <si>
    <t>Ulrich Heberle----------------------------</t>
  </si>
  <si>
    <t>Kaspar Heberle--------------------------</t>
  </si>
  <si>
    <t>Apollonia Heberle--------------------------</t>
  </si>
  <si>
    <t>Adelheid Katherine Heberle</t>
  </si>
  <si>
    <t>Letter from Alexander Heberle of Gundelsheim, Germany</t>
  </si>
  <si>
    <t>Apollonia Heberle/Häberle</t>
  </si>
  <si>
    <t>b c1824</t>
  </si>
  <si>
    <t>Maria Anna Häberle----------------------</t>
  </si>
  <si>
    <t>Martine Heberle</t>
  </si>
  <si>
    <t>b 12.11.1844 Michelbach</t>
  </si>
  <si>
    <t>d x.1.1824 Laudenbach</t>
  </si>
  <si>
    <t>Franz Joseph Heberle/Haeberle-----------------</t>
  </si>
  <si>
    <t>Jacob Augustin Heberle-------------------------</t>
  </si>
  <si>
    <t>stiftungspfleger = foundation caretaker ?</t>
  </si>
  <si>
    <t>m Barbara Storz 19.11.1850 Horb</t>
  </si>
  <si>
    <t>Duplicates of SBW7 Horb</t>
  </si>
  <si>
    <t xml:space="preserve">b 9.12.1823 Schramberg </t>
  </si>
  <si>
    <t>d 6.12.1898 Mudau</t>
  </si>
  <si>
    <t>kaufmann = businessman</t>
  </si>
  <si>
    <t>Caspar Heberle ? -------------------------</t>
  </si>
  <si>
    <t>b 25.12.1924 Tubingen ?</t>
  </si>
  <si>
    <t>Luise Carolina Haeberle</t>
  </si>
  <si>
    <t>Anna Katharina Heberle</t>
  </si>
  <si>
    <t>b 7.4.1826 Wansingen</t>
  </si>
  <si>
    <t>b 20.12.1700 Calw</t>
  </si>
  <si>
    <t>m Christina … (b c1672)</t>
  </si>
  <si>
    <t>b 9.7.1694 Calw</t>
  </si>
  <si>
    <t>m Regina Grik 6.9.1814 Neckarsulm</t>
  </si>
  <si>
    <t>Joannes Henricus Heberle</t>
  </si>
  <si>
    <t>b 5.11.1914</t>
  </si>
  <si>
    <t>bap 4.6.1731 Hemsbach</t>
  </si>
  <si>
    <t>Francisca Heberlin---------------------------</t>
  </si>
  <si>
    <t>Maria Anna Francisca Heberlin</t>
  </si>
  <si>
    <t>b 3.4.1795 Neckarsulm</t>
  </si>
  <si>
    <t>Julius Robert Heberle</t>
  </si>
  <si>
    <t>Johann Michael Heberlin/Erbolin</t>
  </si>
  <si>
    <t>b 24.9.1700 Langenbeutingen</t>
  </si>
  <si>
    <t>b 1761 Schwabisch Gmund</t>
  </si>
  <si>
    <t>John/Joannes Heberle--------SEE USA12</t>
  </si>
  <si>
    <t>tagliofar Halanbach</t>
  </si>
  <si>
    <t>(Ravensburg branch)</t>
  </si>
  <si>
    <t>Anna Sabina Heberlin</t>
  </si>
  <si>
    <t>Markus Heberle</t>
  </si>
  <si>
    <t>Joannes Michael Heberle------------------</t>
  </si>
  <si>
    <t>b 27.3.1838 Bruchsal</t>
  </si>
  <si>
    <t>Anna Maria Heberle---------------------</t>
  </si>
  <si>
    <t>m Margaretha Hauffler16.8.1664</t>
  </si>
  <si>
    <t>Jacob Heberle/Heberlin/Häberlin-----</t>
  </si>
  <si>
    <t>b 13.7.1683 ? Beinstein</t>
  </si>
  <si>
    <t>Maria Salome Häberle</t>
  </si>
  <si>
    <t>b x.1.1690 ? Beinstein</t>
  </si>
  <si>
    <t>b 23.2.1868 Goetzingen</t>
  </si>
  <si>
    <t>xxxxxxxxxxxxxxxxxxxxxxxxxxxxxxxxxxxxxxxxxxxxxxx</t>
  </si>
  <si>
    <t>b 27.1.1850 d 5.5.1851 Michelbach</t>
  </si>
  <si>
    <t>b 17.9.1850 Michelbach</t>
  </si>
  <si>
    <t>b 23.12.1851 Michelbach</t>
  </si>
  <si>
    <t>Haberschlacht 74336 49'06" 9'02" 55km E of Rulzheim</t>
  </si>
  <si>
    <t>d 13.10.1975 Horden</t>
  </si>
  <si>
    <t xml:space="preserve">m Maria Elisabeth Zapf </t>
  </si>
  <si>
    <t>24.4.1971</t>
  </si>
  <si>
    <t>TOTAL GERMANY, excluding emigrants</t>
  </si>
  <si>
    <t>Colmar-Kaysersberg, Haut Rhin</t>
  </si>
  <si>
    <t>Bischwiller-Haguenau, Central Bas Rhin</t>
  </si>
  <si>
    <t>b 30.11.1790 Sulzbach d 15.1.1849 Lau</t>
  </si>
  <si>
    <t>m Joseph Ernst … 26.11.1787</t>
  </si>
  <si>
    <t>b 10.12.1811 Bruchsal d 12.11.1813</t>
  </si>
  <si>
    <t>chr 10.12.1674 Beinstein</t>
  </si>
  <si>
    <t>Calw 48'43" N lat  8'44" E long, 35km W Stuttgart, 45km E Baden Baden</t>
  </si>
  <si>
    <t>Unterowisheim49'09"N, 8'40"E, 12km W of Menzingen, 40km NE of Karlsruhe</t>
  </si>
  <si>
    <t>Marie Magdalene Heberle</t>
  </si>
  <si>
    <t>Babette Heberle</t>
  </si>
  <si>
    <t>m Frida Niebel 11.4.1936 Esche</t>
  </si>
  <si>
    <t>b 23.11.1950 Eschental ?</t>
  </si>
  <si>
    <t>b 17.6.1941 Schwab Hall d 18.10.1941 Eschental</t>
  </si>
  <si>
    <t>b 16.7.1942 m? 30.11.1979 Schwab Hall</t>
  </si>
  <si>
    <t>m Ilse Kuch 15.10.1960 Langenburg</t>
  </si>
  <si>
    <t>b 4.12.1937 confirmed 1952 Eschental</t>
  </si>
  <si>
    <t>m Erich Friedrich Messerschmidt 4.12.1964 Michelbach</t>
  </si>
  <si>
    <t>b 1.10.1942 confirmed 1957 Eschental</t>
  </si>
  <si>
    <t>m Anna Klemmens 1624 Hochberg (b c1592)</t>
  </si>
  <si>
    <t>m Magdalena Heuesse (b c1662)</t>
  </si>
  <si>
    <t>25.10.1687 Orendelsall</t>
  </si>
  <si>
    <t>Hochberg (b c1592)</t>
  </si>
  <si>
    <t>m Anna Klemmens 1624</t>
  </si>
  <si>
    <t>b 29.8.1811 Zottishofen</t>
  </si>
  <si>
    <t>Georg Heberle---------------------------</t>
  </si>
  <si>
    <t>m Karola … ?</t>
  </si>
  <si>
    <t>b c1961</t>
  </si>
  <si>
    <t>m Christine … (b c1966)</t>
  </si>
  <si>
    <t>Weisenbach 76599 48'43"N lat 8'21"E long 15km S of Gaggenau</t>
  </si>
  <si>
    <t>Johann Anton Heberle--------------------</t>
  </si>
  <si>
    <t>Wilhelm Heberle/Häberle/Haberle--------</t>
  </si>
  <si>
    <t>painter</t>
  </si>
  <si>
    <t>b c1982</t>
  </si>
  <si>
    <t>chx.10.1592 Bopfingen</t>
  </si>
  <si>
    <t>m Barbara Englerin</t>
  </si>
  <si>
    <t>m Katharina Byrin 12.1.1700 Dewangen</t>
  </si>
  <si>
    <t>m Catharina Leonhardus</t>
  </si>
  <si>
    <t>m Katharina .… (b c1672)</t>
  </si>
  <si>
    <t>chr 23.2.1700 Hofen Aalen</t>
  </si>
  <si>
    <t>chr 13.8.1697 Hofen Aalen</t>
  </si>
  <si>
    <t>Bartholoma Heberle----------</t>
  </si>
  <si>
    <t>b1890</t>
  </si>
  <si>
    <t xml:space="preserve">m Helga Hanna Steinberg </t>
  </si>
  <si>
    <t>b c1984</t>
  </si>
  <si>
    <t>Maria Barbara Heberlin</t>
  </si>
  <si>
    <t>b x.2.1682 d 1763 Langenbeutingen</t>
  </si>
  <si>
    <t>Hans Michael Heberlin</t>
  </si>
  <si>
    <t>chr 20.6.1688 Langenbeutingen</t>
  </si>
  <si>
    <t>Hans Peter Heberlin</t>
  </si>
  <si>
    <t>chr 7.7.1689 Langenbeutingen</t>
  </si>
  <si>
    <t>m Eva Katharina Buerkle (b c1855)</t>
  </si>
  <si>
    <t>Karl Friedrich Haeberle</t>
  </si>
  <si>
    <t>b 10.1.1859 d 7.8.1859 Michelbach</t>
  </si>
  <si>
    <t>m Justina Klininger/Klumpp 16.5.1911</t>
  </si>
  <si>
    <t>m Anna Alinogg/Klumpp 20.10.1951</t>
  </si>
  <si>
    <t>b c1889 d 1942</t>
  </si>
  <si>
    <t>b 31.1.1897 d 6.3.1897 Michelbach</t>
  </si>
  <si>
    <t>m Magdalena Trapp 7.1.1873 Michelb</t>
  </si>
  <si>
    <t>b 27.11.1890 d 18.6.1945 Michelbach</t>
  </si>
  <si>
    <t>Ludwig Martin Heberle</t>
  </si>
  <si>
    <t>m Engelbertha Melcher (b c1892)</t>
  </si>
  <si>
    <t>18.11.1915 Oberweier Rastatt</t>
  </si>
  <si>
    <t>d 1910 Uberlingen</t>
  </si>
  <si>
    <t>b 18.3.1870 d 29.11.1910 Uberlingen</t>
  </si>
  <si>
    <t>b 31.5.1884 d 18.3.1966 Michelbach</t>
  </si>
  <si>
    <t>b 9.8.1885 d 1963</t>
  </si>
  <si>
    <t>b 26.12.1882 d 18.4.1945 Michelbach</t>
  </si>
  <si>
    <t>m Emma Bastian (b 5.4.1882 d 1961)</t>
  </si>
  <si>
    <t>b 21.3.1846 d 1934</t>
  </si>
  <si>
    <t>m Michael Bittmann 11.11.1863 Michelb</t>
  </si>
  <si>
    <t>b 29.12.1827</t>
  </si>
  <si>
    <t>d 15.1.1828 SchwabischHall</t>
  </si>
  <si>
    <t>Duplicate of Eschental</t>
  </si>
  <si>
    <t>Birkenfeld 26345, Schwarzwald 48'50"  8'35"  25km SE of Karlsruhe</t>
  </si>
  <si>
    <t>b 13.11.1819 Schwabisch Gmund</t>
  </si>
  <si>
    <t>b 4.3.1820 d 25.7.1861 Schwabisch</t>
  </si>
  <si>
    <t>m ? 26.2.1874 Ottenau</t>
  </si>
  <si>
    <t>tagliofar</t>
  </si>
  <si>
    <t>b 11.5.1867 d 26.5.1895 Ottenau</t>
  </si>
  <si>
    <t>Maria Elisabeth Heberle/Haeberle</t>
  </si>
  <si>
    <t>m Anna Margaretha … 5.9.1826</t>
  </si>
  <si>
    <t>b 12.4.1797 d 13.2.1832 SchwabischG</t>
  </si>
  <si>
    <t>b 1768 Schwabisch Gmund</t>
  </si>
  <si>
    <t>Ambrosia  ? Hebralin</t>
  </si>
  <si>
    <t>Dominicus Heberle/Häberlin</t>
  </si>
  <si>
    <t>Leonard Heberle</t>
  </si>
  <si>
    <t>b 1795 Schwabisch Gmund</t>
  </si>
  <si>
    <t>b 1797 Schwabisch Gmund</t>
  </si>
  <si>
    <t>Dominicus Heberle/Häberlin/Heberlin----------</t>
  </si>
  <si>
    <t>b 15.10.1770 d 1.1.1850 Huettlingen</t>
  </si>
  <si>
    <t>played soccer for FV Horden</t>
  </si>
  <si>
    <t xml:space="preserve">at school Horden to 1989 </t>
  </si>
  <si>
    <t>m Maria Rosina Fahr 31.1.1848</t>
  </si>
  <si>
    <t>b 18.1.1871 Ellwangen</t>
  </si>
  <si>
    <t>m Maad/Mard/Morb</t>
  </si>
  <si>
    <t>b 17.10.1846 d 12.x.1848 Grombach</t>
  </si>
  <si>
    <t>b 21.3.1849 d 9.8.1861 Grombach</t>
  </si>
  <si>
    <t>b 26.6.1852 d 15.12.1852 Grombach</t>
  </si>
  <si>
    <t>b 4.9.1854 d 4.11.1872 Grombach</t>
  </si>
  <si>
    <t>b 7.8.1857 d 20.1.1858 Grombach</t>
  </si>
  <si>
    <t>Daniel Haberle--------------------------</t>
  </si>
  <si>
    <t>Balthas Heberlin---------</t>
  </si>
  <si>
    <t>b 12.12.1862 Waiblingen</t>
  </si>
  <si>
    <t>9.1.1753 Rimbach</t>
  </si>
  <si>
    <t>Johann Georg Heberle------------------</t>
  </si>
  <si>
    <t>m Dorothea … (b c1737)</t>
  </si>
  <si>
    <t>SEE NBW4 Bammental</t>
  </si>
  <si>
    <t>long distance runner,</t>
  </si>
  <si>
    <t>Gertrud ? Heberle</t>
  </si>
  <si>
    <t>b c1557</t>
  </si>
  <si>
    <t>b c1552</t>
  </si>
  <si>
    <t>Johannes Heberle----------</t>
  </si>
  <si>
    <t>m Margaretha … (b c1652)</t>
  </si>
  <si>
    <t>m Chistina Mabar (b c1802)</t>
  </si>
  <si>
    <t>Christian Jacob Aberle</t>
  </si>
  <si>
    <t>b 10.7.1847 Schwabisch Gmund</t>
  </si>
  <si>
    <t>b 28.2.1828 Schwabisch Gmund</t>
  </si>
  <si>
    <t>m Christina Rosina …</t>
  </si>
  <si>
    <t>b 10.8.1829 d 17.8.1883 Schwabis</t>
  </si>
  <si>
    <t>Dorothea Josefine Heberle</t>
  </si>
  <si>
    <t>b 19.9.1926 Karlsruhe</t>
  </si>
  <si>
    <t>worked for Deutsche Bank, Heidelberg2004</t>
  </si>
  <si>
    <t>b 28.12.1939 Stockach ?</t>
  </si>
  <si>
    <t>b &amp; d 4.3.1839 Odenheim ?</t>
  </si>
  <si>
    <t>b 3.12.1876 Menzingen</t>
  </si>
  <si>
    <t>b 1624 Schwabisch Gmund</t>
  </si>
  <si>
    <t>Ursula Heberle/Heberlin</t>
  </si>
  <si>
    <t>d 12.6.1828 Laudenbach</t>
  </si>
  <si>
    <t>Joes/Joannes Heberle</t>
  </si>
  <si>
    <t>Mary/Maria Josepha Heberle</t>
  </si>
  <si>
    <t>bap 10.11.1823 Sulzbach</t>
  </si>
  <si>
    <t>bap 6.12.1823 Laudenbach</t>
  </si>
  <si>
    <t>bap 18.8.1825 Laudenbach</t>
  </si>
  <si>
    <t>Duplicate of Hemsbach/Laudenbach</t>
  </si>
  <si>
    <t>fabrikarbieter</t>
  </si>
  <si>
    <t>Emil Eberle</t>
  </si>
  <si>
    <t>Rindelbach 4km N of Ellwangen</t>
  </si>
  <si>
    <t>Joann Sebastian Heberle</t>
  </si>
  <si>
    <t>NBW8</t>
  </si>
  <si>
    <t>Hans Bernhard Heberlin</t>
  </si>
  <si>
    <t>b 10.12.1617 Heilbronn</t>
  </si>
  <si>
    <t>b 5.4.1619 Heilbronn</t>
  </si>
  <si>
    <t>b 22.5.1696 d 27.6.1696 Calw</t>
  </si>
  <si>
    <t>b 28.6.1851 d 7.7.1852 Waiblingen</t>
  </si>
  <si>
    <t>b 9.3.1821 Waiblingen</t>
  </si>
  <si>
    <t>Katharina Barbara Häberlin</t>
  </si>
  <si>
    <t>b 13.5.1851 SchwabischG</t>
  </si>
  <si>
    <t>Theiss Heberlin</t>
  </si>
  <si>
    <t>b 19.6.1640 Beinstein</t>
  </si>
  <si>
    <t>m Anna Maria Schabler(b c1622d23.12.1664Beinstein)</t>
  </si>
  <si>
    <t>Theiss/MattheisHeberlin-</t>
  </si>
  <si>
    <t>Jacob Heberle/Heberlin----------</t>
  </si>
  <si>
    <t>Mattheis Heberlin</t>
  </si>
  <si>
    <t>b 13.2.1643 Beinstein</t>
  </si>
  <si>
    <t>b 1.4.1644 Beinstein</t>
  </si>
  <si>
    <t>Karl Friedrich Heberle</t>
  </si>
  <si>
    <t>b 15.6.1903 Eschental</t>
  </si>
  <si>
    <t>Lauterburg 48'47"N 9'59"e, 15km e of Schwabisch Gmund, 13km SW of Aalen</t>
  </si>
  <si>
    <t>Lauterburg 48'47"N 9'59"E, 15km E of Schwabisch Gmund, 13km SW of Aalen</t>
  </si>
  <si>
    <t>Matheus Heberle------------------------</t>
  </si>
  <si>
    <t>b 1765 d 1.1.1767 Lauterburg</t>
  </si>
  <si>
    <t>m Georg Martin Wohlfart (b c1805)</t>
  </si>
  <si>
    <t>GENERATION 14</t>
  </si>
  <si>
    <t>GENERATION 1</t>
  </si>
  <si>
    <t>-----</t>
  </si>
  <si>
    <t>------------------------------</t>
  </si>
  <si>
    <t>--</t>
  </si>
  <si>
    <t>m Julie Faber</t>
  </si>
  <si>
    <t>Frank Heberle</t>
  </si>
  <si>
    <t>b 1778</t>
  </si>
  <si>
    <t>b c1580</t>
  </si>
  <si>
    <t>Johann Andreas Heberle</t>
  </si>
  <si>
    <t>Georg Friedrich Haeberle-----------</t>
  </si>
  <si>
    <t>6.10.1788 Huettlingen</t>
  </si>
  <si>
    <t>Anton Heberle</t>
  </si>
  <si>
    <t>b c1925</t>
  </si>
  <si>
    <t>Franz Dominic Heberle</t>
  </si>
  <si>
    <t>Maria Amalia Heberle</t>
  </si>
  <si>
    <t>Kai Heberle</t>
  </si>
  <si>
    <t>Luise Magdalena Catharina Heberle</t>
  </si>
  <si>
    <t>b 1.9.1949 SchwabischGMund</t>
  </si>
  <si>
    <t>m Helga Franz</t>
  </si>
  <si>
    <t>b 31.3.1954 Ludwigsburg</t>
  </si>
  <si>
    <t>m Rosina Barbara Kubler 11.1.1829</t>
  </si>
  <si>
    <t>b 30.1.1799 d 11.3.1870 SchwabischG</t>
  </si>
  <si>
    <t>Barbara Heberle/Häberle</t>
  </si>
  <si>
    <t>Susanna Heberlin/Hebrole</t>
  </si>
  <si>
    <t>Maria Dominica Heberlin</t>
  </si>
  <si>
    <t>Susanna Heberle</t>
  </si>
  <si>
    <t>Catharina Heberlin</t>
  </si>
  <si>
    <t>Carl Heberle</t>
  </si>
  <si>
    <t>b c1768</t>
  </si>
  <si>
    <t>m Carl Christian Linder 10.12.1898 ?</t>
  </si>
  <si>
    <t>Johann/Jerg Heberle------------</t>
  </si>
  <si>
    <t>Sebastian Heberlin-------</t>
  </si>
  <si>
    <t>m Catharina Burger 17.5.1691</t>
  </si>
  <si>
    <t>b x.9.1698 d 2.2.1699 Menzingen</t>
  </si>
  <si>
    <t>b 20.6.1693 Menzingen</t>
  </si>
  <si>
    <t>b 25.5.1696 Menzingen</t>
  </si>
  <si>
    <t>b 20.7.1697 Menzingen</t>
  </si>
  <si>
    <t>Hans Jorg Heberlin</t>
  </si>
  <si>
    <t>Elisabeth Magdalena Heberlin</t>
  </si>
  <si>
    <t>m Maria Elisabetha Emert</t>
  </si>
  <si>
    <t>Johannes Häberle</t>
  </si>
  <si>
    <t>b 16.1.1770 Calw</t>
  </si>
  <si>
    <t>b c1963</t>
  </si>
  <si>
    <t>Gowest Training Stable, Schriesheim</t>
  </si>
  <si>
    <t>Matheus Heberlin</t>
  </si>
  <si>
    <t>chr 24.6.1593 Esslingen</t>
  </si>
  <si>
    <t>m Margaretha … (b c1567)</t>
  </si>
  <si>
    <t>chr 23.12.1600 Esslingen</t>
  </si>
  <si>
    <t>chr 15.11.1604 Esslingen</t>
  </si>
  <si>
    <t>b 1859 Michelbach</t>
  </si>
  <si>
    <t>Carmel Heberle</t>
  </si>
  <si>
    <t>Albersweiler- Germersheim-Hoerdt-Rulzheim, Rhineland-Palatinate</t>
  </si>
  <si>
    <t>m 7.6.1881 Dewangen</t>
  </si>
  <si>
    <t>Emma Heberle</t>
  </si>
  <si>
    <t xml:space="preserve">1680 - </t>
  </si>
  <si>
    <t xml:space="preserve">1650 - </t>
  </si>
  <si>
    <t>Christina Rosina Heberle</t>
  </si>
  <si>
    <t>b 13.3.1836 Bruchsal</t>
  </si>
  <si>
    <t>Bauer=Farmer,Muller=Miller</t>
  </si>
  <si>
    <t>Saskia Heberle   PHOTO</t>
  </si>
  <si>
    <t>in Sandweier 2007</t>
  </si>
  <si>
    <t>b c1999</t>
  </si>
  <si>
    <t>Nadine Heberle   PHOTO</t>
  </si>
  <si>
    <t>Jan Heberle   PHOTO</t>
  </si>
  <si>
    <t>Franz Dominicus ? Heberle</t>
  </si>
  <si>
    <t>Maria Carolina Heberle</t>
  </si>
  <si>
    <t>m Anna Bittmann 18.11.1920</t>
  </si>
  <si>
    <t>m Kleofas Rund 27.1.1862 Michelbach</t>
  </si>
  <si>
    <t>b 29.3.1831 d 14.6.1894 Michelbach</t>
  </si>
  <si>
    <t>b 12.1.1828 d 25.2.1890 Michelbach</t>
  </si>
  <si>
    <t>m Augustin Rieger 27.2.1871</t>
  </si>
  <si>
    <t>m Fridolin Dillinger 20.10.1879</t>
  </si>
  <si>
    <t>b c1859 d 21.7.1936</t>
  </si>
  <si>
    <t>b 7.3.1860 d 29.2.1940 Michelbach</t>
  </si>
  <si>
    <t>8.11.1887 Michelbach</t>
  </si>
  <si>
    <t>b 29.5.1864 d 27.4.1865 Michelbach</t>
  </si>
  <si>
    <t>b 1.1.1887 d 5.3.1972 Michelbach</t>
  </si>
  <si>
    <t>Anna Rosa Heberle</t>
  </si>
  <si>
    <t>b 9.3.1889 d 8.9.1889 Michelbach</t>
  </si>
  <si>
    <t>b 18.6.1890 d 30.1.1942 Michelbach</t>
  </si>
  <si>
    <t>m Emil Hinterman 8.5.1913</t>
  </si>
  <si>
    <t>m Adolf Froheuf 13.1.1913</t>
  </si>
  <si>
    <t>b 11.11.1806 Laudenbach ?</t>
  </si>
  <si>
    <t>Josef Heberle-------------------------</t>
  </si>
  <si>
    <t>m Catharina … (b c1547)</t>
  </si>
  <si>
    <t>b 22.1.1572 Stuttgart</t>
  </si>
  <si>
    <t>Michel Haberlin</t>
  </si>
  <si>
    <t>m Anna Maria … (b c1592)</t>
  </si>
  <si>
    <t>b c1782</t>
  </si>
  <si>
    <t>Heppenheim-Darmstadt, Hesse</t>
  </si>
  <si>
    <t>Altusried, Bavaria</t>
  </si>
  <si>
    <t>Wilhelm Friedrich Heberle</t>
  </si>
  <si>
    <t>b 1880 Stuttgart</t>
  </si>
  <si>
    <t>Justine Heberle</t>
  </si>
  <si>
    <t>chr 5.10.1688 Orendelsall</t>
  </si>
  <si>
    <t>b c1760, lived Holbach</t>
  </si>
  <si>
    <t>b 1.4.1816 Ellwangen</t>
  </si>
  <si>
    <t>Edelmannshof, Jagstkreis  49'18"  9'30" 13km S of Hemsbach</t>
  </si>
  <si>
    <t>Johann Georg Haeberle----------------</t>
  </si>
  <si>
    <t>(broad branches made by combining branches which are possibly related)</t>
  </si>
  <si>
    <t>Katharina Haeberle</t>
  </si>
  <si>
    <t>b 1773 Rotenfels, Baden</t>
  </si>
  <si>
    <t>b 8.7.1806 Rotenfels</t>
  </si>
  <si>
    <t>b 21.9.1772 d 30.5.1862</t>
  </si>
  <si>
    <t>Johann Georg Häberle-------------</t>
  </si>
  <si>
    <t>11 Häberle children 1805-1828</t>
  </si>
  <si>
    <t>Häberlen descendants</t>
  </si>
  <si>
    <t>b c1847 d 8.4.1894 Michelbach</t>
  </si>
  <si>
    <t>Maria Josefa Heberle/ Häberle</t>
  </si>
  <si>
    <t>m ? 18.1.1837 Gundelsheim</t>
  </si>
  <si>
    <t>Duplicate of Hochstberg/Tiefenbach</t>
  </si>
  <si>
    <t>Claus Michael Heberle</t>
  </si>
  <si>
    <t>b 1724 Schwabisch Gmund</t>
  </si>
  <si>
    <t>ChristophFriedrichHäberlin----</t>
  </si>
  <si>
    <t>m 15.6.1760 Calw</t>
  </si>
  <si>
    <t>Johann Martin Häberle</t>
  </si>
  <si>
    <t>Maria Elisabetha Heberle/Haeberle</t>
  </si>
  <si>
    <t>m Maria Eva Eberhard 21.1.1804</t>
  </si>
  <si>
    <t>b 11.1.1886 Menzingen</t>
  </si>
  <si>
    <t>Xaver Heberle/Haeberle</t>
  </si>
  <si>
    <t>Theresia  Heberle/Haeberle</t>
  </si>
  <si>
    <t>UdalricusSebastianJ Heberle/Häberle/Haeberle</t>
  </si>
  <si>
    <t>Petrus Leonhard Heberle/Haeberle</t>
  </si>
  <si>
    <t>Maria Heberle/Haeberle</t>
  </si>
  <si>
    <t>Kreszentia Heberle/Haeberle</t>
  </si>
  <si>
    <t>Krescenz ? Heberle/Haeberle---------</t>
  </si>
  <si>
    <t>m M Anna Kurz 8.2.1756Ellwan</t>
  </si>
  <si>
    <t>Joannes Heberle/Haeberle--------</t>
  </si>
  <si>
    <t>Anke Heberle</t>
  </si>
  <si>
    <t>Ulm-Neenstetten, SE Baden-W</t>
  </si>
  <si>
    <t>Rottenburg am Neckar, SW Baden-Wurttemburg</t>
  </si>
  <si>
    <t>chr 10.8.1644 Esslingen</t>
  </si>
  <si>
    <t>chr 28.4.1607 Heilbronn</t>
  </si>
  <si>
    <t>chr 19.6.1611 Heilbronn</t>
  </si>
  <si>
    <t xml:space="preserve">/Heberlin </t>
  </si>
  <si>
    <t>b 17.6.1693 Menzingen</t>
  </si>
  <si>
    <t>chr 4.1.1671 Berkheim</t>
  </si>
  <si>
    <t>Jakob Heberle/Heberlin-----------------</t>
  </si>
  <si>
    <t>chr 8.4.1682 Berkheim</t>
  </si>
  <si>
    <t>Catharina Georgii Heberle</t>
  </si>
  <si>
    <t>Wiesloch 49'18"N lat 8'42"E long, 20km S of Heidelburg</t>
  </si>
  <si>
    <t>Elisabet Catharina Häberle</t>
  </si>
  <si>
    <t>Maria Katharina Häberle</t>
  </si>
  <si>
    <t>HEBERLE FAMILY TREES IN NORTH BADEN-WURTTEMBERG</t>
  </si>
  <si>
    <t>Natalie Helga Heberle</t>
  </si>
  <si>
    <t>NY = New York State USA</t>
  </si>
  <si>
    <t>Buhlertann 74424  49'02" 9'54" 30km NW of Aalen</t>
  </si>
  <si>
    <t>b 1623 Buhlbronn</t>
  </si>
  <si>
    <t>b c1590</t>
  </si>
  <si>
    <t>Afra Heberle ?</t>
  </si>
  <si>
    <t>19.11.1754 Grombach</t>
  </si>
  <si>
    <t>b c1727</t>
  </si>
  <si>
    <t>Josef Heberle---------------------------</t>
  </si>
  <si>
    <t>Ernst Heberle-------------------------------</t>
  </si>
  <si>
    <t>m Anna …</t>
  </si>
  <si>
    <t>Melchior Heberle ?</t>
  </si>
  <si>
    <t>Alois Heberle------------------------------</t>
  </si>
  <si>
    <t>chr 1567 Ellwangen</t>
  </si>
  <si>
    <t>b 2.3.1871 d 20.6.1913 Tiefenbach</t>
  </si>
  <si>
    <t>b 14.7.1866 Tiefenbach</t>
  </si>
  <si>
    <t>Martha Heberle</t>
  </si>
  <si>
    <t>Johann Michael Heberle-----------------------</t>
  </si>
  <si>
    <t>Mertin Heberle/Heberlin</t>
  </si>
  <si>
    <t>m Barbara … (b c1671)</t>
  </si>
  <si>
    <t>Hans Georg Heberle---------------</t>
  </si>
  <si>
    <t>Joannes Georg Heberle-----------</t>
  </si>
  <si>
    <t>chr 30.8.1721 Langenbeutingen</t>
  </si>
  <si>
    <t>b 6.2.1765 d 11.3.1836 Calw</t>
  </si>
  <si>
    <t>Häberle/Haeberle in this area 1870s-1960s</t>
  </si>
  <si>
    <t>m Susanna Clara Josa ? (b c1822)</t>
  </si>
  <si>
    <t>b 25.6.1973 Stuttgart</t>
  </si>
  <si>
    <t>mascharbeiter</t>
  </si>
  <si>
    <t>fabrikarbeiter</t>
  </si>
  <si>
    <t>Assumed to be 30% from Sulzbach-Hemsbach-Laudenbach branch</t>
  </si>
  <si>
    <t>Hohenberg, Jagstkreis</t>
  </si>
  <si>
    <t>Hochberg bei Waiblingen 48'53"  9'16" 20km NNE Stuttgart</t>
  </si>
  <si>
    <t>SEE NBW4 Karlsruhe</t>
  </si>
  <si>
    <t>Duplicate of NBW7 Mudau</t>
  </si>
  <si>
    <t>Johannes Heberle/Heberlen----------</t>
  </si>
  <si>
    <t>Rheinstetten 76287, 10km W of Karlsruhe</t>
  </si>
  <si>
    <t>m Johann Michael Hornung (b c1768)</t>
  </si>
  <si>
    <t>bap 24.2.1754 Eichtersheim</t>
  </si>
  <si>
    <t>m Margaretha Maier 2.8.1890 Schwabisch G</t>
  </si>
  <si>
    <t>b 6.4.1756 d 12.4.1756 Eichtersheim</t>
  </si>
  <si>
    <t>m Franz Jacob Buehn 27.11.Menzingen</t>
  </si>
  <si>
    <t>Karl Gottfried Häberlin----</t>
  </si>
  <si>
    <t>Johann Daniel? Häberle---</t>
  </si>
  <si>
    <t>b 23.7.1852 Waiblingen</t>
  </si>
  <si>
    <t>Johann Gottlieb Häberlin-----</t>
  </si>
  <si>
    <t>m Elisabetha Friederike Singer</t>
  </si>
  <si>
    <t>Maria Friederike Häberlin</t>
  </si>
  <si>
    <t>b c1972 Tubingen ?</t>
  </si>
  <si>
    <t>b c1974</t>
  </si>
  <si>
    <t>Urban Heberle</t>
  </si>
  <si>
    <t>Weber Weaver</t>
  </si>
  <si>
    <t>Hofoffiziant Government official</t>
  </si>
  <si>
    <t>insurance company</t>
  </si>
  <si>
    <t>Bernhard Emil Heberle</t>
  </si>
  <si>
    <t>b 1707</t>
  </si>
  <si>
    <t>m Dorothea Eisele 4.2.1743</t>
  </si>
  <si>
    <t>m Barbara Weber 25.11.1771</t>
  </si>
  <si>
    <t xml:space="preserve">b 6.10.1777 d 5.2.1834 Michelbach </t>
  </si>
  <si>
    <t>d 1.11.1829 Michelbach</t>
  </si>
  <si>
    <t>m Wendelin Bittman 4.9.1882</t>
  </si>
  <si>
    <t>m Margaretha Hintermann 5.11.1895</t>
  </si>
  <si>
    <t>b 31.7.1846</t>
  </si>
  <si>
    <t>m Julianna Eisele 1.1.1839 Michelbach</t>
  </si>
  <si>
    <t>m Emilia Lortima/Latein</t>
  </si>
  <si>
    <t>16.11.1875 Michelbach</t>
  </si>
  <si>
    <t>Auguste Heberle</t>
  </si>
  <si>
    <t>b 24.8.1869</t>
  </si>
  <si>
    <t>m Bernhard Wittmann 11.5.1890</t>
  </si>
  <si>
    <t>m Josef Weber 4.11.1872 Michelbach</t>
  </si>
  <si>
    <t>Johannes/Johanna Heberle</t>
  </si>
  <si>
    <t>Franz Georg/Borgias Heberle-------------</t>
  </si>
  <si>
    <t>b 8.10.1791 d 10.3.1834 Michelbach</t>
  </si>
  <si>
    <t>m Veronika Bastian 23.2.1819</t>
  </si>
  <si>
    <t>m Peter Riedinger 2.5.1825, m Daniel Ulrich 5.11.1837</t>
  </si>
  <si>
    <t>m Joseph Rieger 1.1833 Michelbach</t>
  </si>
  <si>
    <t>b x.10.1806 d 27.10.1833 Michelbach</t>
  </si>
  <si>
    <t>m Anselm Hirth 7.1812 Michelbach</t>
  </si>
  <si>
    <t>b x.4.1812 d 6.10.1842 Michelbach</t>
  </si>
  <si>
    <t>m Anna Schnepf 18.11.1909</t>
  </si>
  <si>
    <t>Luitgard Heberle</t>
  </si>
  <si>
    <t>Anna Maria Heberling</t>
  </si>
  <si>
    <t>b 25.7.1808 Wintersdorf</t>
  </si>
  <si>
    <t>chr 28.10.1640 Berkheim</t>
  </si>
  <si>
    <t>served in WWI</t>
  </si>
  <si>
    <t>Otto Adolf Heberle-------------------------??</t>
  </si>
  <si>
    <t>Adolph Heberle---------------------------------</t>
  </si>
  <si>
    <t>Anna Heberle/Heberlin</t>
  </si>
  <si>
    <t>Talheim 74388- probably 49'05"N lat, 9'12"E long, near Heilbronn</t>
  </si>
  <si>
    <t>Laurentius Heberle-----------------</t>
  </si>
  <si>
    <t>b c1660 Talheim</t>
  </si>
  <si>
    <t>fleischer butcher</t>
  </si>
  <si>
    <t>b x.2.1691 Talheim d 20.8.1753</t>
  </si>
  <si>
    <t>d 9.7.1906 Tiefenbach</t>
  </si>
  <si>
    <t>d 2.5.1965 Tiefenbach</t>
  </si>
  <si>
    <t>d 16.3.1906 Tiefenbach</t>
  </si>
  <si>
    <t>b 26.6.1900 Tiefenbach</t>
  </si>
  <si>
    <t>b 20.8.1902</t>
  </si>
  <si>
    <t>d 2.8.1903 Tiefenbach</t>
  </si>
  <si>
    <t xml:space="preserve">b 29.1.1904 </t>
  </si>
  <si>
    <t>d 11.4.1906 Tiefenbach</t>
  </si>
  <si>
    <t>d 10.7.1905 Tiefenbach</t>
  </si>
  <si>
    <t>b 28.11.1906 Tiefenbach</t>
  </si>
  <si>
    <t>b 8.7.1847 Grombach</t>
  </si>
  <si>
    <t>m Anna Barbara Kricklin 12.8.1732</t>
  </si>
  <si>
    <t>SEE NBW3 Weinsberg</t>
  </si>
  <si>
    <t>b 12.6.1736 d 17.3.1805</t>
  </si>
  <si>
    <t>Bopfingen/Jagstkreis 73441  48'51'  10'21"  20km E of Aalen</t>
  </si>
  <si>
    <t>b 2.12.1582 Waiblingen</t>
  </si>
  <si>
    <t xml:space="preserve">b 25.5.1861 d 1932 Rotenfels </t>
  </si>
  <si>
    <t>Alexander Heberle</t>
  </si>
  <si>
    <t>lived in Gundelsheim</t>
  </si>
  <si>
    <t>Christina Margaretha Heberle</t>
  </si>
  <si>
    <t>Duplicate of SBW10 Ravensburg</t>
  </si>
  <si>
    <t>Mathilda Heberle</t>
  </si>
  <si>
    <t>b 3.3.1869 d 15.2.1911 Tiefenbach</t>
  </si>
  <si>
    <t>Johann Carl Heberle</t>
  </si>
  <si>
    <t>b 19.10.1703 Unterowisheim</t>
  </si>
  <si>
    <t>(Hoerdt branch)</t>
  </si>
  <si>
    <t>b 18.9.1837 Grombach</t>
  </si>
  <si>
    <t>b c1843</t>
  </si>
  <si>
    <t>mFerdinandGruber20.5.1858Grombach (b c1833</t>
  </si>
  <si>
    <t>Anna Maria Heberle------------------------</t>
  </si>
  <si>
    <t>b 3.6.1830 d 10.9.1836 Grombach</t>
  </si>
  <si>
    <t>b 17.6.1839 d 13.8.1839 Grombach</t>
  </si>
  <si>
    <t>b 9.3.1842 d 9.3.1842 Grombach</t>
  </si>
  <si>
    <t>b 1.12.1843 Grombach</t>
  </si>
  <si>
    <t>b 25.1.1845 d 13.2.1845 Grombach</t>
  </si>
  <si>
    <t>m Gustav Heil</t>
  </si>
  <si>
    <t>lived Karlsruhe 1906</t>
  </si>
  <si>
    <t>m Josef Baumann c1905 Hufingen, lived Durlach</t>
  </si>
  <si>
    <t>b c1759 Rotenfels, Baden</t>
  </si>
  <si>
    <t>m Johann Andrew Einloth</t>
  </si>
  <si>
    <t>b 7.12.1764</t>
  </si>
  <si>
    <t xml:space="preserve">b c1735 </t>
  </si>
  <si>
    <t>b c1654 Weingarten</t>
  </si>
  <si>
    <t>b c1680 d 11.1.1753 Weingarten</t>
  </si>
  <si>
    <t>David Heberle</t>
  </si>
  <si>
    <t>another son</t>
  </si>
  <si>
    <t>Duplicate of B6 Munchen</t>
  </si>
  <si>
    <t>b 6.2.1978</t>
  </si>
  <si>
    <t>d 9.12.1729 Reichenbach</t>
  </si>
  <si>
    <t>b 15.5.1685 Rindelbach</t>
  </si>
  <si>
    <t>b 22.11.1659 Hochberg</t>
  </si>
  <si>
    <t>zimmermann in Hessental</t>
  </si>
  <si>
    <t>Joseph Heberle-------------------------</t>
  </si>
  <si>
    <t>b 21.8.1740 Laudenbach</t>
  </si>
  <si>
    <t>b 13.2.1754 Laudenbach</t>
  </si>
  <si>
    <t>b 1749 Laudenbach</t>
  </si>
  <si>
    <t>b 1752 Laudenbach</t>
  </si>
  <si>
    <t>b 19.8.1752 Laudenbach</t>
  </si>
  <si>
    <t>Anna Elisabetha Heberle</t>
  </si>
  <si>
    <t>b 1750 Laudenbach</t>
  </si>
  <si>
    <t>b 24.12.1763 Laudenbach</t>
  </si>
  <si>
    <t>m Elisabetha? (b c1770)</t>
  </si>
  <si>
    <t>Eva Heberlin</t>
  </si>
  <si>
    <t>Sabina Heberlin</t>
  </si>
  <si>
    <t>chr 27.10.1576 Weinsberg</t>
  </si>
  <si>
    <t>Franz Karl Heberle</t>
  </si>
  <si>
    <t>b 25.2.1898 Michelbach</t>
  </si>
  <si>
    <t>b 19.7.1813 d 11.10.1814 Daisbach</t>
  </si>
  <si>
    <t>Doctors, Professors in BOLD sky blue, SEE DoctorsProfessors.htm</t>
  </si>
  <si>
    <t>Migrations BOLD bright green, SEE Migration.htm</t>
  </si>
  <si>
    <t>Politicians BOLD indigo  SEE Politicians.htm</t>
  </si>
  <si>
    <t>Publications in BOLD grey, SEE Books-Papers.htm</t>
  </si>
  <si>
    <t>ReligiousProfessionals in rose, SEE ReligiousProfessionals.htm</t>
  </si>
  <si>
    <t>War Service in violet SEE WarService.htm</t>
  </si>
  <si>
    <t>Michael Heberle/Eberlin---???</t>
  </si>
  <si>
    <t>b 26.10.1901 R</t>
  </si>
  <si>
    <t>duplicate of Odenheim</t>
  </si>
  <si>
    <t>Enslingen 49'10"N lat, 9'45"E long, 25km E of Heilbronn, 10km N of Schwabisch Hall</t>
  </si>
  <si>
    <t>b c1620, m ? 21.9.1644 Enslingen</t>
  </si>
  <si>
    <t>30.1.1816Huettlingen</t>
  </si>
  <si>
    <t>b 1765 Schwabisch Gmund</t>
  </si>
  <si>
    <t>Alois Heberle/Häberle</t>
  </si>
  <si>
    <t>(Ellwangen branch)</t>
  </si>
  <si>
    <t>(Michelbach branch)</t>
  </si>
  <si>
    <t>b 1767 Schwabisch Gmund</t>
  </si>
  <si>
    <t>Catharina Hebralin</t>
  </si>
  <si>
    <t>Emma Antonia Heberle</t>
  </si>
  <si>
    <t>b 1751 Schwabisch Gmund</t>
  </si>
  <si>
    <t>NBW7</t>
  </si>
  <si>
    <t>SHEET NBW7</t>
  </si>
  <si>
    <t>b 1993</t>
  </si>
  <si>
    <t>lived near Rheinstetten 2003</t>
  </si>
  <si>
    <t>Katharina Heberle/Häberle</t>
  </si>
  <si>
    <t>Rosa Heberle/Häberle</t>
  </si>
  <si>
    <t>Dagersheim 48'42"N 9'07"E, 24km SW of Stuttgart, 5km W of Boblingen</t>
  </si>
  <si>
    <t>Gerhard Heberle</t>
  </si>
  <si>
    <t>b c1993</t>
  </si>
  <si>
    <t>swimmer Gaggenau 2004</t>
  </si>
  <si>
    <t>b 8.2.1677 Schimelhoft/Honhardt</t>
  </si>
  <si>
    <t>b 17.6.1679 Schimelhoft</t>
  </si>
  <si>
    <t>Maria Heberlins</t>
  </si>
  <si>
    <t>Michael Heberlins</t>
  </si>
  <si>
    <t>b 20.10.1680 Schimelhoft</t>
  </si>
  <si>
    <t>migrated to Ukraine</t>
  </si>
  <si>
    <t>migrated to France</t>
  </si>
  <si>
    <t>migr to Irondequoit NY 1843</t>
  </si>
  <si>
    <t>social scientist</t>
  </si>
  <si>
    <t>Joerg Heberle</t>
  </si>
  <si>
    <t>b 1679 Schwabisch Gmund</t>
  </si>
  <si>
    <t>b 1680 Schwabisch Gmund</t>
  </si>
  <si>
    <t>b 1684 Schwabisch Gmund</t>
  </si>
  <si>
    <t>Joan Jacob Heberle</t>
  </si>
  <si>
    <t>Maria Joanna ? Heberle</t>
  </si>
  <si>
    <t>Wolfgang Sebastian Heberle</t>
  </si>
  <si>
    <t>b 1681 Schwabisch Gmund</t>
  </si>
  <si>
    <t>NBW3</t>
  </si>
  <si>
    <t>NBW4</t>
  </si>
  <si>
    <t>b c1944   PHOTO</t>
  </si>
  <si>
    <t>marathon runner Sandweier 2002</t>
  </si>
  <si>
    <t>served WWII</t>
  </si>
  <si>
    <t>m Maria Magdalena … (b c1712)</t>
  </si>
  <si>
    <t>b 19.1.1739 Schweigern</t>
  </si>
  <si>
    <t>m Catherina Roesslin (b c1622)</t>
  </si>
  <si>
    <t>chr 9.8.1648 Giengen</t>
  </si>
  <si>
    <t>Sandra Heberle</t>
  </si>
  <si>
    <t>Rosa Heberle</t>
  </si>
  <si>
    <t>m Katharina Kolb 11.11.1833</t>
  </si>
  <si>
    <t>b 2.8.1847 d 27.11.1869 Michelbach</t>
  </si>
  <si>
    <t>Maria Anna ? Heberle</t>
  </si>
  <si>
    <t>m Rosina … (b c1712)</t>
  </si>
  <si>
    <t>Ursula Barbara Heberlin</t>
  </si>
  <si>
    <t>b 16.9.1739 Michelfeld</t>
  </si>
  <si>
    <t>mAnna Maria Winter (b 7.7.1863)</t>
  </si>
  <si>
    <t>Ignatz Heberle</t>
  </si>
  <si>
    <t>m Rolf Heilig 5.5.1995 ( b c1961)</t>
  </si>
  <si>
    <t>m Maria … (b c1700)</t>
  </si>
  <si>
    <t>Sifrafter</t>
  </si>
  <si>
    <t>Rattstadt/Rastatt 48'50"N  10'10"E, 5km E of Ellwangen, SEE Elwangen</t>
  </si>
  <si>
    <t>b 1767 Michelbach</t>
  </si>
  <si>
    <t>Sports trainer</t>
  </si>
  <si>
    <t>Michael Heberle ? -----------------------------</t>
  </si>
  <si>
    <t>m Susan ? Huonn ? 17.2.1806</t>
  </si>
  <si>
    <t>b 5.8.1777</t>
  </si>
  <si>
    <t>Maria Barbara Heberlinin</t>
  </si>
  <si>
    <t>b x.4.1759 Unterregenbach</t>
  </si>
  <si>
    <t>Joanna Maria Heberleins</t>
  </si>
  <si>
    <t>Andreas Heberle/Heberlin</t>
  </si>
  <si>
    <t>Dorothea Heberle-----------------------</t>
  </si>
  <si>
    <t>Johann Adam Heberle------------------</t>
  </si>
  <si>
    <t>b c1837</t>
  </si>
  <si>
    <t>b c1832</t>
  </si>
  <si>
    <t>b 27.6.1962 Stuttgart</t>
  </si>
  <si>
    <t>b7.5.1929 Stuttgart</t>
  </si>
  <si>
    <t>m Maria Barbara Luitfand</t>
  </si>
  <si>
    <t>b c1845</t>
  </si>
  <si>
    <t>Leonhardt Heberle----------------------</t>
  </si>
  <si>
    <t>Hanss Martin Heberle-------------------</t>
  </si>
  <si>
    <t>Diedelsheim, Karlsruhe, see Laudenbach</t>
  </si>
  <si>
    <t>Christine Heberle ? (married previously)</t>
  </si>
  <si>
    <t>b 30.5.1742  Unterturkheim</t>
  </si>
  <si>
    <t>Leonhard Heberle</t>
  </si>
  <si>
    <t>Joseph Heberle</t>
  </si>
  <si>
    <t>chr 9.11.1608 Diefenbach</t>
  </si>
  <si>
    <t>Duplicate of Hemsbach-Laudenbach</t>
  </si>
  <si>
    <t>b 1718 Schwabisch Gmund</t>
  </si>
  <si>
    <t>maurer ?Rotenbach</t>
  </si>
  <si>
    <t>b 21.x.1770</t>
  </si>
  <si>
    <t>b 3.1.1796 Hochstberg</t>
  </si>
  <si>
    <t>b 4.8.1836 d15.5.1906 Hochstberg</t>
  </si>
  <si>
    <t>Margaretha Heberle ?</t>
  </si>
  <si>
    <t>adopted b c1920</t>
  </si>
  <si>
    <t>Mathilda Rosa Heberle</t>
  </si>
  <si>
    <t>b 1.11.1721 d 19.2.1785 Menz</t>
  </si>
  <si>
    <t>Generosus ? Heberle</t>
  </si>
  <si>
    <t>chasseur</t>
  </si>
  <si>
    <t>SEE Odenheim</t>
  </si>
  <si>
    <t>Duplicate of Hilsbach</t>
  </si>
  <si>
    <t>Hans Ernst Heberle---------------</t>
  </si>
  <si>
    <t>b 30.1.1705 Odenheim</t>
  </si>
  <si>
    <t>m Johann Georg Fran</t>
  </si>
  <si>
    <t>Duplicate of NBW7 Heuberg</t>
  </si>
  <si>
    <t>Georg Josef Heberle</t>
  </si>
  <si>
    <t>b 21.1.1828 d 25.10.1849 Hilsbach</t>
  </si>
  <si>
    <t>b 20.1.1830</t>
  </si>
  <si>
    <t>chr 25.7.1794 Achern</t>
  </si>
  <si>
    <t>Hans Heberlen------</t>
  </si>
  <si>
    <t>Anna Heberlen</t>
  </si>
  <si>
    <t>chr 21.8.1558 Beinstein</t>
  </si>
  <si>
    <t>b c1947   PHOTO</t>
  </si>
  <si>
    <t>He arrived Canada 1851</t>
  </si>
  <si>
    <t>/Häberlein/Heberlein/Heberlrin</t>
  </si>
  <si>
    <t>m Anna Dorothea … (b c1724</t>
  </si>
  <si>
    <t>Johann Michael Heberlrin</t>
  </si>
  <si>
    <t>Mathias Heberle</t>
  </si>
  <si>
    <t>m Rosina Nebzel 26.2.1816</t>
  </si>
  <si>
    <t>b 6.3.1787 d 8.4.1847 SchwabischG</t>
  </si>
  <si>
    <t>Evang. Heberle</t>
  </si>
  <si>
    <t>d 25.3.1945 Danzig, World War II</t>
  </si>
  <si>
    <t>Caporal WWII</t>
  </si>
  <si>
    <t>Zaisenhausen, Karlsruhe 49'06"  8'49"  40km NE Karlsruhe</t>
  </si>
  <si>
    <t>b 27.10.1850 Goppingen</t>
  </si>
  <si>
    <t>m Maria Agnes Lanz</t>
  </si>
  <si>
    <t>23.11.1874 Goppingen</t>
  </si>
  <si>
    <t>b 1.6.1865</t>
  </si>
  <si>
    <t>b 28.9.1880 d 1881 Michelbach</t>
  </si>
  <si>
    <t>b 1879 d 20.10.1883 ? Michelbach</t>
  </si>
  <si>
    <t>Rosina Heberle ?</t>
  </si>
  <si>
    <t>b c1750, m Jakob Abele</t>
  </si>
  <si>
    <t>Montigny les Metz (b c1928)</t>
  </si>
  <si>
    <t>b 30.1.1798 d 29.8.1865</t>
  </si>
  <si>
    <t>b 20.11.1804 d19.1.1883</t>
  </si>
  <si>
    <t>m Theresia Schmittt 4.2.1830</t>
  </si>
  <si>
    <t>backermeister</t>
  </si>
  <si>
    <t xml:space="preserve">Duplicate of Grombach </t>
  </si>
  <si>
    <t>Duplicate of Odenheim</t>
  </si>
  <si>
    <t xml:space="preserve">Dienstknecht Elsenz </t>
  </si>
  <si>
    <t>b c1635 d 31.5.1677</t>
  </si>
  <si>
    <t>m Anna Margaretha</t>
  </si>
  <si>
    <t>b c1637</t>
  </si>
  <si>
    <t>d 7.3.1683 Menzingen</t>
  </si>
  <si>
    <t>b 26.4.1668 Menzingen</t>
  </si>
  <si>
    <t>d 8.7.1689 Menzingen</t>
  </si>
  <si>
    <t>Fanny Heberle-------------------------</t>
  </si>
  <si>
    <t>Jacob Friderich Heberle---------??</t>
  </si>
  <si>
    <t>Johanne Heberle</t>
  </si>
  <si>
    <t>Oberstudienratin</t>
  </si>
  <si>
    <t>Mulheim 1929-33, Freiburg 1933-45, Wolfach 1946-49</t>
  </si>
  <si>
    <t>b 16.11.1898 Mudau   PHOTO</t>
  </si>
  <si>
    <t>Karl Otto Heberle</t>
  </si>
  <si>
    <t>b 21.4.1898 Huettlingen</t>
  </si>
  <si>
    <t>b 9.11.1874 Huettlingen</t>
  </si>
  <si>
    <t>b 18.3.1655 Holbach</t>
  </si>
  <si>
    <t>b 16.1.1666 Rastatt</t>
  </si>
  <si>
    <t>m Pauline Bieringer 14.11.1861</t>
  </si>
  <si>
    <t>Odenheim ?</t>
  </si>
  <si>
    <t>28.8.1798 Odenheim ?</t>
  </si>
  <si>
    <t>b 28.2.1778 d 8.10.1819</t>
  </si>
  <si>
    <t>grenadier d 22.12.1944 Bullange WWII</t>
  </si>
  <si>
    <t>Duplicate Sheet R8 Roumania</t>
  </si>
  <si>
    <t>after 1800</t>
  </si>
  <si>
    <t>m Anna Catharina Gruenewald</t>
  </si>
  <si>
    <t>b 22.5.1890 d 1.4.1948</t>
  </si>
  <si>
    <t>b c1892</t>
  </si>
  <si>
    <t>b 4.4.1914 Horden</t>
  </si>
  <si>
    <t>m Karolina Sophia Rothenberger</t>
  </si>
  <si>
    <t>27.3.1943 Horden</t>
  </si>
  <si>
    <t>b c1916</t>
  </si>
  <si>
    <t>d 8.10.1975 Forbach</t>
  </si>
  <si>
    <t>Hermann Heberle-------------------</t>
  </si>
  <si>
    <t>Joseph Heberle---------------------------</t>
  </si>
  <si>
    <t>b c1712 Weinsberg ?</t>
  </si>
  <si>
    <t>unknown Heberle b c1858 d &lt;1920----</t>
  </si>
  <si>
    <t>b 1775 Schwabisch Gmund</t>
  </si>
  <si>
    <t xml:space="preserve">m Georg Schleicher 8.2.1816 Bruchsal </t>
  </si>
  <si>
    <t>Franz Xaver Heberle</t>
  </si>
  <si>
    <t>Johann Heberle</t>
  </si>
  <si>
    <t>/Heberlin/Eberle</t>
  </si>
  <si>
    <t>b 1620 or 1614</t>
  </si>
  <si>
    <t>d 1690</t>
  </si>
  <si>
    <t>bahnbeamter railworkrSchrieshm</t>
  </si>
  <si>
    <t>b 21.3.1826 Schwabisch G</t>
  </si>
  <si>
    <t>/Hebert/Heberli/Heberlein</t>
  </si>
  <si>
    <t>Johann Martin Heberlin-------------</t>
  </si>
  <si>
    <t>Philip (Philipp) Heberle</t>
  </si>
  <si>
    <t>b 23.2.1839 Sulzbach</t>
  </si>
  <si>
    <t>b c1817 d x.1.1824 Laudenbach</t>
  </si>
  <si>
    <t>m Maria ....… (b c1662)</t>
  </si>
  <si>
    <t>Achern, Baden  48'38"  8'04"  25km SW of Baden Baden</t>
  </si>
  <si>
    <t>b6.11.1893 Karlsruhe d6.9.1916 Champagne France WWI</t>
  </si>
  <si>
    <t>Marie Friederike Häberle</t>
  </si>
  <si>
    <t>Frida Heberle   PHOTO</t>
  </si>
  <si>
    <t>Felicia/Felix Heberle</t>
  </si>
  <si>
    <t>Elisabetha Heberle/Heberlin</t>
  </si>
  <si>
    <t>Laurentius Heberle</t>
  </si>
  <si>
    <t>Martin Heberlin-------??</t>
  </si>
  <si>
    <t>Hierogonus Eberlin------</t>
  </si>
  <si>
    <t>HansJakobHeberle/Eberlin----?</t>
  </si>
  <si>
    <t>Häberle here 1820s</t>
  </si>
  <si>
    <t>Häberle in this area 1780s-1820s</t>
  </si>
  <si>
    <t>b 28.6.1911</t>
  </si>
  <si>
    <t>d 30.9.2004 buried Rottenburg ?</t>
  </si>
  <si>
    <t>lived Tubingen ?</t>
  </si>
  <si>
    <t>Cresenz Heberle ?</t>
  </si>
  <si>
    <t>b 1.12.1724 Heidelberg</t>
  </si>
  <si>
    <t>SHEET NBW4</t>
  </si>
  <si>
    <t>Caspar Heberlein</t>
  </si>
  <si>
    <t>bap 23.9.1791 Laudenbach</t>
  </si>
  <si>
    <t>Anton Heberle------------------------</t>
  </si>
  <si>
    <t>b c1777, lived Sulzbach</t>
  </si>
  <si>
    <t>Peter Heberle-------------------------</t>
  </si>
  <si>
    <t>Elisabeth Heberle   PHOTO</t>
  </si>
  <si>
    <t>Duplicates of Hessental</t>
  </si>
  <si>
    <t>c1678</t>
  </si>
  <si>
    <t>Barbara Karolina Haeberle</t>
  </si>
  <si>
    <t>Johann Ludwig Haeberle</t>
  </si>
  <si>
    <t>b 6.3.1871 d 1.1.1873 Menzingen</t>
  </si>
  <si>
    <t>b x.1.1675  Odenheim ? d 24.6.1675 Hilsbach</t>
  </si>
  <si>
    <t>m Johann Ernst Muller 5.11.1697 Odenheim</t>
  </si>
  <si>
    <t>m Elisabeth Halbauer 29.1.1704</t>
  </si>
  <si>
    <t>b 1693 Schwabisch Gmund</t>
  </si>
  <si>
    <t>Antonie Heberle</t>
  </si>
  <si>
    <t>m Albert Zimmermann</t>
  </si>
  <si>
    <t>7.2.1786 Eppingen</t>
  </si>
  <si>
    <t>Philipp ? Josef Heberle</t>
  </si>
  <si>
    <t>Mathias Generosus Heberle</t>
  </si>
  <si>
    <t>Maria Elisabetha Heberlin</t>
  </si>
  <si>
    <t>chr 12.10.1672 Esslingen</t>
  </si>
  <si>
    <t>Untersteinbach (b c1582)</t>
  </si>
  <si>
    <t>m Ursula Huepschert6.2.1600</t>
  </si>
  <si>
    <t>chr 27.12.1691 Menzingen</t>
  </si>
  <si>
    <t>Mathias Heberle   PHOTO</t>
  </si>
  <si>
    <t>Catharina Häberlin</t>
  </si>
  <si>
    <t>chr 28.11.1758 Menzingen</t>
  </si>
  <si>
    <t>Jakobina Haeberlin</t>
  </si>
  <si>
    <t>Margaretha Catharina Heberle</t>
  </si>
  <si>
    <t>chr 26.12.1727 Menzingen</t>
  </si>
  <si>
    <t>Sophia ? Heberle</t>
  </si>
  <si>
    <t>b 23.8.1766 Schwabisch Gmund</t>
  </si>
  <si>
    <t>Genovefa Heberle</t>
  </si>
  <si>
    <t>b 24.1.1750 Laudenbach</t>
  </si>
  <si>
    <t>b 4.10.1751 Laudenbach</t>
  </si>
  <si>
    <t>b 20.7.1753 Laudenbach</t>
  </si>
  <si>
    <t>b 8.12.1754 Laudenbach</t>
  </si>
  <si>
    <t>b 2.2.1758 Laudenbach</t>
  </si>
  <si>
    <t>b 26.10.1760 Laudenbach</t>
  </si>
  <si>
    <t>b c1631 Neustetten</t>
  </si>
  <si>
    <t>Kaspar Heberle</t>
  </si>
  <si>
    <t>Karl Gottlieb Häberlin</t>
  </si>
  <si>
    <t>chr 1.11.1638 Pforzheim</t>
  </si>
  <si>
    <t>d c1695 Weingarten</t>
  </si>
  <si>
    <t>Heinrich Heberle-------------------</t>
  </si>
  <si>
    <t>b 8.3.1884 d 26.5.1884 Grombach</t>
  </si>
  <si>
    <t>Johannes Heberle----------------</t>
  </si>
  <si>
    <t>b c1655</t>
  </si>
  <si>
    <t>m Anna Maria Barth 6.10.1833 Calw</t>
  </si>
  <si>
    <t>b 16.7.1805 d 23.8.1870 Calw</t>
  </si>
  <si>
    <t xml:space="preserve">b 3.7.1834 Calw </t>
  </si>
  <si>
    <t>Christian Friedrich Häberle</t>
  </si>
  <si>
    <t>b 5.8.1717 Weingarten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</si>
  <si>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</t>
  </si>
  <si>
    <t>m Georg Christian Matz 1897</t>
  </si>
  <si>
    <t>chr 14.12.1767 Calw</t>
  </si>
  <si>
    <t>b c1620</t>
  </si>
  <si>
    <t>b c1730</t>
  </si>
  <si>
    <t>Lorenz Johann Aberle</t>
  </si>
  <si>
    <t>b 20.2.1841 Stuttgart</t>
  </si>
  <si>
    <t>Johann Leonhard Heberlin</t>
  </si>
  <si>
    <t>m Eva Rosina Tauber 18.4.1847 Brachbach ?</t>
  </si>
  <si>
    <t>schmidmeister</t>
  </si>
  <si>
    <t>Haberschlacht (b c1797)</t>
  </si>
  <si>
    <t>Capitaine ist legion d'artillerie, Chevalier de la Legion d'Honneur</t>
  </si>
  <si>
    <t>fabrikarb</t>
  </si>
  <si>
    <t>m Johann Schmitt 11.3.1905 Heidelberg</t>
  </si>
  <si>
    <t>b c1862</t>
  </si>
  <si>
    <t>Duplicate of B4 Hoerdt Rhineland-P</t>
  </si>
  <si>
    <t>b 31.1.1617 d 10.1.1635 Neenst.</t>
  </si>
  <si>
    <t>b 24.6.1613 d 16.1.1684</t>
  </si>
  <si>
    <t>b 21.4.1611 d 18.4.1615 Neenst</t>
  </si>
  <si>
    <t>b 13.10.1643 Heppenheim</t>
  </si>
  <si>
    <t>b 23.1.1841 Grombach</t>
  </si>
  <si>
    <t>m Maria Hoffmann 2.3.1872 Grombach</t>
  </si>
  <si>
    <t>b 19.4.1789 d 20.11.1851 Laudenbach</t>
  </si>
  <si>
    <t>b 31.7.1605 d 23.2.1609 Neenst</t>
  </si>
  <si>
    <t>Heuchlingen 73572  48'51"N lat  9'56"E long, 8km SW of Abtsgmund, 16km NE of Schwabisch Gmund</t>
  </si>
  <si>
    <t>m Anna Maria Krifs</t>
  </si>
  <si>
    <t>b c1625</t>
  </si>
  <si>
    <t>m Eva … (b c1627)</t>
  </si>
  <si>
    <t>Sandweier handball team 2003</t>
  </si>
  <si>
    <t>Justus Heberle</t>
  </si>
  <si>
    <t>b 3.9.2002 Rastatt</t>
  </si>
  <si>
    <t>b c1560</t>
  </si>
  <si>
    <t>1610-</t>
  </si>
  <si>
    <t>1650-</t>
  </si>
  <si>
    <t>1680-</t>
  </si>
  <si>
    <t>m Anna … 1646 (b c1595)</t>
  </si>
  <si>
    <t>m Maria Ursula … 1676 (b c1652)</t>
  </si>
  <si>
    <t>Maria Anna Joanna Heberle</t>
  </si>
  <si>
    <t>chr 25.9.1605 Esslingen</t>
  </si>
  <si>
    <t>Maria Margaretha Heberle</t>
  </si>
  <si>
    <t>b 22.12.1876 Murgtal/Ottenau</t>
  </si>
  <si>
    <t>Casper Heberle-----------------------------</t>
  </si>
  <si>
    <t>Peter Heberle------------------------------</t>
  </si>
  <si>
    <t>m Anna Katharina Singara ?</t>
  </si>
  <si>
    <t>Heiligkreuzsteinach (b c1756)</t>
  </si>
  <si>
    <t>chr 19.5.1676 Dewangen</t>
  </si>
  <si>
    <t>chr 30.3.1669 Aidlingen</t>
  </si>
  <si>
    <t>chr 16.11.1677 Berkheim</t>
  </si>
  <si>
    <t>SEE CANADA</t>
  </si>
  <si>
    <t>chr 7.7.1656 Crispenhofen</t>
  </si>
  <si>
    <t>chr 1.10.1675 Aidlingen</t>
  </si>
  <si>
    <t>b 22.6.1811 Wintersdorf</t>
  </si>
  <si>
    <t>b 1813 Wintersdorf</t>
  </si>
  <si>
    <t>Eva Katharina Heberle</t>
  </si>
  <si>
    <t>m Karl Widder 9.6.1844 Odenheim</t>
  </si>
  <si>
    <t>Maria Franziska Heberle</t>
  </si>
  <si>
    <t>b 1.5.1824</t>
  </si>
  <si>
    <t>b 13.1.1826 d 19.5.1827 Odenheim ?</t>
  </si>
  <si>
    <t>b 4.9.1825 Daisbach</t>
  </si>
  <si>
    <t>b 4.7.1834 Lichtental Baden</t>
  </si>
  <si>
    <t>Bernard Auguste Emile Heberle</t>
  </si>
  <si>
    <t>b 23.8.1835 Lichental d Belfort</t>
  </si>
  <si>
    <t>m Rosalia Hribar ? (b c1822)</t>
  </si>
  <si>
    <t>Maria Johanna ? Haberle</t>
  </si>
  <si>
    <t>b 1952</t>
  </si>
  <si>
    <t>owner of rural department store Mudau</t>
  </si>
  <si>
    <t>m Josefa Antonia Philomena Link</t>
  </si>
  <si>
    <t>Untersteinbach (b c1585)</t>
  </si>
  <si>
    <t>Jacob Heberle/Heberlin---------</t>
  </si>
  <si>
    <t>Margaretha Heberlin</t>
  </si>
  <si>
    <t>chr 28.6.1646 Beinstein</t>
  </si>
  <si>
    <t>b 19.9.1836 Calw</t>
  </si>
  <si>
    <t>Christiane Caroline Häberle</t>
  </si>
  <si>
    <t>Johann Jakob Häberle</t>
  </si>
  <si>
    <t>Johann Heberle/Heberlin---------------</t>
  </si>
  <si>
    <t>/Heberlin</t>
  </si>
  <si>
    <t>m Catharina Herbold</t>
  </si>
  <si>
    <t>b 3.3.1689 d 22.9.1689 Menzingen</t>
  </si>
  <si>
    <t>b 15.9.1690 d 5.10.1690 Menzingen</t>
  </si>
  <si>
    <t xml:space="preserve">Johann Sebastian Heberlin </t>
  </si>
  <si>
    <t>b c1671 d 21.11.1707 Menzing</t>
  </si>
  <si>
    <t>m Margaretha Hess</t>
  </si>
  <si>
    <t>Benedikt Friedrich Heberlin</t>
  </si>
  <si>
    <t>b 1.7.1690 d 4.1.1692 Menzingen</t>
  </si>
  <si>
    <t>Anna Margaretha Heberlin</t>
  </si>
  <si>
    <t>b 4.6.1683 Menzingen</t>
  </si>
  <si>
    <t>b 17.6.1663 d 29.11.1734</t>
  </si>
  <si>
    <t>b 24.7.1660 d 19.7.1733 Menz</t>
  </si>
  <si>
    <t>b 15.5.1661 d 6.3.1716 Menz</t>
  </si>
  <si>
    <t>m Christa Heberle</t>
  </si>
  <si>
    <t>b 19.7.1947 Kirchheim/Teck, Germany</t>
  </si>
  <si>
    <t>Stuttgart 1969-72, Berlin 1972-82, Vienna 1983+</t>
  </si>
  <si>
    <t>Numerous papers genetics and microbiol 1975-1990s</t>
  </si>
  <si>
    <t>b 11.3.1869 d 3.11.1869 Eschental</t>
  </si>
  <si>
    <t>b 17.11.1832 Calw d 28.12.1833</t>
  </si>
  <si>
    <t>Gmund, Freiburg-Breisgau</t>
  </si>
  <si>
    <t>b 2.11.1805 d 29.1.1860 Tiefenbach</t>
  </si>
  <si>
    <t>Theresia Heberlin</t>
  </si>
  <si>
    <t>b 17.7.1819</t>
  </si>
  <si>
    <t>Dates: xx.yy.zzzz = day.month.year</t>
  </si>
  <si>
    <t>Letter from Elisabeth Heberle of Schwabisch GMund 27.1.1998.</t>
  </si>
  <si>
    <t>b 12.2.1715 Neckarsulm</t>
  </si>
  <si>
    <t>b 1.3.1717 Neckarsulm</t>
  </si>
  <si>
    <t>1937 Stuttgart address book has August, Eugenie, Elise, Franz, Friedrich, Johann, Karl</t>
  </si>
  <si>
    <t>Konrad, Marie, Mathilde, Richard, Thomas, Wilhelm Heberle.</t>
  </si>
  <si>
    <t>m Peter A Lutz 27.4.1795 Oden</t>
  </si>
  <si>
    <t>SEE Zaisenhausen</t>
  </si>
  <si>
    <t>b 7.12.1788 Haberschlacht</t>
  </si>
  <si>
    <t>b 13.10.1786 Haberschlacht</t>
  </si>
  <si>
    <t>Johannes Heberlin</t>
  </si>
  <si>
    <t>chr 15.2.1601 Esslingen</t>
  </si>
  <si>
    <t xml:space="preserve">DATA BY POSSIBLE BROAD HEBERLE FAMILY BRANCHES </t>
  </si>
  <si>
    <t>b 20.9.1938 Stockach</t>
  </si>
  <si>
    <t>Xaver Heberle</t>
  </si>
  <si>
    <t>Places where Heberles have lived (NE Baden-W):</t>
  </si>
  <si>
    <t>m Margaretha .…(b c1712)</t>
  </si>
  <si>
    <t>Changes 1.1.2004-31.12.2004 in lavender</t>
  </si>
  <si>
    <t xml:space="preserve">b 29.10.1901 Karlsruhe </t>
  </si>
  <si>
    <t>d 23.3.1974 Heidelberg</t>
  </si>
  <si>
    <t>b 18.1.1988, played chess Marbach 2001</t>
  </si>
  <si>
    <t>b 26.2.1844 SchwabischG</t>
  </si>
  <si>
    <t>Xavier Heberle</t>
  </si>
  <si>
    <t>Lacibar ? Heberle</t>
  </si>
  <si>
    <t>b 1601 Beinstein</t>
  </si>
  <si>
    <t>b 10.12.1605 Beinstein</t>
  </si>
  <si>
    <t>100% from Gundelsheim-Hochstberg-Tiefenbach branch</t>
  </si>
  <si>
    <t>Hans Hermann Häberle</t>
  </si>
  <si>
    <t>b 26.5.1936 Eschental</t>
  </si>
  <si>
    <t>Martin ? Häberle</t>
  </si>
  <si>
    <t>m Johann Georg Mayer ?</t>
  </si>
  <si>
    <t>Laurentius Heberle----------------</t>
  </si>
  <si>
    <t>Michael Heberle/Hiberle-------??</t>
  </si>
  <si>
    <t>Heuberg, 49'10"N lat 9'30"E long, 5km S of Ohringen, 20km E of Heilbronn</t>
  </si>
  <si>
    <t>8.3.1710 Neckarsulm</t>
  </si>
  <si>
    <t>b c1673</t>
  </si>
  <si>
    <t>Maria Susanna Heberlin/Heberle</t>
  </si>
  <si>
    <t xml:space="preserve">b c1698 </t>
  </si>
  <si>
    <t>GENERATION 2</t>
  </si>
  <si>
    <t>b 27.7.1841</t>
  </si>
  <si>
    <t>graveur</t>
  </si>
  <si>
    <t>b c1722</t>
  </si>
  <si>
    <t>bap 23.12.1760 Laudenbach</t>
  </si>
  <si>
    <t>m Agnes … (b c1572)</t>
  </si>
  <si>
    <t>Johann Daniel Häberle--------</t>
  </si>
  <si>
    <t>Maria Haberle</t>
  </si>
  <si>
    <t>b 17.9.1871</t>
  </si>
  <si>
    <t>Franciscus ? Heberle</t>
  </si>
  <si>
    <t xml:space="preserve">b 23.8.1878 </t>
  </si>
  <si>
    <t>b &amp; d 16.7.1859 Rotenbach</t>
  </si>
  <si>
    <t>b 25.3.1862 Rotenbach</t>
  </si>
  <si>
    <t>Adam Heberle--------------------</t>
  </si>
  <si>
    <t>b c1817</t>
  </si>
  <si>
    <t>arrived in Hemsbach c1725 ?</t>
  </si>
  <si>
    <t>b 22.11.1783 Neckarsulm</t>
  </si>
  <si>
    <t>b 19.3.1787</t>
  </si>
  <si>
    <t>maurer</t>
  </si>
  <si>
    <t>Johanna Heberle</t>
  </si>
  <si>
    <t>b 1617 Schwabisch Gmund</t>
  </si>
  <si>
    <t>Boris Heberle</t>
  </si>
  <si>
    <t>d 11.8.1993 Tubingen</t>
  </si>
  <si>
    <t>on staff University of Tubingen</t>
  </si>
  <si>
    <t>2.4.1936 Tubingen</t>
  </si>
  <si>
    <t>chr 22.4.1755 Bruchsal</t>
  </si>
  <si>
    <t>b c1800</t>
  </si>
  <si>
    <t>26.11.1855 Huettlingen</t>
  </si>
  <si>
    <t>passport issued for Austria 1919</t>
  </si>
  <si>
    <t>farmer</t>
  </si>
  <si>
    <t>Helena Heberle</t>
  </si>
  <si>
    <t>c = circa = approximate ch = christened</t>
  </si>
  <si>
    <t>GENERATION 13</t>
  </si>
  <si>
    <t>b c1725</t>
  </si>
  <si>
    <t>Ingrid Heberle</t>
  </si>
  <si>
    <t>GENERATION 9</t>
  </si>
  <si>
    <t>Alois Heberle/Heberlin</t>
  </si>
  <si>
    <t>Johann Friedrich Heberlin</t>
  </si>
  <si>
    <t>Anna Elisabetha Sabina Heberlin</t>
  </si>
  <si>
    <t>b 1724 d 1724?</t>
  </si>
  <si>
    <t>m Georg Leonhardt Weber 1835 Gnadental(b c1808)</t>
  </si>
  <si>
    <t>b c1810 Gnadental</t>
  </si>
  <si>
    <t>b 31.8.1690 d 18.10.1690 Menz</t>
  </si>
  <si>
    <t>Hans Michael Heberle</t>
  </si>
  <si>
    <t>b 28.7.1693 Menzingen</t>
  </si>
  <si>
    <t>m Maria Anna Katz/Kaz</t>
  </si>
  <si>
    <t>25.1.1759 Herbertingen</t>
  </si>
  <si>
    <t>b 1728</t>
  </si>
  <si>
    <t>b 1731 m 1753</t>
  </si>
  <si>
    <t>b c1840, lived in Rotenfels,Winkel</t>
  </si>
  <si>
    <t>Winkel 3km N of Rotenfels, see Rotenfels</t>
  </si>
  <si>
    <t>Johann Daniel Häberlin---------</t>
  </si>
  <si>
    <t>.. Christian Häberlin---------</t>
  </si>
  <si>
    <t>b 11.1.1892 Hoerden</t>
  </si>
  <si>
    <t>Herrman Heberle</t>
  </si>
  <si>
    <t>b 28.5.1841 d 16.4.1908 Dewangen</t>
  </si>
  <si>
    <t>Arbeiter = Worker</t>
  </si>
  <si>
    <t>b 12.8.1751 d 21.8.1751  Michelb</t>
  </si>
  <si>
    <t>Duplicate of SBW6 Rottenburg</t>
  </si>
  <si>
    <t>b 1685 Schwabisch Gmund</t>
  </si>
  <si>
    <t>b 1687 Schwabisch Gmund</t>
  </si>
  <si>
    <t>b 1688 Schwabisch Gmund</t>
  </si>
  <si>
    <t>b c1848</t>
  </si>
  <si>
    <t>b c1742</t>
  </si>
  <si>
    <t>b 11.2.1770 Heidelberg</t>
  </si>
  <si>
    <t>Ferdinand Heberle</t>
  </si>
  <si>
    <t>Mannheim (b c1738)</t>
  </si>
  <si>
    <t>m Conrad Stroh 23.8.1763</t>
  </si>
  <si>
    <t>b 1.10.1766 Unterregenbach</t>
  </si>
  <si>
    <t>b c1593</t>
  </si>
  <si>
    <t>b 1828 Wintersdorf</t>
  </si>
  <si>
    <t>Assumed to be 100% from Gaggenau-Michelbach branch</t>
  </si>
  <si>
    <t>b 16.12.1899 Michelbach</t>
  </si>
  <si>
    <t>Hans Häberle</t>
  </si>
  <si>
    <t>b 9.3.1588 d 28.3.1588 Neenstetten</t>
  </si>
  <si>
    <t>b 1590 Neenstetten</t>
  </si>
  <si>
    <t>b 1593 Neenstetten</t>
  </si>
  <si>
    <t>Sebastian Häberle</t>
  </si>
  <si>
    <t>m Margaretha … (b c1665)</t>
  </si>
  <si>
    <t>chr 4.9.1690 d 4.1.1747 Menzingen</t>
  </si>
  <si>
    <t>Franz Friedrich Heberlin</t>
  </si>
  <si>
    <t>b 24.7.1687 d 7.8.1688 Menzingen</t>
  </si>
  <si>
    <t>GENERATION 16</t>
  </si>
  <si>
    <t>Regina Katharina Häberle</t>
  </si>
  <si>
    <t>Jacobina Friederica Häberle</t>
  </si>
  <si>
    <t>b 30.8.1700 Menzingen</t>
  </si>
  <si>
    <t>b 1.11.1836 Eschental</t>
  </si>
  <si>
    <t>b c1930 Germany</t>
  </si>
  <si>
    <t>chr 30.8.1677 Langenbeutingen</t>
  </si>
  <si>
    <t>chr 17.4.1676 Langenbeutingen</t>
  </si>
  <si>
    <t>Patriz/Patritio Heberle/ Häberle--------------</t>
  </si>
  <si>
    <t>ch18.4.1809 d 23.1.1888 Huettlingen</t>
  </si>
  <si>
    <t>Anna Barbara Häberle</t>
  </si>
  <si>
    <t>Philipp Heberlin</t>
  </si>
  <si>
    <t>chr 14.5.1626 Esslingen</t>
  </si>
  <si>
    <t>Magdalena Heberle/Heberlin</t>
  </si>
  <si>
    <t>Hans Peter Häberlin</t>
  </si>
  <si>
    <t>b 9.5.1698 Calw</t>
  </si>
  <si>
    <t>/Häberle</t>
  </si>
  <si>
    <t>b 5.2.1762 Calw</t>
  </si>
  <si>
    <t>chr 26.5.1603 Esslingen</t>
  </si>
  <si>
    <t>m Magdalena … (b c1607)</t>
  </si>
  <si>
    <t>Paul Heberle--------------------??</t>
  </si>
  <si>
    <t>Bertram m Evi ?</t>
  </si>
  <si>
    <t>Jorg</t>
  </si>
  <si>
    <t>Claudia m Dieter</t>
  </si>
  <si>
    <t>Bernd m Susanne</t>
  </si>
  <si>
    <t>Thomas Alexander Heberle----------</t>
  </si>
  <si>
    <t>ThomasAlexanderHeberlePHOTO---</t>
  </si>
  <si>
    <t>m Sabine Annemarie Greiff</t>
  </si>
  <si>
    <t>Bendix Alexander Heberle</t>
  </si>
  <si>
    <t>live Edingen-Neckarhausen</t>
  </si>
  <si>
    <t>Berta Heberle</t>
  </si>
  <si>
    <t>b 15.2.1917 d 30.10.2005 Tubingen</t>
  </si>
  <si>
    <t>m ... Gross</t>
  </si>
  <si>
    <t>b c1572</t>
  </si>
  <si>
    <t>b 1865 Ellwangen</t>
  </si>
  <si>
    <t>Caspar Heberle--------------------</t>
  </si>
  <si>
    <t>m Josefa Pfitzer (b c1832)</t>
  </si>
  <si>
    <t>/Hebertis</t>
  </si>
  <si>
    <t>/Erbolin</t>
  </si>
  <si>
    <t>Hartmann Heberle--------------------------</t>
  </si>
  <si>
    <t>Lauffen am Neckar 49'04"N 9'09"E, 12km SSW of Heilbronn, 18km SSW of Neckarsulm</t>
  </si>
  <si>
    <t xml:space="preserve">m Maria Elisabeth Griesinger </t>
  </si>
  <si>
    <t>b c1677</t>
  </si>
  <si>
    <t>Lauffen am Neckar 74348, 49'04"N 9'09"E, 12km SSW of Heilbronn, 18km SSW of Neckarsulm</t>
  </si>
  <si>
    <t>b c1822 d 11.6.1890 Michelbach</t>
  </si>
  <si>
    <t>Lived in Michelbach</t>
  </si>
  <si>
    <t>Felix Heberle</t>
  </si>
  <si>
    <t xml:space="preserve">b c1683 </t>
  </si>
  <si>
    <t>confirmed 1697 Laudenbach</t>
  </si>
  <si>
    <t>d 1940 Moulin les Metz</t>
  </si>
  <si>
    <t>d 18.10.1988 Montigny Metz</t>
  </si>
  <si>
    <t>m Henriette Marie Meyer</t>
  </si>
  <si>
    <t>Oberreichenbach, Germany</t>
  </si>
  <si>
    <t>|-</t>
  </si>
  <si>
    <t xml:space="preserve">b 11.1.1736 d 12.3.1805 </t>
  </si>
  <si>
    <t>b 10.5.1776 d 4.7.1843</t>
  </si>
  <si>
    <t>b 30.9.1768 d 17.2.1832</t>
  </si>
  <si>
    <t>m Rosina Charlotta Kiduli? x.11.1832</t>
  </si>
  <si>
    <t>Waldburga Heberle</t>
  </si>
  <si>
    <t xml:space="preserve"> </t>
  </si>
  <si>
    <t>b c1665</t>
  </si>
  <si>
    <t>Maria Magdalena Heberle</t>
  </si>
  <si>
    <t>Adam Heberle</t>
  </si>
  <si>
    <t>Elisabetha Heberle</t>
  </si>
  <si>
    <t>Helga/Helge Maria Veronika Heberle  PHOTO</t>
  </si>
  <si>
    <t>m Veronika Agnes Eckert (b c1842)</t>
  </si>
  <si>
    <t>Franz Heberle-----------------------------</t>
  </si>
  <si>
    <t>Agnes Luise Heberle</t>
  </si>
  <si>
    <t>b 17.6.1867 Karlsruhe</t>
  </si>
  <si>
    <t>Maria Catharina Heberlein</t>
  </si>
  <si>
    <t>b 8.8.1752 Unterregenbach</t>
  </si>
  <si>
    <t>m Catharina Emhardt 21`.9.1871</t>
  </si>
  <si>
    <t>Lina Maria Anna Heberle</t>
  </si>
  <si>
    <t>b 13.10.1864 Karlsruhe</t>
  </si>
  <si>
    <t>m Georg Stamm</t>
  </si>
  <si>
    <t>m 19.3.1857 Laudenbach</t>
  </si>
  <si>
    <t>b c1786</t>
  </si>
  <si>
    <t>m Anton Wickenhauser c1805 Karlsruhe</t>
  </si>
  <si>
    <t>Johann Tobias Heberle</t>
  </si>
  <si>
    <t>Christina Heberle/Häberle</t>
  </si>
  <si>
    <t>m Berta Klech (b c1877)</t>
  </si>
  <si>
    <t>m Helene Schwab (b c1903)</t>
  </si>
  <si>
    <t>b 5.9.1942 Heidenheim</t>
  </si>
  <si>
    <t>schneidermann</t>
  </si>
  <si>
    <t>Maria Catharina Heberlin</t>
  </si>
  <si>
    <t>schneiderEschental</t>
  </si>
  <si>
    <t>Joannes Joseph Heberle</t>
  </si>
  <si>
    <t>m Anna Maria Allbrecht 22.4.1811</t>
  </si>
  <si>
    <t>m Barbara Schwarz 2.10.1833</t>
  </si>
  <si>
    <t>b c1801 d 26.3.1842</t>
  </si>
  <si>
    <t>Georg Michael Heberle/Haberle----------</t>
  </si>
  <si>
    <t>Michael Anton Heberle/Haberle</t>
  </si>
  <si>
    <t>b 19.3.1766 d 1816 ?</t>
  </si>
  <si>
    <t>Barbara Heberle/Eberle/Heberlin</t>
  </si>
  <si>
    <t>confirmed 1729 Laudenbach</t>
  </si>
  <si>
    <t>Johann Martin Heberle</t>
  </si>
  <si>
    <t>b c1733</t>
  </si>
  <si>
    <t>confirmed 1745 Laudenbach</t>
  </si>
  <si>
    <t>b 9.2.1716 Laudenbach</t>
  </si>
  <si>
    <t>b 19.1.1710 Laudenbach</t>
  </si>
  <si>
    <t>b 12.3.1711 Laudenbach</t>
  </si>
  <si>
    <t>b 19.2.1713 Laudenbach</t>
  </si>
  <si>
    <t>b 19.8.1714 Laudenbach</t>
  </si>
  <si>
    <t>b 2.2.1719 Laudenbach</t>
  </si>
  <si>
    <t>b 28.7.1723 Laudenbach</t>
  </si>
  <si>
    <t>b 10.2.1728 Laudenbach</t>
  </si>
  <si>
    <t>b 26.7.1718 Laudenbach</t>
  </si>
  <si>
    <t>b 8.2.1720 Laudenbach</t>
  </si>
  <si>
    <t>Johannes Heberle----------------?</t>
  </si>
  <si>
    <t>b 17.7.1735 Laudenbach</t>
  </si>
  <si>
    <t>b 18.9.1738 Laudenbach</t>
  </si>
  <si>
    <t>b 3.9.1740 Laudenbach</t>
  </si>
  <si>
    <t>Johann Georg Heberle-----------?</t>
  </si>
  <si>
    <t>m Anna Catharina? (b c1715)</t>
  </si>
  <si>
    <t>Antonius Heberle</t>
  </si>
  <si>
    <t>Catharina Elisabetha Heberle</t>
  </si>
  <si>
    <t>m Johanna ? Sifonaz/Sifmanz ?</t>
  </si>
  <si>
    <t>Theodor Haberle</t>
  </si>
  <si>
    <t>b 28.7.1875 Gundelsheim</t>
  </si>
  <si>
    <t>m Barbara … (b c1698)</t>
  </si>
  <si>
    <t>b 14.5.1717 d 15.7.1862 SchwabG</t>
  </si>
  <si>
    <t>Johann Ferdinand Heberle</t>
  </si>
  <si>
    <t>b 1967</t>
  </si>
  <si>
    <t>Muller = Miller</t>
  </si>
  <si>
    <t>Hochstberg</t>
  </si>
  <si>
    <t>Maria Anna Heberle-------------------</t>
  </si>
  <si>
    <t>Joseph Heberle-----------------------</t>
  </si>
  <si>
    <t>Jacob Heberle-------------------------</t>
  </si>
  <si>
    <t>10% from Breitenau-Freiburg branch</t>
  </si>
  <si>
    <t>Kirchberg 74592, 150km NE of Stuttgart, 40km NW of Ellwangen</t>
  </si>
  <si>
    <t>b 1984</t>
  </si>
  <si>
    <t>lived near Kirchberg 2004</t>
  </si>
  <si>
    <t>Hannss Heberle/Heberlin/Häberle-----</t>
  </si>
  <si>
    <t>Mathaus Heberle</t>
  </si>
  <si>
    <t>b 4.3.1854 Hohenstadt</t>
  </si>
  <si>
    <t>b 20.1.1842 m 1869 Hohenstadt</t>
  </si>
  <si>
    <t>b 16.9.1847 Hohenstadt</t>
  </si>
  <si>
    <t>b 21.7.1800 Ellwangen</t>
  </si>
  <si>
    <t>m Maria … (b c1762)</t>
  </si>
  <si>
    <t>Caspar ? Heberle</t>
  </si>
  <si>
    <t>b 9.9.1802 Ellwangen</t>
  </si>
  <si>
    <t xml:space="preserve">b 17.3.1764 Hochstberg </t>
  </si>
  <si>
    <t>b 5.5.1588 Tubingen</t>
  </si>
  <si>
    <t>m Jakobina … ? (b c1574)</t>
  </si>
  <si>
    <t>b c1594</t>
  </si>
  <si>
    <t>b 28.11.1596</t>
  </si>
  <si>
    <t>Maria Magdalena Häberlin</t>
  </si>
  <si>
    <t>b 18.1.1675 Heilbronn</t>
  </si>
  <si>
    <t>kaufer</t>
  </si>
  <si>
    <t>b c1840  d 1868</t>
  </si>
  <si>
    <t>Johann Jakob Heberle</t>
  </si>
  <si>
    <t>m Katharina Schmid ? 18.7.1862</t>
  </si>
  <si>
    <t>b 1.3.1912</t>
  </si>
  <si>
    <t>Duplicate of Winzenweiler</t>
  </si>
  <si>
    <t>see Hessental</t>
  </si>
  <si>
    <t>Franz Joseph Heberle/Haberle-----</t>
  </si>
  <si>
    <t>Joseph Häberle----</t>
  </si>
  <si>
    <t>b 1759 Schwabisch Gmund</t>
  </si>
  <si>
    <t>b 1760 Schwabisch Gmund</t>
  </si>
  <si>
    <t>Maria Theresia Heberlin</t>
  </si>
  <si>
    <t>Eustachius Heberle</t>
  </si>
  <si>
    <t>b 28.6.1908 Ottersdorf</t>
  </si>
  <si>
    <t>Hans Heberlin--------</t>
  </si>
  <si>
    <t>b c1550, lived Pforzheim</t>
  </si>
  <si>
    <t>Maria Barbara Hebele</t>
  </si>
  <si>
    <t>b 16.8.1707 d 25.11.1707 Unterowisheim</t>
  </si>
  <si>
    <t>Hans Jacob Hebele</t>
  </si>
  <si>
    <t>b 12.2.1709 Unterowisheim</t>
  </si>
  <si>
    <t>Anna Maria Hebele</t>
  </si>
  <si>
    <t>m Jacob Burkle, Unterowisheim</t>
  </si>
  <si>
    <t>chr 4.7.1596 d 19.3.1598 Zaisenhausen</t>
  </si>
  <si>
    <t>Jorg Heberlin</t>
  </si>
  <si>
    <t>Johann Friedrich Heberle/Häberle--------</t>
  </si>
  <si>
    <t>b 4.2.1871 Schwabisch Gmund</t>
  </si>
  <si>
    <t>Carl Albert Heberle</t>
  </si>
  <si>
    <t>b 30.9.1608 Waiblingen</t>
  </si>
  <si>
    <t>m Agnes … (b c1610)</t>
  </si>
  <si>
    <t>m Catharina … (b c1575</t>
  </si>
  <si>
    <t>Balthass Heberle</t>
  </si>
  <si>
    <t>b 6.1.1857 Karlsruhe</t>
  </si>
  <si>
    <t>Maria Josepha Heberle</t>
  </si>
  <si>
    <t>b 21.3.1828 Kirchardt</t>
  </si>
  <si>
    <t>chr 8.6.1679 Berkheim</t>
  </si>
  <si>
    <t>Johannes Georg Heberlin</t>
  </si>
  <si>
    <t>Jerg Friederich Heberle</t>
  </si>
  <si>
    <t>Maria Barbara Heberle</t>
  </si>
  <si>
    <t xml:space="preserve">m Johanna Susanna Mulfinger? 1.11.1796 </t>
  </si>
  <si>
    <t>Georg Ludwig Heberle/Häberlin--------------</t>
  </si>
  <si>
    <t>Sulz am Eck, 48'37"N 8'47"E, 10km WNW of Herrenberg, 8km N of Jettingen</t>
  </si>
  <si>
    <t>b c1988, at school in Sulz 2004</t>
  </si>
  <si>
    <t>Alexander Heberle     PHOTO</t>
  </si>
  <si>
    <t>chr 21.1.1609 Esslingen</t>
  </si>
  <si>
    <t>Johannes Heberle------------------</t>
  </si>
  <si>
    <t>Benz Heberle-----------------------</t>
  </si>
  <si>
    <t>Michel Heberlin</t>
  </si>
  <si>
    <t>migrated to USA 1997</t>
  </si>
  <si>
    <t>b &amp; d 25.2.1682 Menzingen</t>
  </si>
  <si>
    <t>m Inge Maria Bartl 1960</t>
  </si>
  <si>
    <t>b 11.7.1935 Winterspueren</t>
  </si>
  <si>
    <t>Johann Jacob Heberle</t>
  </si>
  <si>
    <t>b 17.5.1817 Ellwangen</t>
  </si>
  <si>
    <t>b 4.12.1827 Schwabisch Gmund</t>
  </si>
  <si>
    <t>b 3.10.1679 Waiblingen</t>
  </si>
  <si>
    <t>SEE also Sheet SBW5</t>
  </si>
  <si>
    <t>m Margaretha Ixor</t>
  </si>
  <si>
    <t>Agatha Häberlin</t>
  </si>
  <si>
    <t>b x.10.1608 Beinstein</t>
  </si>
  <si>
    <t>Johann /Jean BaptHeberle-----</t>
  </si>
  <si>
    <t>Friedrich Albert Heberle---</t>
  </si>
  <si>
    <t>b c1951</t>
  </si>
  <si>
    <t>Wolffgang Heberle---------------</t>
  </si>
  <si>
    <t>b 23.6.1811 d 19.12.1898</t>
  </si>
  <si>
    <t>Sophia Heberle</t>
  </si>
  <si>
    <t>b19.1.1855 d 22.3.1855 Michelbach</t>
  </si>
  <si>
    <t>Bobstadt, Mosbach (b c1714)</t>
  </si>
  <si>
    <t>served in WWII</t>
  </si>
  <si>
    <t>prisoner of war France 1945-46</t>
  </si>
  <si>
    <t>Germany c1946</t>
  </si>
  <si>
    <t>b 1700 Schwabisch Gmund</t>
  </si>
  <si>
    <t>b 1703 Schwabisch Gmund</t>
  </si>
  <si>
    <t>b 1706 Schwabisch Gmund</t>
  </si>
  <si>
    <t>Marie Heberle</t>
  </si>
  <si>
    <t>m Catharina Klumpp (b c1847)</t>
  </si>
  <si>
    <t>Anna Magdalena Heberle</t>
  </si>
  <si>
    <t>chr 23.6.1664 Crispenhofen</t>
  </si>
  <si>
    <t>m Eva … (b c1642)</t>
  </si>
  <si>
    <t>chr 6.10.1711 Crispenhofen</t>
  </si>
  <si>
    <t>11.5.1703 (b c1682)</t>
  </si>
  <si>
    <t>JohannFriedrHeberle/Häberle--</t>
  </si>
  <si>
    <t>b 29.7.1703 Michelfeld</t>
  </si>
  <si>
    <t>b 20.10.1704 Michelfeld</t>
  </si>
  <si>
    <t>Hans Jacob Heberle</t>
  </si>
  <si>
    <t>b 1707 Michelfeld</t>
  </si>
  <si>
    <t>Hans Jacob Heberle--------------</t>
  </si>
  <si>
    <t xml:space="preserve">16.8.1729 Michelfeld </t>
  </si>
  <si>
    <t>b 26.3.1706 Michelfeld</t>
  </si>
  <si>
    <t>Hans Georg Heberle--------------</t>
  </si>
  <si>
    <t>b 1723 Michelfeld</t>
  </si>
  <si>
    <t>b 1726 d 1729? Michelfeld</t>
  </si>
  <si>
    <t>Christina Barbara Heberle</t>
  </si>
  <si>
    <t>b c1731 Michelfeld</t>
  </si>
  <si>
    <t>b c1732 Michelfeld</t>
  </si>
  <si>
    <t>b c1734 Michelfeld</t>
  </si>
  <si>
    <t>b 25.2.1905 Gotzingen, Baden</t>
  </si>
  <si>
    <t>m Georg Unrath 23.2.1929 Gotzingen ?</t>
  </si>
  <si>
    <t>m Maria Magdalena … (b c1702)</t>
  </si>
  <si>
    <t>Georg Michael Heberlin</t>
  </si>
  <si>
    <t>b x.7.1729 d 1748 langenbeutingen</t>
  </si>
  <si>
    <t>m Maria Dorothea Seiler (b c1740)</t>
  </si>
  <si>
    <t>Pauline/Paulina Heberle/Häberle</t>
  </si>
  <si>
    <t>Amalia Heberle</t>
  </si>
  <si>
    <t>b 21.2.1845 Hochstberg</t>
  </si>
  <si>
    <t>Joseph/Josef Valentin Heberle</t>
  </si>
  <si>
    <t>(Grombach branch)</t>
  </si>
  <si>
    <t>(Laudenbach branch)</t>
  </si>
  <si>
    <t>(Menzingen branch)</t>
  </si>
  <si>
    <t>(Odenheim branch)</t>
  </si>
  <si>
    <t>(Dewangen branch)</t>
  </si>
  <si>
    <t>(Huettlingen branch)</t>
  </si>
  <si>
    <t>(Eschental branch)</t>
  </si>
  <si>
    <t>(Waiblingen branch)</t>
  </si>
  <si>
    <t>(Schwabisch GMund branch)</t>
  </si>
  <si>
    <t>SEE Hoerden</t>
  </si>
  <si>
    <t>SEE Gaggenau</t>
  </si>
  <si>
    <t>m Doris …</t>
  </si>
  <si>
    <t>b 7.5.1859 Calw.</t>
  </si>
  <si>
    <t>Elisabetha Regina Heberle</t>
  </si>
  <si>
    <t>Nico Heberle</t>
  </si>
  <si>
    <t>Eva Barbara Heberle</t>
  </si>
  <si>
    <t>b c1850</t>
  </si>
  <si>
    <t>d 4.2.1986 Tubingen</t>
  </si>
  <si>
    <t>Joseph Anton Heberle----------------------</t>
  </si>
  <si>
    <t>Johann Heinrich Heberle</t>
  </si>
  <si>
    <t>Joannes Heber</t>
  </si>
  <si>
    <t>b 28.10.1703 Laudenbach</t>
  </si>
  <si>
    <t>/Heberer</t>
  </si>
  <si>
    <t>m Maria Odilia Ruckerin</t>
  </si>
  <si>
    <t>b 20.10.1789 d 14.2.1855 ?</t>
  </si>
  <si>
    <t>b c1678 d 5.7.1680 Talheim</t>
  </si>
  <si>
    <t>Johanna Francisca Häberlin</t>
  </si>
  <si>
    <t xml:space="preserve">b 3.7.1871 Ubstadt </t>
  </si>
  <si>
    <t xml:space="preserve">m Luise Berta Eckhardt </t>
  </si>
  <si>
    <t>14.3.1942 Heidenheim</t>
  </si>
  <si>
    <t>Eugen Heberle-------</t>
  </si>
  <si>
    <t>Walter Heberle</t>
  </si>
  <si>
    <t>Leonhard Heberlinin----------</t>
  </si>
  <si>
    <t>Unterregenbach (b c1705)</t>
  </si>
  <si>
    <t>m Anna Maria … (b c1672)</t>
  </si>
  <si>
    <t>m ? 1901 Sulzbach</t>
  </si>
  <si>
    <t>b 23.7.1875 Sulzbach m 1895</t>
  </si>
  <si>
    <t>Maria Johanna Heberle</t>
  </si>
  <si>
    <t>Leopold Heberle</t>
  </si>
  <si>
    <t>Hans? Heberlin</t>
  </si>
  <si>
    <t>b x.1.1620 Beinstein</t>
  </si>
  <si>
    <t>b c1537</t>
  </si>
  <si>
    <t>Schwilick (b c1577)</t>
  </si>
  <si>
    <t>textor, weber</t>
  </si>
  <si>
    <t>b 1726 Schwabisch Gmund</t>
  </si>
  <si>
    <t>b c1735</t>
  </si>
  <si>
    <t>m Christina Matzger ?</t>
  </si>
  <si>
    <t>b 27.3.1694 Neckarsulm</t>
  </si>
  <si>
    <t>Georg Adam Heberlin</t>
  </si>
  <si>
    <t>b 3.1.1699 Neckarsulm</t>
  </si>
  <si>
    <t>/Habler/Haberle</t>
  </si>
  <si>
    <t>b c1664</t>
  </si>
  <si>
    <t>SHEET NBW6</t>
  </si>
  <si>
    <t>chr = christened</t>
  </si>
  <si>
    <t>3L</t>
  </si>
  <si>
    <t>16L</t>
  </si>
  <si>
    <t>b 28.2.1733 d 25.11.1812 SchwabG</t>
  </si>
  <si>
    <t>b 10.10.1762 Hochstberg</t>
  </si>
  <si>
    <t>b c1650 Switzerland</t>
  </si>
  <si>
    <t>forestier Streichenberg</t>
  </si>
  <si>
    <t>chasseur, boucher 1672</t>
  </si>
  <si>
    <t>Duplicate of R11 Switzerland</t>
  </si>
  <si>
    <t>m Margaretha Seidemann</t>
  </si>
  <si>
    <t>b c1652 Elsenz d10.1.1712</t>
  </si>
  <si>
    <t>Charlotte Heberle/Heberlin</t>
  </si>
  <si>
    <t>b c1760, lived Laudenbach 1781</t>
  </si>
  <si>
    <t>m Johann Georg Joanburg? 20.2.1781</t>
  </si>
  <si>
    <t>23.5.1931 Altdorf (b c1905)</t>
  </si>
  <si>
    <t>m Klara Seeger 21.3.1944</t>
  </si>
  <si>
    <t>b 8.7.1908 d 16.3.1946</t>
  </si>
  <si>
    <t>Steinbrecher = Stone breaker</t>
  </si>
  <si>
    <t>m Maria Klara Zimmermann</t>
  </si>
  <si>
    <t>Ottilie Heberle</t>
  </si>
  <si>
    <t>17.10.1893 Stein</t>
  </si>
  <si>
    <t>Places where Heberles have lived:</t>
  </si>
  <si>
    <t>Bietigheim 48'57"N  9'07"E  30km N of Stuttgart, see Kirchheim</t>
  </si>
  <si>
    <t>Theresia Heberle</t>
  </si>
  <si>
    <t>b c1983</t>
  </si>
  <si>
    <t>Sarah Heberle    PHOTO</t>
  </si>
  <si>
    <t>railway worker</t>
  </si>
  <si>
    <t>architect</t>
  </si>
  <si>
    <t>b 25.1.1723 Hofen</t>
  </si>
  <si>
    <t>m Maria … (b c1572)</t>
  </si>
  <si>
    <t>Ursula Häberlin</t>
  </si>
  <si>
    <t>bap 28.2.1596 Schwabisch G</t>
  </si>
  <si>
    <t xml:space="preserve">m Berta Klech </t>
  </si>
  <si>
    <t>m Simone Regina Schoch</t>
  </si>
  <si>
    <t>b 18.9.1973 Rastatt</t>
  </si>
  <si>
    <t>b c1977 Forbach</t>
  </si>
  <si>
    <t>m Brunhilde Gieck 1958</t>
  </si>
  <si>
    <t>schneider</t>
  </si>
  <si>
    <t>Approximately East (&gt;) of 9' longitude, North (&gt;) of 48'30" latitude</t>
  </si>
  <si>
    <t>Baumerlenbach, Jagstkreis 49'14" 9'26", 25km NE of Heilbronn</t>
  </si>
  <si>
    <t>Hohenstadt 48'54"N lat, 9'56"E long, 16km NW of Aalen, 4km NW Leinroden, 4km S of Rotenberg</t>
  </si>
  <si>
    <t>b 3.9.1792 SchwabischG</t>
  </si>
  <si>
    <t>Ferdinand Johann Heberle</t>
  </si>
  <si>
    <t>Gorman Carl Heberle</t>
  </si>
  <si>
    <t>m Andreas M Riegner (b c1833)</t>
  </si>
  <si>
    <t>b c1805</t>
  </si>
  <si>
    <t>b c1812</t>
  </si>
  <si>
    <t>b c1841</t>
  </si>
  <si>
    <t>b c1822</t>
  </si>
  <si>
    <t>Anna Maria Häberle</t>
  </si>
  <si>
    <t>Martin Heberle</t>
  </si>
  <si>
    <t>chr 7.2.1656 Dewangen</t>
  </si>
  <si>
    <t>15.4.1891 Ubstadt</t>
  </si>
  <si>
    <t>b 1804 Schwabisch Gmund</t>
  </si>
  <si>
    <t>b 1805 Schwabisch Gmund</t>
  </si>
  <si>
    <t>Klara Häberle</t>
  </si>
  <si>
    <t>Berta/Bertha Heberle</t>
  </si>
  <si>
    <t>Maria Franzisca Thekla Heberle/Heberlin</t>
  </si>
  <si>
    <t>Maria Elisabeth Heberle/Heberlin---------</t>
  </si>
  <si>
    <t>Maria Anna Heberle/Haberle</t>
  </si>
  <si>
    <t>Katharina Anna Heberle</t>
  </si>
  <si>
    <t>d 21.2.1878 Irondequoit</t>
  </si>
  <si>
    <t>HenriciJosephHeberle/Häberle-----</t>
  </si>
  <si>
    <t>Schwabisch GMund 48'50"N 9'40''E 45km E of Stuttgart, 20km W of Aalen  SEE NBW2</t>
  </si>
  <si>
    <t>b 24.4.1709 Weinsberg</t>
  </si>
  <si>
    <t>29.6.1705 Weinsberg</t>
  </si>
  <si>
    <t>Hanns Heberlin--------</t>
  </si>
  <si>
    <t>m Margaretha …(b c1592)</t>
  </si>
  <si>
    <t>HansHeinrichHeberlin</t>
  </si>
  <si>
    <t>chr 4.4.1629 Weinsberg</t>
  </si>
  <si>
    <t>JohannJacobHeberlin----------</t>
  </si>
  <si>
    <t>Heberlin/Häberlin lived here1700-1800</t>
  </si>
  <si>
    <t>Leopold Heberle--------------------------</t>
  </si>
  <si>
    <t>b 29.1.1835 Hochstberg</t>
  </si>
  <si>
    <t>THIS SHEET IS AVAILABLE IN EXCEL, PDF AND HTM</t>
  </si>
  <si>
    <t>PDF AND HTM MAY BE OUT OF DATE</t>
  </si>
  <si>
    <t>School teacher, author of school</t>
  </si>
  <si>
    <t>b 1618 Beutelsbach</t>
  </si>
  <si>
    <t>Matheis Heberlin</t>
  </si>
  <si>
    <t>Gundula Heberle    PHOTO</t>
  </si>
  <si>
    <t>d 1.6.1916 Holzleuten</t>
  </si>
  <si>
    <t>19.4.1955 Stuttgart</t>
  </si>
  <si>
    <t>b 1802 Schwabisch Gmund</t>
  </si>
  <si>
    <t>b 16.8.1677 Holbach</t>
  </si>
  <si>
    <t>b 17.x.1679 Holbach</t>
  </si>
  <si>
    <t>b 15.7.1681 Holbach</t>
  </si>
  <si>
    <t>b 7.2.1871 Heidelberg</t>
  </si>
  <si>
    <t>Maria Agnes Heberle</t>
  </si>
  <si>
    <t>Bauer Farmer</t>
  </si>
  <si>
    <t>16.9.1961 Stuttgart</t>
  </si>
  <si>
    <t>b c1740</t>
  </si>
  <si>
    <t>m Maria Gensberger/Gunsenburg</t>
  </si>
  <si>
    <t>10.11.1868 Huettlingen</t>
  </si>
  <si>
    <t>b 5.4.1871 Huettlingen</t>
  </si>
  <si>
    <t>Sport BOLD red    SEE Sport.htm</t>
  </si>
  <si>
    <t>b 18.2.1715 d 28.6.1737 Men</t>
  </si>
  <si>
    <t>Johann Caspar Heberlein</t>
  </si>
  <si>
    <t>b 14.12.1717 d 2.10.1734 M</t>
  </si>
  <si>
    <t>b 21.4.1684 d 18.9.1686 Menz</t>
  </si>
  <si>
    <t>b 15.4.1721 Menzingen</t>
  </si>
  <si>
    <t>Johann Christian Heberlein</t>
  </si>
  <si>
    <t>b 1.10.1726 Menzingen</t>
  </si>
  <si>
    <t>chr x.10.1716 d 2.4.1717 Menzingen</t>
  </si>
  <si>
    <t>b 30.1.1701 d 14.1.1708 Menzingen</t>
  </si>
  <si>
    <t>b c1670 d 3.2.1725 Menzingen</t>
  </si>
  <si>
    <t>lived Hintersass zu Stetten</t>
  </si>
  <si>
    <t>m Anna Barbara … (b c1670)</t>
  </si>
  <si>
    <t>Hans Adam Heberlin--------------</t>
  </si>
  <si>
    <t>Johann Adam Häberle</t>
  </si>
  <si>
    <t>b 3.11.1703 Menzingen</t>
  </si>
  <si>
    <t>Hans Heinrich Heberle/Häberle---</t>
  </si>
  <si>
    <t>Franz Christoph/Stoffel</t>
  </si>
  <si>
    <t>b 5.7.1844 Grombach</t>
  </si>
  <si>
    <t>b 26.2.1718 d 29.3.1721 Menzingen</t>
  </si>
  <si>
    <t>b 11.5.1722 Menzingen</t>
  </si>
  <si>
    <t>b 14.11.1724 Menzingen</t>
  </si>
  <si>
    <t>b c1695 d 11.4.1766 Menzingn</t>
  </si>
  <si>
    <t>m Maria Magdalena ...(b c1697)</t>
  </si>
  <si>
    <t>mMariaJohannaKessler12.11.1720</t>
  </si>
  <si>
    <t>b 24.5.1777 Neckarsulm</t>
  </si>
  <si>
    <t>Joseph Sebastian Heberle</t>
  </si>
  <si>
    <t>b 19.7.1781 Neckarsulm</t>
  </si>
  <si>
    <t>b 1.10.1785 d 3.10.1848 Neckarsulm</t>
  </si>
  <si>
    <t>Juliana Heberle</t>
  </si>
  <si>
    <t>b c1805, m Hanns Singer Auenheim</t>
  </si>
  <si>
    <t>chr 16.3.1587 Weinsberg</t>
  </si>
  <si>
    <t>Jacob Friederich Häberle-------</t>
  </si>
  <si>
    <t>m Catharina Blimfandt (b c1782)</t>
  </si>
  <si>
    <t>Johann Jacob Häberle</t>
  </si>
  <si>
    <t>b 10.1.1809</t>
  </si>
  <si>
    <t>m Martha Wilhelmina … (b c1811)</t>
  </si>
  <si>
    <t>b 26.10.1825</t>
  </si>
  <si>
    <t>m Maria Katharina Klemm/Kleinn</t>
  </si>
  <si>
    <t>m Maria Anna Baumann 8.11.1831</t>
  </si>
  <si>
    <t>b 5.2.1769 Edelmannshof</t>
  </si>
  <si>
    <t>b 30.8.1846 Tiefenbach</t>
  </si>
  <si>
    <t>Xaver/Kaspar Heberle</t>
  </si>
  <si>
    <t>1990-</t>
  </si>
  <si>
    <t>total</t>
  </si>
  <si>
    <t>In family tree</t>
  </si>
  <si>
    <t>Missing ?</t>
  </si>
  <si>
    <t>Total</t>
  </si>
  <si>
    <t>xxxxxxxxxxxxxxxxxxxxxxxxxxxxxxxxxxxxxxxxxxxxxxxxxxxxxxxxxxxxxxxxxxxxxxxxxxxxxxxxxxxxxxxxxxxxxxxxxxxxxxxxxxxxxxxxxxxxxxxxxxxxx</t>
  </si>
  <si>
    <t>Heidenheim 89518, Baden-Wurtt, 48.68N  10.14E, popn 51000 (2002)</t>
  </si>
  <si>
    <t>m Maria Fitzer ? (b c1727)</t>
  </si>
  <si>
    <t>Thomas Heberle PHOTO</t>
  </si>
  <si>
    <t>b 1949</t>
  </si>
  <si>
    <t>b 21.3.1981 Boblingen ?</t>
  </si>
  <si>
    <t>computer engineer ?</t>
  </si>
  <si>
    <t>m Marion Potzold</t>
  </si>
  <si>
    <t>in Veringenstadt 1987-91, Gammertingen 1991-97</t>
  </si>
  <si>
    <t>in Nurtingen 1997-2000, Gammertingen 2000-06</t>
  </si>
  <si>
    <t>Andreas Heberle PHOTO</t>
  </si>
  <si>
    <t>b 2.11.1983 Calw</t>
  </si>
  <si>
    <t>Laufbahn Praxissemeter bei Bodi-Data GmbH Veringenstadt</t>
  </si>
  <si>
    <t>soccer player Veringenstadt 2001</t>
  </si>
  <si>
    <t>Richard Heberle--------------------</t>
  </si>
  <si>
    <t>Duplicate of SBW8 Veringenstadt</t>
  </si>
  <si>
    <t>Jorg Heberle</t>
  </si>
  <si>
    <t>Peter Heberle----------------------</t>
  </si>
  <si>
    <t>-------------------------</t>
  </si>
  <si>
    <t>------------------------</t>
  </si>
  <si>
    <t>14.2.1831 Hochstberg</t>
  </si>
  <si>
    <t>Monica Heberle</t>
  </si>
  <si>
    <t>Sulzbach-Hemsbach-Laudenbach, NW Baden-W   *1</t>
  </si>
  <si>
    <t>Jakob Häberle</t>
  </si>
  <si>
    <t>b 1790 d 1813 Ludwigsburg</t>
  </si>
  <si>
    <t>chr 17.4.1726 Dewangen</t>
  </si>
  <si>
    <t>Liliane Heberle   PHOTO</t>
  </si>
  <si>
    <t>in Stuttgart 2002</t>
  </si>
  <si>
    <t>Jacob Peter Haeberle</t>
  </si>
  <si>
    <t>Jacob Friedrich Heberle/Haeberle</t>
  </si>
  <si>
    <t>Jakob Ludwig Haeberle</t>
  </si>
  <si>
    <t>b 25.9.1875 Menzingen</t>
  </si>
  <si>
    <t>b 5.9.1884 Menzingen</t>
  </si>
  <si>
    <t>Wilhelm Haeberle</t>
  </si>
  <si>
    <t>Jost Heberlin---------</t>
  </si>
  <si>
    <t>b c1580 Neckarsulm</t>
  </si>
  <si>
    <t>Himpler in Neckarsteinach 1608</t>
  </si>
  <si>
    <t>m Anna Martin</t>
  </si>
  <si>
    <t xml:space="preserve">b c1582 </t>
  </si>
  <si>
    <t>d 27.12.1621 Neckarsteinach</t>
  </si>
  <si>
    <t>d 20.6.1613 Neckarsteinach</t>
  </si>
  <si>
    <t>Matthaus Häberle</t>
  </si>
  <si>
    <t>m Barbara Bittmann 30.3.1875</t>
  </si>
  <si>
    <t>Augustin Johannes Heberle----</t>
  </si>
  <si>
    <t>b 17.11.1829 Hoerdt</t>
  </si>
  <si>
    <t>b c1850 Hoerdt ?</t>
  </si>
  <si>
    <t>Joannes Balthasar Heberle</t>
  </si>
  <si>
    <t>b 13.9.1688 Neckarsulm</t>
  </si>
  <si>
    <t>Eva Magdalena Habler</t>
  </si>
  <si>
    <t>b 17.4.1700 Neckarsulm</t>
  </si>
  <si>
    <t>bap x.9.1702 Neckarsulm</t>
  </si>
  <si>
    <t>m Anna Maria Sporthin</t>
  </si>
  <si>
    <t>6.8.1709 Neckarsulm</t>
  </si>
  <si>
    <t>b c1689</t>
  </si>
  <si>
    <t>b 1621 Schwabisch Gmund</t>
  </si>
  <si>
    <t>m Anna Barbara … (b c1717)</t>
  </si>
  <si>
    <t>bauer b c1745</t>
  </si>
  <si>
    <t>b 1740 Schwabisch Gmund</t>
  </si>
  <si>
    <t>b 1744 Schwabisch Gmund</t>
  </si>
  <si>
    <t>b 1745 Schwabisch Gmund</t>
  </si>
  <si>
    <t>Elizabetha Heberle</t>
  </si>
  <si>
    <t>m Luise ? Heberle ?</t>
  </si>
  <si>
    <t>b 21.10.1892 Michelbach</t>
  </si>
  <si>
    <t>b c1890</t>
  </si>
  <si>
    <t>Maria Anna Heberle</t>
  </si>
  <si>
    <t>b 25.1.1750</t>
  </si>
  <si>
    <t>b13.11.1753</t>
  </si>
  <si>
    <t>Ingrid Mathilde Heberle</t>
  </si>
  <si>
    <t>b 6.10.1954 Sulzbach</t>
  </si>
  <si>
    <t>b c1758</t>
  </si>
  <si>
    <t>Anna Heberle</t>
  </si>
  <si>
    <t>Marte Heberle-------------------------------------------</t>
  </si>
  <si>
    <t>Maria Anna Heberle/Heberlin</t>
  </si>
  <si>
    <t>Franz Dominicus Heberle/Heberlin-------------</t>
  </si>
  <si>
    <t>m Genovefa … (b c1562)</t>
  </si>
  <si>
    <t>m Maria … 1637 (b c1612)</t>
  </si>
  <si>
    <t>Georg Friedrich Heberle</t>
  </si>
  <si>
    <t>Elisabeth Magdalena Heberle</t>
  </si>
  <si>
    <t>Johannes Heberle/Häberle-------</t>
  </si>
  <si>
    <t>Barbara Häberle</t>
  </si>
  <si>
    <t>b x.11.1878 d 4.3.1879 Madle</t>
  </si>
  <si>
    <t>Isaac Heberlin</t>
  </si>
  <si>
    <t>Michael Häberlin----------------</t>
  </si>
  <si>
    <t>m Katharina  ...… (b c1736)</t>
  </si>
  <si>
    <t>Hemsbach an der Bergstrasse  69502  49'33", 8'39" 2km S of Laudenbach, 60km N of Rulzheim, near Mannheim</t>
  </si>
  <si>
    <t>m Eva Stang (b c1777)</t>
  </si>
  <si>
    <t>Christoph Heberle-------------------------</t>
  </si>
  <si>
    <t>b 18.4.1807 Hemsbach</t>
  </si>
  <si>
    <t>b 20.5.1816 Ellwangen</t>
  </si>
  <si>
    <t>Luisa Häberle</t>
  </si>
  <si>
    <t>b 18.8.1892 Menzingen</t>
  </si>
  <si>
    <t>Kurt Heberle------------------------------</t>
  </si>
  <si>
    <t>b 25.9.1867 Karlsruhe</t>
  </si>
  <si>
    <t>Christian Heberle</t>
  </si>
  <si>
    <t>NBW5</t>
  </si>
  <si>
    <t>SHEET NBW5</t>
  </si>
  <si>
    <t>Andreas Heberle---------------</t>
  </si>
  <si>
    <t>Balthasar Heberle------</t>
  </si>
  <si>
    <t>Changes 1.1.2003-31.12.2003 in brown</t>
  </si>
  <si>
    <t>Changes 1.3.2000-31.12.2000 in red</t>
  </si>
  <si>
    <t>Anna Margaretha Eberle</t>
  </si>
  <si>
    <t>arrived Philadelphia PA on "Charming Nancy" 1738</t>
  </si>
  <si>
    <t>ziegler</t>
  </si>
  <si>
    <t>m Sabina Stofer 9.7.1849</t>
  </si>
  <si>
    <t>b c1706</t>
  </si>
  <si>
    <t>Susanna Katharina Heberle</t>
  </si>
  <si>
    <t>27.11.1827 Hochstberg</t>
  </si>
  <si>
    <t>Catharina Häberlin/Heberle</t>
  </si>
  <si>
    <t>m Johann E Baumeister (b c1768)</t>
  </si>
  <si>
    <t>b 25.3.1859 d 11.2.1860 Zaisenhausen</t>
  </si>
  <si>
    <t>b 10.6.1863 Zaisenhausen</t>
  </si>
  <si>
    <t>b 21.4.1865 Zaisenhausen</t>
  </si>
  <si>
    <t>Wilhelm Heberle/Häberle</t>
  </si>
  <si>
    <t>Hans Jerg Häberlin-------</t>
  </si>
  <si>
    <t>School 1971-84 Eugen-Bolz-Gymnasium, Rottenburg</t>
  </si>
  <si>
    <t>Diploma Computer Science,Karlsruhe 1985-92</t>
  </si>
  <si>
    <t>Computer software engineering Uni of Karlsruhe 1993-</t>
  </si>
  <si>
    <t>Dr 2004-</t>
  </si>
  <si>
    <t>m Susanna Heger</t>
  </si>
  <si>
    <t>b c1787</t>
  </si>
  <si>
    <t>Jacob Friedrich Häberle</t>
  </si>
  <si>
    <t>b 19.1.1804 Calw</t>
  </si>
  <si>
    <t>Gottlob Heberle/Haberle-----------------</t>
  </si>
  <si>
    <t>b 21.6.1808 Beinstein, Germany</t>
  </si>
  <si>
    <t>in Alt Elft 1851</t>
  </si>
  <si>
    <t>b 18.2.1808 Beinstein</t>
  </si>
  <si>
    <t>SEE R12 Plotzk</t>
  </si>
  <si>
    <t>b 7.10.1801 d 10.2.1879 SchwabischG</t>
  </si>
  <si>
    <t>m Anna Dorothea Loor ?</t>
  </si>
  <si>
    <t>Johann Georg Heberle----------------</t>
  </si>
  <si>
    <t>Michael Heberle ?</t>
  </si>
  <si>
    <t>Johann Anton Heberle-------------------</t>
  </si>
  <si>
    <t>Adam Heberle/Heber-------------</t>
  </si>
  <si>
    <t>Viti Heberle------------------------</t>
  </si>
  <si>
    <t>b 3.2.1870 Winkel/Rotenfels</t>
  </si>
  <si>
    <t>Maria Ottilia Heberle</t>
  </si>
  <si>
    <t>b 29.5.1850</t>
  </si>
  <si>
    <t>Johann ? Heberle</t>
  </si>
  <si>
    <t>b 6.1.1855</t>
  </si>
  <si>
    <t>d 27.10.1857 ?</t>
  </si>
  <si>
    <t>chr 18.9.1594 Ellwangen</t>
  </si>
  <si>
    <t>b 28.1.1820 d 5.5.1821 Menzingen</t>
  </si>
  <si>
    <t>b&amp;d 3.9.1852 Huettlingen</t>
  </si>
  <si>
    <t>Auernheim, Jagstkreis  48'44"N  10'18"E, 4km SW of Neresheim, 20km SE of Aalen</t>
  </si>
  <si>
    <t>Duplicates of Langenbeuting</t>
  </si>
  <si>
    <t>m Agnes … (b c1685)</t>
  </si>
  <si>
    <t>SEE also Baumerlenbach</t>
  </si>
  <si>
    <t>d 27.5.1781 Laudenbach</t>
  </si>
  <si>
    <t>b 11.5.1721 Laudenbach</t>
  </si>
  <si>
    <t>Johann Peter Heberle-------------</t>
  </si>
  <si>
    <t>b 12.6.1720</t>
  </si>
  <si>
    <t>Jacobina Heberle</t>
  </si>
  <si>
    <t>Johann Marx Heberle</t>
  </si>
  <si>
    <t>b 14.3.1745 Laudenbach</t>
  </si>
  <si>
    <t>b 8.3.1748 Laudenbach</t>
  </si>
  <si>
    <t>Johann Ernst Heberle</t>
  </si>
  <si>
    <t>b c1808 d 4.5.1863 Daisbach</t>
  </si>
  <si>
    <t>Andreas Heberle/Haeberle-----------------</t>
  </si>
  <si>
    <t>Barbara Heberle/Haberle</t>
  </si>
  <si>
    <t>b 11.9.1764 Laudenbach</t>
  </si>
  <si>
    <t>b x.3.1673 d 1680-1688 Langen</t>
  </si>
  <si>
    <t>b x.2.1679 d 1757 Langenbeutin</t>
  </si>
  <si>
    <t>b 1710 Langenbeutingen</t>
  </si>
  <si>
    <t>m Johann Sebastian Theobalt</t>
  </si>
  <si>
    <t>Maria Katherine Heberlin/Haeberlin</t>
  </si>
  <si>
    <t>m Johann Matthias Schauffler 3.6.1750</t>
  </si>
  <si>
    <t>chr 31.7.1724 Langenbeutingen</t>
  </si>
  <si>
    <t>b x.3.1669 d 1740 Langenbeutin</t>
  </si>
  <si>
    <t>/Hebele</t>
  </si>
  <si>
    <t>Berhidter ? Heberle</t>
  </si>
  <si>
    <t>Johan Bernhard Heberlein-------</t>
  </si>
  <si>
    <t>Andreas Heberling/Heberle------</t>
  </si>
  <si>
    <t>Georg Heberle/Haberle ?-------------</t>
  </si>
  <si>
    <t>Johann Heberle--------------------------</t>
  </si>
  <si>
    <t>m Maria Antonia Stein 24.11.1863</t>
  </si>
  <si>
    <t xml:space="preserve">b 3.10.1831 Tiefenbach </t>
  </si>
  <si>
    <t>d  4.7.1904 Tiefenbach</t>
  </si>
  <si>
    <t>d 14.8.1870 Tiefenbach</t>
  </si>
  <si>
    <t xml:space="preserve">b 22.6.1870 </t>
  </si>
  <si>
    <t>Marie Barbara Heberle</t>
  </si>
  <si>
    <t>d 17.4.1866 ?</t>
  </si>
  <si>
    <t>Margaretha Heberle</t>
  </si>
  <si>
    <t>lived Mannheim c1904-18, Karlsruhe 1919-29</t>
  </si>
  <si>
    <t>b 19.3.1644 Beinstein</t>
  </si>
  <si>
    <t>b 8.8.1649 Beinstein</t>
  </si>
  <si>
    <t>Wendelin Heberlin</t>
  </si>
  <si>
    <t>b 12.2.1648 Beinstein</t>
  </si>
  <si>
    <t>b 30.12.1653 Beinstein</t>
  </si>
  <si>
    <t>b 1670 Beinstein</t>
  </si>
  <si>
    <t>b c1411 Eustania ?</t>
  </si>
  <si>
    <t>graduate Heidelberg University 1433</t>
  </si>
  <si>
    <t>Alexander Heberlin</t>
  </si>
  <si>
    <t>graduate Heidelberg University 1473</t>
  </si>
  <si>
    <t>b c1474 Altdorf ?</t>
  </si>
  <si>
    <t>graduate Heidelberg University 1496</t>
  </si>
  <si>
    <t>b c1451 Vaihingen ?</t>
  </si>
  <si>
    <t>b 12.6.1720 d 30.7.1722 Weingarten</t>
  </si>
  <si>
    <t>b c1725 Weingarten</t>
  </si>
  <si>
    <t>m Jacob Kiess</t>
  </si>
  <si>
    <t>Peter Rudolf Heberle</t>
  </si>
  <si>
    <t>b 30.5.1725 d 28.7.1733 Weingarten</t>
  </si>
  <si>
    <t>Maria Benedicta Heberle</t>
  </si>
  <si>
    <t>b 17.7.1731 d 10.5.1732 Weingarten</t>
  </si>
  <si>
    <t>b 1.9.1653 Waiblingen</t>
  </si>
  <si>
    <t>Michael Eberlin</t>
  </si>
  <si>
    <t>b 23.11.1654 Waiblingen</t>
  </si>
  <si>
    <t>Hans Eberlin</t>
  </si>
  <si>
    <t>/Eberle</t>
  </si>
  <si>
    <t>b 17.3.1651 Waiblingen</t>
  </si>
  <si>
    <t>`</t>
  </si>
  <si>
    <t>m Maria …(b c1682)</t>
  </si>
  <si>
    <t>b 6.10.1874 Grombach</t>
  </si>
  <si>
    <t>b 21.2.1880 Grombach</t>
  </si>
  <si>
    <t>tagliofar = labourer</t>
  </si>
  <si>
    <t>m Maria Hoffmann 2.3.1872 Grombac</t>
  </si>
  <si>
    <t>Letter from Bill Heberle of Rochester</t>
  </si>
  <si>
    <t>Johann Heberle/Haeberle-----------------</t>
  </si>
  <si>
    <t>Katharina Heberle---------------------???</t>
  </si>
  <si>
    <t>Peter Heberle ? ---------------------------</t>
  </si>
  <si>
    <t>Joseph Heberle----------------------------</t>
  </si>
  <si>
    <t>chr 5.4.1877 Eschental</t>
  </si>
  <si>
    <t>b 31.8.1661 Dewangen</t>
  </si>
  <si>
    <t>14.2.1786 Hemsbach</t>
  </si>
  <si>
    <t>b c1989</t>
  </si>
  <si>
    <t>Number above</t>
  </si>
  <si>
    <t>Maria Heberle</t>
  </si>
  <si>
    <t>PHOTO</t>
  </si>
  <si>
    <t>26.10.1926 R   PHOTO</t>
  </si>
  <si>
    <t>b 28.8.1899 R   PHOTO</t>
  </si>
  <si>
    <t>Sebastian Heberle</t>
  </si>
  <si>
    <t>GENERATION 10</t>
  </si>
  <si>
    <t>GENERATION 11</t>
  </si>
  <si>
    <t>GENERATION 12</t>
  </si>
  <si>
    <t>Johann Balthasar Heberle</t>
  </si>
  <si>
    <t>15.8.1990 ( b c1948)</t>
  </si>
  <si>
    <t>b 24.4.1709</t>
  </si>
  <si>
    <t>maitre boulanger</t>
  </si>
  <si>
    <t>Johann Baptist Heberle</t>
  </si>
  <si>
    <t>b 2.4.1802 Odenheim ?</t>
  </si>
  <si>
    <t>Franz Josef Heberle</t>
  </si>
  <si>
    <t>Schriesheim 69198, 8km Nof Heidelberg, 12km S of Hemsbach</t>
  </si>
  <si>
    <t>Catharina Heberlen</t>
  </si>
  <si>
    <t>b 5.9.1791 d 2.2.1851 Menzingen</t>
  </si>
  <si>
    <t>Maria Barbara Häberlin</t>
  </si>
  <si>
    <t>b c1825</t>
  </si>
  <si>
    <t>b c1868</t>
  </si>
  <si>
    <t>b c1732</t>
  </si>
  <si>
    <t>chr x.5.1565 Beinstein</t>
  </si>
  <si>
    <t>Mathias Heberlin---</t>
  </si>
  <si>
    <t>m Agatha … (b c1547)</t>
  </si>
  <si>
    <t>chr 17.4.1574 Beinstein</t>
  </si>
  <si>
    <t>m Maria Veor/Schnieber</t>
  </si>
  <si>
    <t>Neuenburg 49'09"N lat 8'44"E long, near Oberowisheim</t>
  </si>
  <si>
    <t>stadtvikar 1836-39 Neuenburg</t>
  </si>
  <si>
    <t>Oberowisheim 49'09" N 8'41"E, 10km NE of Bruchsal, 18km WSW of Hilsbach</t>
  </si>
  <si>
    <t>Helena Maria Theresia Heberle</t>
  </si>
  <si>
    <t>b c1672</t>
  </si>
  <si>
    <t>m Catharina Heblerin(b c1692)</t>
  </si>
  <si>
    <t>Heinrich Heberle</t>
  </si>
  <si>
    <t>Christina Heberle</t>
  </si>
  <si>
    <t>Johann Georg Heberle</t>
  </si>
  <si>
    <t>Magdalena Heberle</t>
  </si>
  <si>
    <t xml:space="preserve">b 13.5.1763 </t>
  </si>
  <si>
    <t xml:space="preserve">with Karlsruher </t>
  </si>
  <si>
    <t>Andrea Heberle</t>
  </si>
  <si>
    <t>Josef Eberle</t>
  </si>
  <si>
    <t>m Justina … (b c1617)</t>
  </si>
  <si>
    <t>b 1.8.1797 Laudenbach</t>
  </si>
  <si>
    <t>Duplicate of Waiblingen</t>
  </si>
  <si>
    <t>b c1592</t>
  </si>
  <si>
    <t>Langenbeutingen 49'13"N lat, 9'24"E long, 15km NE of Heilbronn, 30km SE of Tiefenbach</t>
  </si>
  <si>
    <t>b c1710</t>
  </si>
  <si>
    <t>Maria Elisabeth Heberle</t>
  </si>
  <si>
    <t>b 1902</t>
  </si>
  <si>
    <t>b 3.4.1687 Crispenhofen</t>
  </si>
  <si>
    <t>Neustetten, Jagstkreis</t>
  </si>
  <si>
    <t>b c1815</t>
  </si>
  <si>
    <t>b 13.9.1876 Kork</t>
  </si>
  <si>
    <t>Politicians BOLD indigo  SEE Excel/Politicians/Politicians.xls</t>
  </si>
  <si>
    <t>SEE DEWANGEN</t>
  </si>
  <si>
    <t>b 9.2.1775 d 23.3.1828 SchwabischG</t>
  </si>
  <si>
    <t>b 2.12.1914</t>
  </si>
  <si>
    <t>Duplicates of NBW7 Weinsberg</t>
  </si>
  <si>
    <t>EphrosinaMargarethaHeberlin</t>
  </si>
  <si>
    <t>chr 15.10.1630 Weinsberg</t>
  </si>
  <si>
    <t>Katharina Häberle/Haeberle</t>
  </si>
  <si>
    <t>Anton Heberle/Häberle-------------------</t>
  </si>
  <si>
    <t>d 21.10.1920 Ellwangen</t>
  </si>
  <si>
    <t>Maria Joanna Heberle/Hebralin</t>
  </si>
  <si>
    <t>Hartmann Heberle-------------------------</t>
  </si>
  <si>
    <t>Orendelsall 49'16" 9'33"  50km NE of Stuttgart</t>
  </si>
  <si>
    <t>Heberlin/Häberlin</t>
  </si>
  <si>
    <t>Hans Heberlin</t>
  </si>
  <si>
    <t>Regina Katharina Heberle/Häberle</t>
  </si>
  <si>
    <t>x.11.1777 Wintersdorf (b c1756)</t>
  </si>
  <si>
    <t>Maria Josepha Heberling/Heberle</t>
  </si>
  <si>
    <t>Georg Friderius Heberling/Heberle------</t>
  </si>
  <si>
    <t>b 20.2.1843</t>
  </si>
  <si>
    <t>Herman Wilhelm Häberlin</t>
  </si>
  <si>
    <t>b 15.1.1845 Waiblingen</t>
  </si>
  <si>
    <t>Duplicate of Sulzbach</t>
  </si>
  <si>
    <t>Johann Martin Hebert</t>
  </si>
  <si>
    <t>b x.9.1711 Langenbeutingen</t>
  </si>
  <si>
    <t>m Victoria Rucklin/Auklin/Huck 1807</t>
  </si>
  <si>
    <t>Anna Maria Heberling/Heberle</t>
  </si>
  <si>
    <t>Maria Creszentia Heberling/Heberle</t>
  </si>
  <si>
    <t>Hilarus Heberling/Heberle</t>
  </si>
  <si>
    <t>Monika Heberling/Heberle</t>
  </si>
  <si>
    <t>m Francisca Schaaf 1836 Wintersdorf</t>
  </si>
  <si>
    <t>Orlach 49'13"N lat, 9'49"E long, 25km N of Schwabisch Hall, SEE Eschenthal</t>
  </si>
  <si>
    <t>Aidlingen 48'40"N lat, 8'55"E long, 25km ESE of Calw, 35km SW of Stuttgart</t>
  </si>
  <si>
    <t>Maria Elisabetha Heberling/Heberle</t>
  </si>
  <si>
    <t>bap 5.4.1738 Hemsbach</t>
  </si>
  <si>
    <t>bap 22.3.1752 Laudenbach</t>
  </si>
  <si>
    <t>bap 7.11.1756 Laudenbach</t>
  </si>
  <si>
    <t>bap 28.10.1770 Laudenbach</t>
  </si>
  <si>
    <t>b 15.9.1792 Neckarsulm</t>
  </si>
  <si>
    <t>Kaspar Heberle------------------------</t>
  </si>
  <si>
    <t>Staufenberg 48'46"N  8'19"E  6km E of Baden Baden, 6km S of Bad Rotenfels</t>
  </si>
  <si>
    <t>Joannes Ferdinand Heberle</t>
  </si>
  <si>
    <t>Erwin Heberle   PHOTO</t>
  </si>
  <si>
    <t>b 20.6.1880 Schwabisch Gmund</t>
  </si>
  <si>
    <t>Rosina ? Heberle</t>
  </si>
  <si>
    <t>b 8.9.1837 Schwabisch Gmund</t>
  </si>
  <si>
    <t>Maria Luzia Heberle</t>
  </si>
  <si>
    <t>Franz Dominik Heberle</t>
  </si>
  <si>
    <t>b 25.11.1866 Menzingen</t>
  </si>
  <si>
    <t xml:space="preserve">m Frida Hagele </t>
  </si>
  <si>
    <t>Karl Borrom Heberle------</t>
  </si>
  <si>
    <t>m Maria Anna Fischer</t>
  </si>
  <si>
    <t>Luise Heberle</t>
  </si>
  <si>
    <t>Goldfarb</t>
  </si>
  <si>
    <t>b 27.1.1817 SchwabischGmund</t>
  </si>
  <si>
    <t>Johanna Häberle</t>
  </si>
  <si>
    <t>b 13.3.1846 Bruchsal</t>
  </si>
  <si>
    <t>Georg Michael Heberle------------------</t>
  </si>
  <si>
    <t>d 19.2.1769</t>
  </si>
  <si>
    <t>chr 3.9.1788 Heidelberg</t>
  </si>
  <si>
    <t>Dorfmerkingen 48'48" 10'19" 5km NW of  Neresheim 73450, SEE Dewangen</t>
  </si>
  <si>
    <t>Haeberle in area in 1830-1840s</t>
  </si>
  <si>
    <t>m Eva Catharina Lemle/Lemmle</t>
  </si>
  <si>
    <t>m Johann Georg Ostreicher</t>
  </si>
  <si>
    <t>m Michael Detscher 7.1.1847 Michelb</t>
  </si>
  <si>
    <t>1672 Stebbach</t>
  </si>
  <si>
    <t>jager, metzger</t>
  </si>
  <si>
    <t xml:space="preserve"> /Häberle</t>
  </si>
  <si>
    <t>Karl/Paul Heberle</t>
  </si>
  <si>
    <t>m Susanna Klara John</t>
  </si>
  <si>
    <t>16.11.1830 Tiefenbach</t>
  </si>
  <si>
    <t>Hans/HannssJacob?</t>
  </si>
  <si>
    <t>b 8.8.1838</t>
  </si>
  <si>
    <t>Anna Maria Heberlin</t>
  </si>
  <si>
    <t>/Häberlin/Heberling</t>
  </si>
  <si>
    <t>Hans Georg Häberlin</t>
  </si>
  <si>
    <t>b 19.2.1684 Rindelbach</t>
  </si>
  <si>
    <t>Hans Georg Heberlin</t>
  </si>
  <si>
    <t>Albe-Obernai, S Bas Rhin   *2</t>
  </si>
  <si>
    <t>HTM VERSION MAY HAVE CONVERSION ERRORS</t>
  </si>
  <si>
    <t>b c1972</t>
  </si>
  <si>
    <t>Heberling</t>
  </si>
  <si>
    <t>chr 10.8.1670 Aidlingen</t>
  </si>
  <si>
    <t>m Margaretha … (b c1642)</t>
  </si>
  <si>
    <t xml:space="preserve">m Karolina Katherine Dehn 1.7.1858 </t>
  </si>
  <si>
    <t>b 10.3.1834 Bruchsal</t>
  </si>
  <si>
    <t>b 1955 Gaggenau</t>
  </si>
  <si>
    <t>m Anna Muller (b c1557)</t>
  </si>
  <si>
    <t>Rotenbach 48'57"N lat, 10'08"E long, 2km SW of Ellwangen</t>
  </si>
  <si>
    <t>Franz Joseph Heberle</t>
  </si>
  <si>
    <t>Christine Heberle</t>
  </si>
  <si>
    <t>JohannBaptistHeberle/Häberle----------</t>
  </si>
  <si>
    <t>Heberle/Heberlin-----------</t>
  </si>
  <si>
    <t>Hans Conrad Heberlin</t>
  </si>
  <si>
    <t>b 10.3.1619 Heilbronn</t>
  </si>
  <si>
    <t xml:space="preserve">m Anna Maria … </t>
  </si>
  <si>
    <t>arrived New York 26.5.1882on Braunschweig</t>
  </si>
  <si>
    <t>m JohnWiedmann11.6.1884 Manhattan</t>
  </si>
  <si>
    <t>b 1861 Wurttemburg</t>
  </si>
  <si>
    <t>b c1792</t>
  </si>
  <si>
    <t>m Katharina Mayer/Maier (b 11.4.1859)</t>
  </si>
  <si>
    <t>Friedrich Bernhard Heberle-----------</t>
  </si>
  <si>
    <t xml:space="preserve">Guido Heberle/Häberle------------------- </t>
  </si>
  <si>
    <t>b 18.1.1884 Horden</t>
  </si>
  <si>
    <t>m Anna Ursula Prift? 24.8.1910</t>
  </si>
  <si>
    <t>b c1886 d 1915</t>
  </si>
  <si>
    <t>b 22.3.1966 Stuttgart</t>
  </si>
  <si>
    <t>b 1592 Schwabisch Gmund</t>
  </si>
  <si>
    <t>Elisabetha Heberle/Häberle</t>
  </si>
  <si>
    <t>Kirsten Elke Margarete Heberle</t>
  </si>
  <si>
    <t>m Catharina … (b c1649)</t>
  </si>
  <si>
    <t>Franz Joseph Häberle</t>
  </si>
  <si>
    <t>changes 1.3.2000-31.12.2000 in red</t>
  </si>
  <si>
    <t>b c1670</t>
  </si>
  <si>
    <t>m Katharina .…(b c1652)</t>
  </si>
  <si>
    <t>lived Weidenstetten c1635</t>
  </si>
  <si>
    <t>Johann Jacob Heberle/Häberle</t>
  </si>
  <si>
    <t>Franz Patritian Häberle</t>
  </si>
  <si>
    <t>Johann Heinrich Häberle</t>
  </si>
  <si>
    <t>Josef Anton Haeberle/</t>
  </si>
  <si>
    <t>d Hombourg Hesse</t>
  </si>
  <si>
    <t>17.8.1859</t>
  </si>
  <si>
    <t>Joseph Häberle----------------------------</t>
  </si>
  <si>
    <t>Sulzbach 49'21"N  9'13"E, 8km E of Mosbach, 12km N of Hochstberg, 10km N of Tiefenbach</t>
  </si>
  <si>
    <t>student Stuttgart University 2002</t>
  </si>
  <si>
    <t>SHEET NBW3</t>
  </si>
  <si>
    <t>SHEET NBW2</t>
  </si>
  <si>
    <t>tischler = carpenter</t>
  </si>
  <si>
    <t>Bernd Heberle Schreinermeister WEBPAGE</t>
  </si>
  <si>
    <t>Daniel Heberle</t>
  </si>
  <si>
    <t>Webdesign Daniel Heberle, Schriesheim</t>
  </si>
  <si>
    <t xml:space="preserve">b 25.12.1953 Gernsbach </t>
  </si>
  <si>
    <t>d 1.12.1980</t>
  </si>
  <si>
    <t>Heberle Holidays, Gernsbach    WEBPAGE</t>
  </si>
  <si>
    <t>/Haeberle</t>
  </si>
  <si>
    <t>Thomas Heberlin---</t>
  </si>
  <si>
    <t>b c1530</t>
  </si>
  <si>
    <t xml:space="preserve">m Othilia Viders 1588 </t>
  </si>
  <si>
    <t>Berkheim (b c15670</t>
  </si>
  <si>
    <t>b 6.1.1806 Ellwangen</t>
  </si>
  <si>
    <t>m Apollonia … (b c1632)</t>
  </si>
  <si>
    <t>Moosbronn  48'50"  8'24"  70km W of Stuttgart, 20km S of Karlsruhe</t>
  </si>
  <si>
    <t>Approximately West (&lt;) of 9' longitude, North (&gt;) of 48'30" latitude</t>
  </si>
  <si>
    <t>b 4.4.1888 d 9.10.1957Menzingen</t>
  </si>
  <si>
    <t>m Christina Richter (b c1846)</t>
  </si>
  <si>
    <t>Jacob Ludwig Haeberle--------</t>
  </si>
  <si>
    <t>b 1.4.1890 Menzingen</t>
  </si>
  <si>
    <t>Emma Luisa Häberle</t>
  </si>
  <si>
    <t>b 6.3.1894 Menzingen</t>
  </si>
  <si>
    <t>Albert Häberle</t>
  </si>
  <si>
    <t>b 11.12.1894 Menzingen</t>
  </si>
  <si>
    <t>Christina Carolin Aberle</t>
  </si>
  <si>
    <t>In Australia c1990 ?</t>
  </si>
  <si>
    <t>b 19.8.1689 Ellwangen</t>
  </si>
  <si>
    <t>Jacob Heberle-----------------</t>
  </si>
  <si>
    <t>m Ema … (b c1654)</t>
  </si>
  <si>
    <t>b 11.12.1986</t>
  </si>
  <si>
    <t>2L</t>
  </si>
  <si>
    <t>Sheet NBW5-Ellwangen-NEBW</t>
  </si>
  <si>
    <t>Johann Michael Heberle</t>
  </si>
  <si>
    <t>b 1732</t>
  </si>
  <si>
    <t>b 1734 d 1734?</t>
  </si>
  <si>
    <t>b 1736</t>
  </si>
  <si>
    <t>Anton Wilhelm Heberle</t>
  </si>
  <si>
    <t>bauingenieur</t>
  </si>
  <si>
    <t>chr 11.10.1572 Weinsberg</t>
  </si>
  <si>
    <t>chr 25.11.1578 Weinsberg</t>
  </si>
  <si>
    <t>wagner in Derdingen</t>
  </si>
  <si>
    <t>Duplicate of R11 Switz</t>
  </si>
  <si>
    <t>d 17.1.1706 Odenheim</t>
  </si>
  <si>
    <t>b 28.5.1676 Odenheim</t>
  </si>
  <si>
    <t>Maria Ester Heberle</t>
  </si>
  <si>
    <t>chr 1.3.1696 Menzingen</t>
  </si>
  <si>
    <t>m Franziska Bastian (b c1797)</t>
  </si>
  <si>
    <t>m Veronika Bastian (b 20.10.1789)</t>
  </si>
  <si>
    <t>Duplicate of Gernsbach</t>
  </si>
  <si>
    <t>m Margaretha … (b c1637)</t>
  </si>
  <si>
    <t>Arnold ? Heberle</t>
  </si>
  <si>
    <t>b 5.1.1666 Ellwangen</t>
  </si>
  <si>
    <t>b 29.10.1667 Ellwangen</t>
  </si>
  <si>
    <t>b c1645</t>
  </si>
  <si>
    <t>m Barbara … (b c1647)</t>
  </si>
  <si>
    <t>b 1989, played chess Marbach 2001</t>
  </si>
  <si>
    <t>Joseph Patriz Heberle</t>
  </si>
  <si>
    <t>Riehlinghausen  48'57"N  9'19"E, 30km NE of Stuttgart, 18km N of Waiblingen</t>
  </si>
  <si>
    <t>Martin Richard Heberle</t>
  </si>
  <si>
    <t>b 22.3.1840 Michelbach</t>
  </si>
  <si>
    <t>m Walburga … (b c1660)</t>
  </si>
  <si>
    <t>b 1747 Schwabisch Gmund</t>
  </si>
  <si>
    <t>b 1749 Schwabisch Gmund</t>
  </si>
  <si>
    <t>b c1555</t>
  </si>
  <si>
    <t>Anna Maria Heberlein</t>
  </si>
  <si>
    <t>bap 10.4.1801 Laudenbach</t>
  </si>
  <si>
    <t>bap 4.3.1799 Laudenbach</t>
  </si>
  <si>
    <t>bauer</t>
  </si>
  <si>
    <t>Georg Josef Heberle/Haeberle</t>
  </si>
  <si>
    <t>b 21.1.1828 d 25.10.1849 Hilsbach/Elsenz</t>
  </si>
  <si>
    <t>m Theresia May 5.7.1836</t>
  </si>
  <si>
    <t>Ludwig Peter Haeberle</t>
  </si>
  <si>
    <t xml:space="preserve">Ebnat 8km SE of Aalen, 10km NW of Neresheim 73450  49'57" 11'56", </t>
  </si>
  <si>
    <t>b c1827</t>
  </si>
  <si>
    <t>b c1807</t>
  </si>
  <si>
    <t>Karin Sophie Philomena Heberle  PHOTO</t>
  </si>
  <si>
    <t>b 23.11.1906 Hitzleried Allgau</t>
  </si>
  <si>
    <t>Betr. Ing.  Engineer</t>
  </si>
  <si>
    <t>Duplicate of B2 Altusried</t>
  </si>
  <si>
    <t>bauer in Oberowisheim</t>
  </si>
  <si>
    <t>b c1692</t>
  </si>
  <si>
    <t>m Margaretha Motz 30.6.1715</t>
  </si>
  <si>
    <t>Petrus Joseph Heberle</t>
  </si>
  <si>
    <t>Petrus Franciscus Heberle</t>
  </si>
  <si>
    <t>b 27.3.1710 Neckarsulm</t>
  </si>
  <si>
    <t>b x.9.1711 Neckarsulm</t>
  </si>
  <si>
    <t>b 27.4.1713 Neckarsulm</t>
  </si>
  <si>
    <t>b 7.9.1726 Lauffen</t>
  </si>
  <si>
    <t>Toflind Rudolf Heberle</t>
  </si>
  <si>
    <t>b 22.12.1705 Essingen</t>
  </si>
  <si>
    <t xml:space="preserve">m Anna Catharina Lautermilch </t>
  </si>
  <si>
    <t>m Rosa Ungerer 23.2.1862</t>
  </si>
  <si>
    <t>(Altusried branch)</t>
  </si>
  <si>
    <t>(Hochstberg branch)</t>
  </si>
  <si>
    <t>b 1731 Schwabisch Gmund</t>
  </si>
  <si>
    <t>b 1742 Schwabisch Gmund</t>
  </si>
  <si>
    <t>Friedrich/FridericiHeberle/Heberlin----</t>
  </si>
  <si>
    <t>Jorg Heberle/Heberl---------??</t>
  </si>
  <si>
    <t>b 18.x.1682 Ellwangen</t>
  </si>
  <si>
    <t>b 15.2.1697 Holbach</t>
  </si>
  <si>
    <t>Johann Georg Heberle------------</t>
  </si>
  <si>
    <t>Anton Heberle---------------------</t>
  </si>
  <si>
    <t>Franz Heberle</t>
  </si>
  <si>
    <t>Kreszentia/Krezens Heberle</t>
  </si>
  <si>
    <t>b c1720</t>
  </si>
  <si>
    <t>Benoit Heberle data</t>
  </si>
  <si>
    <t>Hans Jerg Heberle</t>
  </si>
  <si>
    <t>Karlina? Elisabetha Häberle</t>
  </si>
  <si>
    <t>Franz Alois Häberle</t>
  </si>
  <si>
    <t>Essingen 48'48" 10'02", 10km SW of Aalen, 12km E of Schwabisch Gmund</t>
  </si>
  <si>
    <t>b 28.3.1840 SchwabischG</t>
  </si>
  <si>
    <t>Rosina Aberle</t>
  </si>
  <si>
    <t>b 11.2.1844 SchwabischG</t>
  </si>
  <si>
    <t>Ottmar ? Heberle</t>
  </si>
  <si>
    <t>b 14.12.1821 Schwabisch G</t>
  </si>
  <si>
    <t>Engelburt ? Heberle</t>
  </si>
  <si>
    <t>b 30.5.1802 Haberschlacht</t>
  </si>
  <si>
    <t>Rudolf Heberle</t>
  </si>
  <si>
    <t>|--</t>
  </si>
  <si>
    <t>Franz Anton Heberle/Häberle------------</t>
  </si>
  <si>
    <t>b 21.8.1809 Huettlingen</t>
  </si>
  <si>
    <t>b 9.10.1765</t>
  </si>
  <si>
    <t>m Franciska Gutborin c1807</t>
  </si>
  <si>
    <t>b 4.3.1849 Grombach</t>
  </si>
  <si>
    <t>Wendel ? Heberlin-------</t>
  </si>
  <si>
    <t>Barbara Maria Heberlin</t>
  </si>
  <si>
    <t>b 19.12.1616 Stuttgart</t>
  </si>
  <si>
    <t>Viktoria Heberle</t>
  </si>
  <si>
    <t>Michael Heberle</t>
  </si>
  <si>
    <t>Elisabeth Heberle</t>
  </si>
  <si>
    <t>Otto Heberle</t>
  </si>
  <si>
    <t>b c1795</t>
  </si>
  <si>
    <t>b c1945</t>
  </si>
  <si>
    <t>b 26.2.1822 Menzingen d21.3.1822</t>
  </si>
  <si>
    <t>b 17.7.1685 Neckarsulm</t>
  </si>
  <si>
    <t>Eva Catharina Heberle</t>
  </si>
  <si>
    <t>b 18.2.1686 Neckarsulm</t>
  </si>
  <si>
    <t>b 2.1.1842 Odenheim ?</t>
  </si>
  <si>
    <t>b 6.4.1844 Odenheim ?</t>
  </si>
  <si>
    <t>m Franz Stephan 31.10.1867 Odenheim</t>
  </si>
  <si>
    <t>Johann Paul Heberle</t>
  </si>
  <si>
    <t>agriculteur</t>
  </si>
  <si>
    <t>m Ida Straub 4.1.1872</t>
  </si>
  <si>
    <t>b 7.6.1850 Landhausen</t>
  </si>
  <si>
    <t xml:space="preserve">Theresia Heberle </t>
  </si>
  <si>
    <t>b3.6.1847 Odenheim ?</t>
  </si>
  <si>
    <t>b c1795 d 30.10.1796 Hemsbach</t>
  </si>
  <si>
    <t>m Barbara Furst ? 23.4.1866</t>
  </si>
  <si>
    <t>Josef Heberle/Häberle</t>
  </si>
  <si>
    <t>Häberle/Heberle---------------------------</t>
  </si>
  <si>
    <t>Josef Häberle</t>
  </si>
  <si>
    <t>Michelfeld 49'14"  8'47"  30km SSE of Heidelberg</t>
  </si>
  <si>
    <t>Anna Barbara Heberle</t>
  </si>
  <si>
    <t>Simon Heberle</t>
  </si>
  <si>
    <t>Pauline Heberle</t>
  </si>
  <si>
    <t>Peter Heberle</t>
  </si>
  <si>
    <t>b 27.10.1817 d 5.3.1890 Cannstatt</t>
  </si>
  <si>
    <t>References:</t>
  </si>
  <si>
    <t>Maria Francisca Heberle</t>
  </si>
  <si>
    <t>m Magdalena Wolf (b c1772)</t>
  </si>
  <si>
    <t>Susanna Catharina Heberle</t>
  </si>
  <si>
    <t>b 23.9.1796 Bruchsal</t>
  </si>
  <si>
    <t>Maria Agatha Heberle</t>
  </si>
  <si>
    <t>/Häberle/Heberlin</t>
  </si>
  <si>
    <t>MartinHeberlin/Häberlin-</t>
  </si>
  <si>
    <t>m Efentraut Inman? (b c1627)</t>
  </si>
  <si>
    <t>b 7.4.1866 Gmuend</t>
  </si>
  <si>
    <t>b 22.8.1882 Hoerden</t>
  </si>
  <si>
    <t>Ottenau  48'48" 8'20"  10km NE Baden Baden, near Hoerden</t>
  </si>
  <si>
    <t>Heinrich Bernhard Heberle</t>
  </si>
  <si>
    <t>b c1610</t>
  </si>
  <si>
    <t>m Anastasia Schmalholz/Schalholz1799</t>
  </si>
  <si>
    <t>NBW6</t>
  </si>
  <si>
    <t>chr 28.7.1619 Diefenbach</t>
  </si>
  <si>
    <t>Pforzheim 48'53"N lat 8'42"E long, 55km ESE of Karlsruhe, 70km WNW of Stuttgart</t>
  </si>
  <si>
    <t>Michel Heberlin-----</t>
  </si>
  <si>
    <t>m Barbara … (b c1607)</t>
  </si>
  <si>
    <t>Anna Barbara Heberlin</t>
  </si>
  <si>
    <t>chr 7.7.1632 Pforzheim</t>
  </si>
  <si>
    <t>Johan Georg Heberlin</t>
  </si>
  <si>
    <t>m Anna … (b c1612)</t>
  </si>
  <si>
    <t>b 1725 Schwabisch Gmund</t>
  </si>
  <si>
    <t>SEE NBW7 Bonnigheim</t>
  </si>
  <si>
    <t>Duplicate of NBW7</t>
  </si>
  <si>
    <t>tagliofar=day worker</t>
  </si>
  <si>
    <t>Johann Simon Heberle------------------</t>
  </si>
  <si>
    <t>b c1737</t>
  </si>
  <si>
    <t>b c1757</t>
  </si>
  <si>
    <t>b c1647</t>
  </si>
  <si>
    <t>b c1654</t>
  </si>
  <si>
    <t>b c1648</t>
  </si>
  <si>
    <t>b 17.3.1672 Ellwangen</t>
  </si>
  <si>
    <t>m Joannes Philipp Beringer</t>
  </si>
  <si>
    <t>Maria Theresia Heberle/Heberlin</t>
  </si>
  <si>
    <t>Joannes Nicolaus Heberle</t>
  </si>
  <si>
    <t>chr 31.7.1707 Laudenbach</t>
  </si>
  <si>
    <t>b 31.1.1861 d 8.3.1951 Zaisenhausen</t>
  </si>
  <si>
    <t>Karolina Katharina Heberle/Häberle</t>
  </si>
  <si>
    <t>b 4.11.1764 Unterregenbach</t>
  </si>
  <si>
    <t>Beatrix Gudrun Heberle</t>
  </si>
  <si>
    <t>m Elisabetha Barbara … 26.8.1832</t>
  </si>
  <si>
    <t>b 26.11.1926 Konstanz</t>
  </si>
  <si>
    <t>m Maria Barbara Abele 30.10.1849</t>
  </si>
  <si>
    <t>chr 12.2.1761 Ellwangen</t>
  </si>
  <si>
    <t>b29.1.1576Ellwangen</t>
  </si>
  <si>
    <t>b c1725, lived Rottenburg ?</t>
  </si>
  <si>
    <t>b 1.3.1822</t>
  </si>
  <si>
    <t>b10.12.1834 d 11.12.1834 Hochstb</t>
  </si>
  <si>
    <t>Magdalena Heberle/Häberle</t>
  </si>
  <si>
    <t>Email from Charles T Heberle 17.1.1998</t>
  </si>
  <si>
    <t xml:space="preserve">Emil Heberle </t>
  </si>
  <si>
    <t>Hildegard Maria Heberle</t>
  </si>
  <si>
    <t>Stephan Heberle</t>
  </si>
  <si>
    <t>b c1970</t>
  </si>
  <si>
    <t>Christian Heberle----------------------</t>
  </si>
  <si>
    <t>b 30.3.1860 Ellwangen</t>
  </si>
  <si>
    <t>Bartholoma Häberle--------------------</t>
  </si>
  <si>
    <t>m Theresia Hartmann 2.8.1914</t>
  </si>
  <si>
    <t>Leopold Heberle-----------------------</t>
  </si>
  <si>
    <t>b c1550</t>
  </si>
  <si>
    <t>Corinne Heberle</t>
  </si>
  <si>
    <t>Clausthal-Zellerfeld, Lower Saxony</t>
  </si>
  <si>
    <t>Duplicate of USA12 New York</t>
  </si>
  <si>
    <t>b c1582</t>
  </si>
  <si>
    <t>Maria Eva Heberle</t>
  </si>
  <si>
    <t>Richard Friedrunn</t>
  </si>
  <si>
    <t>b 25.6.1900 Tubingen</t>
  </si>
  <si>
    <t>b 9.2.1846 Tubingen ?</t>
  </si>
  <si>
    <t>m Katharina Frank ?25.11.1877</t>
  </si>
  <si>
    <t>adopted 1902</t>
  </si>
  <si>
    <t>b c1595</t>
  </si>
  <si>
    <t>m Maria Roybin 1643</t>
  </si>
  <si>
    <t>b c1619</t>
  </si>
  <si>
    <t>b 23.12.1797 SchwabischG</t>
  </si>
  <si>
    <t>b 2.3.1800 Schwabisch G</t>
  </si>
  <si>
    <t>b 12.11.1763 Bruchsal</t>
  </si>
  <si>
    <t>Anton Heberle   PHOTO</t>
  </si>
  <si>
    <t>Carolina Heberle</t>
  </si>
  <si>
    <t>Maria Margaretha Heberlin</t>
  </si>
  <si>
    <t>Mudau 49'32"N lat 9'12"E long, 55km NE of Heidelberg</t>
  </si>
  <si>
    <t>Sachsenheim 74343  48'57"N lat  9'04"E long, 15km NW of Ludwigsburg, 40km SSW of Heilbronn</t>
  </si>
  <si>
    <t>Edington-Neckarhausen 49'27"N lat 8'37"E long, 24km E of Ilvesheim, 18km NW of Heidelberg</t>
  </si>
  <si>
    <t>b 15.11.2006 Heidelberg</t>
  </si>
  <si>
    <t>b 7.2.1843 d 16.3.1907 Gundelsh</t>
  </si>
  <si>
    <t>Jakob ? Joseph ? Sebastian ?</t>
  </si>
  <si>
    <t>migrated to USA after 9.1854</t>
  </si>
  <si>
    <t>m Hans Bastian Henn 1.9.1767 Schwegern (b 29.7.1732)</t>
  </si>
  <si>
    <t>Doris Heberle</t>
  </si>
  <si>
    <t>Joannes Jacobus Heberle</t>
  </si>
  <si>
    <t>Euphrosina Häberlin</t>
  </si>
  <si>
    <t>b c1633 Neustetten d 30.11.1634</t>
  </si>
  <si>
    <t>b 26.7.1679 Rindelbach ?</t>
  </si>
  <si>
    <t>m Catharina … (b c1655) ?</t>
  </si>
  <si>
    <t>b 24.3.1703 Rotenbach</t>
  </si>
  <si>
    <t>m Margaretha … (b c1668)</t>
  </si>
  <si>
    <t>Jorg Heberle--------------------</t>
  </si>
  <si>
    <t>migrated to USA 1854</t>
  </si>
  <si>
    <t>b 27.6.1978</t>
  </si>
  <si>
    <t>b1.8.1969 Stuttgart</t>
  </si>
  <si>
    <t>painter, in Freiburg 1685-1699 ?</t>
  </si>
  <si>
    <t>m Anna ..…(b c1582)</t>
  </si>
  <si>
    <t>m Dorothea .…(b c1667)</t>
  </si>
  <si>
    <t>m Margaretha … (b c1682)</t>
  </si>
  <si>
    <t>b 23.11.1804 Bruchsal</t>
  </si>
  <si>
    <t>d 12.2.1935 Hochstberg</t>
  </si>
  <si>
    <t>Maria Regina/Rosina Heberle</t>
  </si>
  <si>
    <t>m Maria … 16.11.1830 Tiefenbach</t>
  </si>
  <si>
    <t xml:space="preserve"> SEE Gernsbach</t>
  </si>
  <si>
    <t>b 23.12.1876 Ottenau d 6.10.1929</t>
  </si>
  <si>
    <t xml:space="preserve">Duplicate of Ottenau </t>
  </si>
  <si>
    <t>Maria Margaretha Susanna Heberle</t>
  </si>
  <si>
    <t>Katharina Barbara Heberle</t>
  </si>
  <si>
    <t>b 12.6.1870 Stuttgart</t>
  </si>
  <si>
    <t>mWilhelm Wust 2.5.1872 Odenheim</t>
  </si>
  <si>
    <t>b 26.2.1652 Reichenbach</t>
  </si>
  <si>
    <t>d 1985 Heidelberg</t>
  </si>
  <si>
    <t xml:space="preserve">b15.12.1901 Schramberg </t>
  </si>
  <si>
    <t>in 1950s lived Heidelberg</t>
  </si>
  <si>
    <t>m ? 14.2.1665</t>
  </si>
  <si>
    <t>b 5.6.1715 d 8.3.1716</t>
  </si>
  <si>
    <t>Barbara Heberle/Häberlin</t>
  </si>
  <si>
    <t>b c1662</t>
  </si>
  <si>
    <t>m Johannes Albrecht Neenstetten</t>
  </si>
  <si>
    <t>Bartholome Heberle/Häberle</t>
  </si>
  <si>
    <t>Martin Häberle/Heberlein---------</t>
  </si>
  <si>
    <t>b 24.2.1570 Neenstetten</t>
  </si>
  <si>
    <t>b 10.10.1597 Neenstetten</t>
  </si>
  <si>
    <t>m Margaretha Hunoldin 1595</t>
  </si>
  <si>
    <t>b 1599 Neenstetten</t>
  </si>
  <si>
    <t>Margaretha Häberlin</t>
  </si>
  <si>
    <t>b 25.3.1572 Neenstetten</t>
  </si>
  <si>
    <t>Anna Häberlin</t>
  </si>
  <si>
    <t>m Martin Mayer 15.12.1599</t>
  </si>
  <si>
    <t>b 1601 d 5.8.1605 Neenstetten</t>
  </si>
  <si>
    <t>Appolonia Häberlin</t>
  </si>
  <si>
    <t>b 17.8.1574 Neenstetten</t>
  </si>
  <si>
    <t>b 20.3.1603 Neenstetten</t>
  </si>
  <si>
    <t>Elogius/Leo Häberlin</t>
  </si>
  <si>
    <t>Bartholomaeus Häberle</t>
  </si>
  <si>
    <t>b 8.11.1579 Neenstetten</t>
  </si>
  <si>
    <t>b 9.10.1605 Neenstetten</t>
  </si>
  <si>
    <t>m Catharina Grefin (b c1581)</t>
  </si>
  <si>
    <t>b 15.9.1608 Neenstetten</t>
  </si>
  <si>
    <t>b 4.11.1607d12.11.1608 Neenstetten</t>
  </si>
  <si>
    <t>Georg/Jorg Häberle/Heberlin----</t>
  </si>
  <si>
    <t>b 17.x.1581 Neenstetten</t>
  </si>
  <si>
    <t>m Catharina Bartin 27.10.1606</t>
  </si>
  <si>
    <t>b 4.11.1607d1607 Neenstetten</t>
  </si>
  <si>
    <t>b c1586</t>
  </si>
  <si>
    <t>b 22.2.1609d20.9.1614 Neenstetten</t>
  </si>
  <si>
    <t>b 13.1.1586d23.3.1590Neenst</t>
  </si>
  <si>
    <t>Claus/Nicolaus Heberle/Häberle</t>
  </si>
  <si>
    <t>b 24.6.1613 Neenstetten</t>
  </si>
  <si>
    <t>b 1591 Neenstetten</t>
  </si>
  <si>
    <t>Michaela Maria Heberle</t>
  </si>
  <si>
    <t>2.7.1703 Laudenbach</t>
  </si>
  <si>
    <t>b c1682</t>
  </si>
  <si>
    <t>m Anna Maria … (b c1652)</t>
  </si>
  <si>
    <t>chr 7.7.1705 Laudenbach</t>
  </si>
  <si>
    <t>chr 5.6.1706 Laudenbach</t>
  </si>
  <si>
    <t>Anton Heberle-------------------------</t>
  </si>
  <si>
    <t>Schweigern 49'29'N  9'40"E long, 80km NE of Heilbronn &amp; Neckarsulm</t>
  </si>
  <si>
    <t>Theresia Häberle--------------------------</t>
  </si>
  <si>
    <t>Ernst Heberle</t>
  </si>
  <si>
    <t>Grosssachsenheim 2004</t>
  </si>
  <si>
    <t>b 26.7.1821</t>
  </si>
  <si>
    <t>migrated to USA 1853</t>
  </si>
  <si>
    <t>Duplicate of SBW5 Konstanz</t>
  </si>
  <si>
    <t>Duplicate of SBW2 Uberlingen</t>
  </si>
  <si>
    <t>b c1705</t>
  </si>
  <si>
    <t>Janina Heberle</t>
  </si>
  <si>
    <t>b30.3.1895 Karlsruhe d16.11.1915 Champagne France WWI</t>
  </si>
  <si>
    <t>Mormon IGI data</t>
  </si>
  <si>
    <t>d 3.6.1986 Stuttgart</t>
  </si>
  <si>
    <t>Maria Josefina Heberle</t>
  </si>
  <si>
    <t>Leonhard Heberle------------------------</t>
  </si>
  <si>
    <t>Michael Heberle---------------------------</t>
  </si>
  <si>
    <t>Stephanie S Heberle</t>
  </si>
  <si>
    <t>b 1959</t>
  </si>
  <si>
    <t>fruit farmer, kommunikatioselektronica</t>
  </si>
  <si>
    <t>b 28.10.1725 Menzingen</t>
  </si>
  <si>
    <t>Johann Melchior Barthel Heberle</t>
  </si>
  <si>
    <t>b 18.5.1728 Menzingen</t>
  </si>
  <si>
    <t>b 17.9.1730 d 4.2.1733 Menzingen</t>
  </si>
  <si>
    <t>b 24.5.1733 d 3.6.1733 Menzingen</t>
  </si>
  <si>
    <t>Georg Jacob Heberle</t>
  </si>
  <si>
    <t>b 20.10.1739 d 13.6.1740 Menzingen</t>
  </si>
  <si>
    <t>Eva Elisabeth Heberle</t>
  </si>
  <si>
    <t>b 23.8.1742 Menzingen</t>
  </si>
  <si>
    <t>Johannes Heberlin/Heberlein</t>
  </si>
  <si>
    <t>m Kunigunde Schutz 29.1.1726</t>
  </si>
  <si>
    <t>m MariaElisabethHess11.2.1727</t>
  </si>
  <si>
    <t>Georg Michael Heberlein</t>
  </si>
  <si>
    <t>m Fritz Hermann</t>
  </si>
  <si>
    <t>Jochen Andreas Heberle</t>
  </si>
  <si>
    <t>b 8.2.1803 Hochstberg</t>
  </si>
  <si>
    <t>Gundelsheim-Hochstberg-Tiefenbach, NW Baden-W   *1</t>
  </si>
  <si>
    <t>b c1722 d 20.11.1786 ?</t>
  </si>
  <si>
    <t>Duplicate of Rotenfels</t>
  </si>
  <si>
    <t>b 1691 Schwabisch Gmund</t>
  </si>
  <si>
    <t>Merchant &amp; mercantile agent</t>
  </si>
  <si>
    <t>Eschelbach, 35km NE of Rulzheim, near Heidelberg</t>
  </si>
  <si>
    <t>m Christina … 1646 (b c1612</t>
  </si>
  <si>
    <t>DC = District of Columbia USA</t>
  </si>
  <si>
    <t>16.10.1970 Gernsbach</t>
  </si>
  <si>
    <t>b 25.12.1953 Gernsbach d 1.12.1980</t>
  </si>
  <si>
    <t>d 17.10.1834 Dewangen</t>
  </si>
  <si>
    <t>schmid</t>
  </si>
  <si>
    <t>b c1790</t>
  </si>
  <si>
    <t>Alois Heberle</t>
  </si>
  <si>
    <t>Duttenberg</t>
  </si>
  <si>
    <t>b c1835</t>
  </si>
  <si>
    <t>Ebnat Neresheim 73450</t>
  </si>
  <si>
    <t>near Aalen ?</t>
  </si>
  <si>
    <t>b c1680</t>
  </si>
  <si>
    <t>Karl Gustav Heberle</t>
  </si>
  <si>
    <t>b c1875</t>
  </si>
  <si>
    <t>L=landscape</t>
  </si>
  <si>
    <t>DATA</t>
  </si>
  <si>
    <t>P=portrait</t>
  </si>
  <si>
    <t>GENERATION:</t>
  </si>
  <si>
    <t>on A4</t>
  </si>
  <si>
    <t>b 1931 Moulin les Metz</t>
  </si>
  <si>
    <t>b 13.5.1763 d 24.6.1839 Laudenbach</t>
  </si>
  <si>
    <t>SEE USA12</t>
  </si>
  <si>
    <t>m Gordon D Breed 1957 USA</t>
  </si>
  <si>
    <t>d 2.9.1820 Tiefenbach</t>
  </si>
  <si>
    <t>Johann Ludwig Heberle/Heberlein</t>
  </si>
  <si>
    <t>b 14.5.1798 d 25.4.1798 Calw</t>
  </si>
  <si>
    <t>b 4.11.1800 d 29.1.1807 Calw</t>
  </si>
  <si>
    <t>b 28.4.1802 d 22.1.1803 Calw</t>
  </si>
  <si>
    <t>b c1785</t>
  </si>
  <si>
    <t>m Franz Lauffe 15.11.1918 Bruchsal ?</t>
  </si>
  <si>
    <t>chr 10.9.1663 Esslingen</t>
  </si>
  <si>
    <t>EvaMargarethaHeberle/Heberlin</t>
  </si>
  <si>
    <t>Georg Heberlin</t>
  </si>
  <si>
    <t>chr 9.12.1632 Berkheim</t>
  </si>
  <si>
    <t>Jakob Heberle/Heberlin---------</t>
  </si>
  <si>
    <t>Hanns Melchior Heberlin</t>
  </si>
  <si>
    <t>chr 26.11.1672 Berkheim</t>
  </si>
  <si>
    <t>Hanss Wendel Heberlin</t>
  </si>
  <si>
    <t>b 1793 Michelbach</t>
  </si>
  <si>
    <t xml:space="preserve">b c1636 Odenheim ? </t>
  </si>
  <si>
    <t>d 30.7.1721 Odenheim</t>
  </si>
  <si>
    <t>m Elisabeth Magdalena …</t>
  </si>
  <si>
    <t>8.8.1665 Elsenz</t>
  </si>
  <si>
    <t>m Anna Barbara …</t>
  </si>
  <si>
    <t>28.1.1698</t>
  </si>
  <si>
    <t>b c1638d15.6.1697</t>
  </si>
  <si>
    <t>b c1650 d 22.2.1705</t>
  </si>
  <si>
    <t>b 2.2.1699 Odenheim</t>
  </si>
  <si>
    <t>b c1964</t>
  </si>
  <si>
    <t>of Lorenzer &amp; Heberle Restauratoren am Bodensee</t>
  </si>
  <si>
    <t>in Stuttgart 1977-89</t>
  </si>
  <si>
    <t>duplicate of SBW2 Uberlingen</t>
  </si>
  <si>
    <t>m Philippina Lutz (b c1782)</t>
  </si>
  <si>
    <t>3.8.1843 Grombach (b 12.2.1815)</t>
  </si>
  <si>
    <t>b 8.3.1813</t>
  </si>
  <si>
    <t>b c1720 Rindelbach ?</t>
  </si>
  <si>
    <t>m Jakob Schafra ?</t>
  </si>
  <si>
    <t>chr11.5.1730</t>
  </si>
  <si>
    <t>Amalia Heberle (Ulrich ?)</t>
  </si>
  <si>
    <t>Champagne regionFrance WWII</t>
  </si>
  <si>
    <t>Buchhalter Book keeper</t>
  </si>
  <si>
    <t>m Elisabeth Genther</t>
  </si>
  <si>
    <t>m Anna Heberle?</t>
  </si>
  <si>
    <t>m Georg Vaas18.2.1840 Huettlingen</t>
  </si>
  <si>
    <t>Maria Magdalena Heberle/ Häberle------</t>
  </si>
  <si>
    <t>Joseph Heberle/Heberlein-----------------</t>
  </si>
  <si>
    <t>Goldaub</t>
  </si>
  <si>
    <t>Diplom Kaufmann</t>
  </si>
  <si>
    <t>m Berta Elisabetha Haas</t>
  </si>
  <si>
    <t>chr 30.11.1722 Menzingen</t>
  </si>
  <si>
    <t>Paulina Häberlin</t>
  </si>
  <si>
    <t>Rosa Mathilde Heberle</t>
  </si>
  <si>
    <t>b 11.1.1878 Sulzbach (Mosbach)</t>
  </si>
  <si>
    <t>Heinrich Emil Heberle</t>
  </si>
  <si>
    <t>b 16.1.1889 Sulzbach (Mosbach)</t>
  </si>
  <si>
    <t>m Magdalena Hoernerin 8.2.1803</t>
  </si>
  <si>
    <t>b 4.2.1807 Bruchsal</t>
  </si>
  <si>
    <t>21.10.1972 (b c1949)</t>
  </si>
  <si>
    <t>lived in Munich,Berlin,Schwabisch</t>
  </si>
  <si>
    <t>Maria Margaretha Häberle</t>
  </si>
  <si>
    <t>b c1685 Beinstein</t>
  </si>
  <si>
    <t>b 13.5.1687 ? Beinstein</t>
  </si>
  <si>
    <t>Heinrich Wilhelm Häberle</t>
  </si>
  <si>
    <t>b21.10.1823 d 1826 Neckarsulm</t>
  </si>
  <si>
    <t>b 10.10.1824 d 1824 Neckarsulm</t>
  </si>
  <si>
    <t>Maria Josepha Häberle</t>
  </si>
  <si>
    <t>Joannes Häberlin</t>
  </si>
  <si>
    <t>12.11.1796 Bruchsal</t>
  </si>
  <si>
    <t>b 27.4.1765 Bruchsal</t>
  </si>
  <si>
    <t>m Catharina Barbara Rupp</t>
  </si>
  <si>
    <t>Franz Anton Heberle------------------</t>
  </si>
  <si>
    <t>Johann Jacob Heberle----------------</t>
  </si>
  <si>
    <t>b 21.11.1988</t>
  </si>
  <si>
    <t>boulanger</t>
  </si>
  <si>
    <t>b 10.8.1740 Schweigern</t>
  </si>
  <si>
    <t>Maria Dorothea Heberle</t>
  </si>
  <si>
    <t>b 21.1.1762 Gablenberg</t>
  </si>
  <si>
    <t>ChristoffHeberlen--</t>
  </si>
  <si>
    <t>m Barbara …(b c1572)</t>
  </si>
  <si>
    <t>Barbara Heberlen</t>
  </si>
  <si>
    <t>b 14.12.1877 d 12.11.1900 Grombach</t>
  </si>
  <si>
    <t>Karolina Heberle-------------------------</t>
  </si>
  <si>
    <t>b 2.12.1897 Grombach</t>
  </si>
  <si>
    <t>maurer = mason</t>
  </si>
  <si>
    <t>b 12.8.1849 Schwabisch Gmund</t>
  </si>
  <si>
    <t>m Gabriel Stoeser 17.11.1908</t>
  </si>
  <si>
    <t>b &amp; d 31.8.1840 Odenheim ?</t>
  </si>
  <si>
    <t>Joseph Heberle-----SEE USA12</t>
  </si>
  <si>
    <t>23.8.1640Beinstein (b c1617)</t>
  </si>
  <si>
    <t>m Barbara … (b c1632)</t>
  </si>
  <si>
    <t>Ursula Heberlin</t>
  </si>
  <si>
    <t>b  15.2.1655 Gailenkirchen</t>
  </si>
  <si>
    <t>Joseph Eugen Heberle</t>
  </si>
  <si>
    <t>b 25.9.1870 Tiefenbach</t>
  </si>
  <si>
    <t>Mullheim 1929-33, Freiburg 1933-45, Wolfach 1946-49</t>
  </si>
  <si>
    <t>b 19.3.1933 Mullheim</t>
  </si>
  <si>
    <t>b 10.10.1787 d 1818 Neckarsulm</t>
  </si>
  <si>
    <t>Anna Barbara Heberle/Heberlin</t>
  </si>
  <si>
    <t>b 9.11.1653 Heilbronn</t>
  </si>
  <si>
    <t>b c 1630</t>
  </si>
  <si>
    <t>Louise Barbara Haeberle</t>
  </si>
  <si>
    <t>Louise Catharina Haeberle</t>
  </si>
  <si>
    <t>m Elisabeth Kloepfer (b c1747)</t>
  </si>
  <si>
    <t>Christine Barbara Heberle</t>
  </si>
  <si>
    <t>b c1860 d 8.7.1895 Michelbach</t>
  </si>
  <si>
    <t>Franz Hugo Heberle</t>
  </si>
  <si>
    <t>b 31.3.1727 Hemsbach</t>
  </si>
  <si>
    <t>Hermann Heberle</t>
  </si>
  <si>
    <t>boucher</t>
  </si>
  <si>
    <t>chr 27.8.1838 Baden Baden</t>
  </si>
  <si>
    <t>m Marie Mathilde Wencker (b c1837)</t>
  </si>
  <si>
    <t>24.7.1871 Haguenau</t>
  </si>
  <si>
    <t>b 22.4.1768 Baden Baden</t>
  </si>
  <si>
    <t>m Christina … (b c1632)</t>
  </si>
  <si>
    <t>Matthaeus Heberlin</t>
  </si>
  <si>
    <t>b 8.10.1791</t>
  </si>
  <si>
    <t xml:space="preserve">Theres Heberle </t>
  </si>
  <si>
    <t>b c1869 d 23.3.1872 Michelbach</t>
  </si>
  <si>
    <t>b 5.6.1828 d 12.3.1874 Michelbach</t>
  </si>
  <si>
    <t>JohannBaptistHeberle/Häberle-----------</t>
  </si>
  <si>
    <t>chr 18.5.1696 Langenbeutingen</t>
  </si>
  <si>
    <t>b 1576 Schwabisch Gmund</t>
  </si>
  <si>
    <t>b 1593 Schwabisch Gmund</t>
  </si>
  <si>
    <t>b 1600 Schwabisch Gmund</t>
  </si>
  <si>
    <t>Anton Heberle/Häberle-----------------</t>
  </si>
  <si>
    <t>m Margaretha Bauer (b c1737)</t>
  </si>
  <si>
    <t>Franz Joseph Heberle/Haberle---------------</t>
  </si>
  <si>
    <t>m Josefa Gozzan/Czoppon (b c1807)</t>
  </si>
  <si>
    <t>b 16.7.1720 Hofen</t>
  </si>
  <si>
    <t>b c1750, lived Rindelbach</t>
  </si>
  <si>
    <t>Anna Heberlin</t>
  </si>
  <si>
    <t>b 19.7.1790SchwabischG</t>
  </si>
  <si>
    <t>5.2.1692 Dewangen (b c1672)</t>
  </si>
  <si>
    <t>b 10.7.1803 Haberschlacht</t>
  </si>
  <si>
    <t>m Anna Neitler 1.10.1667 Beinstein</t>
  </si>
  <si>
    <t>Kaspar Heberle---------------------------</t>
  </si>
  <si>
    <t>Christophorus Heberle--------------</t>
  </si>
  <si>
    <t>NBW2</t>
  </si>
  <si>
    <t>NBW1</t>
  </si>
  <si>
    <t>Häberle/Häberlin in area in 1700s</t>
  </si>
  <si>
    <t>Häberle/Häberlin in area in 1800s</t>
  </si>
  <si>
    <t>Martha Catharina Heberlin</t>
  </si>
  <si>
    <t>Rosine Helene Heberle</t>
  </si>
  <si>
    <t>Sheet NBW8-Abtsgmund-Heidenheim</t>
  </si>
  <si>
    <t>-----------------------</t>
  </si>
  <si>
    <t>----------------------</t>
  </si>
  <si>
    <t xml:space="preserve">b18.7.1808 Tiefenbach </t>
  </si>
  <si>
    <t>Franz Sebastian Heberle</t>
  </si>
  <si>
    <t>Wolfgang Sebastian Heberle/Heberlin--------</t>
  </si>
  <si>
    <t>b 1755 Schwabisch Gmund</t>
  </si>
  <si>
    <t>Luisa Heberle</t>
  </si>
  <si>
    <t>b 30.5.1874 Hoflingen</t>
  </si>
  <si>
    <t>m Katharina Arnold (b c1802)</t>
  </si>
  <si>
    <t>Kilian Häberlin</t>
  </si>
  <si>
    <t>b c1595 d 22.3.1634 Eut</t>
  </si>
  <si>
    <t>m Catharina Klickh 28.9.1619 Gaildorf (b c1597 d 11.1.1640 Eut)</t>
  </si>
  <si>
    <t>Johann Peter Heberle-----------------------</t>
  </si>
  <si>
    <t>b 15.11.1661 Menzingen</t>
  </si>
  <si>
    <t>28.6.1681 Menzingen</t>
  </si>
  <si>
    <t>d 14.12.1733 Menzingen</t>
  </si>
  <si>
    <t>m Magdalena …</t>
  </si>
  <si>
    <t>b c1632</t>
  </si>
  <si>
    <t>m Margaretha … (b c1650)</t>
  </si>
  <si>
    <t>Bartholomeus Heberle</t>
  </si>
  <si>
    <t>b 24.11.1652 Ellwangen</t>
  </si>
  <si>
    <t>Sabina Heberle</t>
  </si>
  <si>
    <t>b c1835, lived in Rotenfels</t>
  </si>
  <si>
    <t>b c1840, lived in Rotenfels</t>
  </si>
  <si>
    <t>Sarah Heberle</t>
  </si>
  <si>
    <t>m ? Jacoudel</t>
  </si>
  <si>
    <t>lived in Bretagne area</t>
  </si>
  <si>
    <t>b 31.1.1964 Germany</t>
  </si>
  <si>
    <t>4.6.1726Huettlingen (b c1708)</t>
  </si>
  <si>
    <t>m Sybilla … (b c1690)</t>
  </si>
  <si>
    <t>Laudenbach</t>
  </si>
  <si>
    <t>m Barbara Furst (b c1832)</t>
  </si>
  <si>
    <t>Franziska Barbara Häberle</t>
  </si>
  <si>
    <t>m Barbara Schaller 12.10.1854</t>
  </si>
  <si>
    <t>b 7.4.1826 Ganberg</t>
  </si>
  <si>
    <t>She arrived Canada 1852</t>
  </si>
  <si>
    <t>mAnna Elisabetha...(b c1652)</t>
  </si>
  <si>
    <t>Katharina Heberle</t>
  </si>
  <si>
    <t>b c1652</t>
  </si>
  <si>
    <t>Maria Heberle/Heberlin</t>
  </si>
  <si>
    <t>Marcella/Mariella Heberle/Hebralin</t>
  </si>
  <si>
    <t>b 1716 Schwabisch Gmund</t>
  </si>
  <si>
    <t>m Walburga … (b c1698)</t>
  </si>
  <si>
    <t>b 29.9.1792 SchwabischG</t>
  </si>
  <si>
    <t>b 12.2.1801 Schwabisch G</t>
  </si>
  <si>
    <t>Johann Nicolaus Heberlin</t>
  </si>
  <si>
    <t>m Anna Sabina Krompein 1654 Stuttgart</t>
  </si>
  <si>
    <t>Johann Jakob Heberlin--</t>
  </si>
  <si>
    <t>m Simon Kleinbub 1617 Calw</t>
  </si>
  <si>
    <t>Joseph Heberlin----</t>
  </si>
  <si>
    <t>m Georg Rentschler 1620 Calw</t>
  </si>
  <si>
    <t>Hans Heberlin-------</t>
  </si>
  <si>
    <t>b 15.2.1625 Beinstein</t>
  </si>
  <si>
    <t xml:space="preserve">b c1948 </t>
  </si>
  <si>
    <t>xxxxxxxxxxxxxxxxxxxxxxxxxxxxxxxxxxxxxxxxxxxxxxxxxxxxxxxxxxxxxxxxxxxxxxxxxxxxxxxxxxxxxxxx</t>
  </si>
  <si>
    <t xml:space="preserve">m Anna Barbara Kricklin </t>
  </si>
  <si>
    <t>12.8.1732</t>
  </si>
  <si>
    <t>Friedrich/FridericiHeberle/</t>
  </si>
  <si>
    <t>/Häberlin------------------------------</t>
  </si>
  <si>
    <t>31.8.1680 (b c1657)</t>
  </si>
  <si>
    <t>Eva Anna Maria Heberle</t>
  </si>
  <si>
    <t>chr 1.10.1708 Crispenhofen</t>
  </si>
  <si>
    <t>Madle 48'50"N  10'02"E, 6km W of Aalen, see Dewangen</t>
  </si>
  <si>
    <t>m Maria Theresia ..… (b c1712)</t>
  </si>
  <si>
    <t>HYPERTEXT LINKS:</t>
  </si>
  <si>
    <t>OBITUARIES  in dark yellow SEE HEBERLE-B-M-D-CERTIFICATES,IMMIGRATION,OBITUARIES,GRAVES,FUNERAL-CARDS.htm</t>
  </si>
  <si>
    <t>PHOTOS in green SEE HEBERLE-IMAGES.htm</t>
  </si>
  <si>
    <t>Maria Ann Heberle</t>
  </si>
  <si>
    <t>chr 25.10.1571 Hohenstaufen</t>
  </si>
  <si>
    <t>b c1535</t>
  </si>
  <si>
    <t>b 5.10.1818 SchwabischGmund</t>
  </si>
  <si>
    <t>b 22.10.1819 Schwabisch Gmund</t>
  </si>
  <si>
    <t>b c1979</t>
  </si>
  <si>
    <t>Bammental  49'21"  8'47"  10km SE of Heidelberg</t>
  </si>
  <si>
    <t>Juerg Heberle</t>
  </si>
  <si>
    <t>b 7.7.1667 Menzingen</t>
  </si>
  <si>
    <t>Jerg Heberlin</t>
  </si>
  <si>
    <t>chr 17.3.1647 Esslingen</t>
  </si>
  <si>
    <t>m Anton Lind 21.6.1847 Huettlingen</t>
  </si>
  <si>
    <t>Christoph Häberlin</t>
  </si>
  <si>
    <t>b x.5.1842 Wintersdorf</t>
  </si>
  <si>
    <t>m Carolina … 1865 Wintersdorf</t>
  </si>
  <si>
    <t>b x.1.1844</t>
  </si>
  <si>
    <t xml:space="preserve">m Anna Maria Storr 9.4.1709 </t>
  </si>
  <si>
    <t>Engineer with Daimler Benz</t>
  </si>
  <si>
    <t>Petra Ingrid Heberle</t>
  </si>
  <si>
    <t>m ?</t>
  </si>
  <si>
    <t>Hohenstaufen, Donaukreis  48'44"  9'43"  50km NNW Ulm, 50km E Stuttgart</t>
  </si>
  <si>
    <t>Elsenz 49'10"N lat 8'50"E long, 22km ENE of Bruchsal, 8km N of Zaisenhausen</t>
  </si>
  <si>
    <t>Walter Heberle----------</t>
  </si>
  <si>
    <t>b 3.3.1952 Michelbach</t>
  </si>
  <si>
    <t>b 16.11.1970 Gernsbach</t>
  </si>
  <si>
    <t>1935 Karlsruhe addressbook has Friedrich, Maria, Willi Heberle.</t>
  </si>
  <si>
    <t>Astrid Elisabeth Angela Heberle  PHOTO</t>
  </si>
  <si>
    <t>Kindergarten principal</t>
  </si>
  <si>
    <t>m Andrea …</t>
  </si>
  <si>
    <t>at school Ludwigsburg area in 1998</t>
  </si>
  <si>
    <t>Christina Magdalena/Margaretha Heberle/Haberle/Eberle</t>
  </si>
  <si>
    <t>Anna Magdalena Häberlin</t>
  </si>
  <si>
    <t>chr 17.10.1699 Orendelsall</t>
  </si>
  <si>
    <t>/Häberlin</t>
  </si>
  <si>
    <t xml:space="preserve">b 1857 Schwabisch Gmund </t>
  </si>
  <si>
    <t>Margarete Berta Heberle</t>
  </si>
  <si>
    <t>b 9.12.1949 Heidenheim</t>
  </si>
  <si>
    <t>Anna/Anne Heberle</t>
  </si>
  <si>
    <t>Serge Heberle</t>
  </si>
  <si>
    <t>b c1950</t>
  </si>
  <si>
    <t>m Alois Striebich 22.11.1874 Ottenau</t>
  </si>
  <si>
    <t>chr 8.4.1691 Orendelsall</t>
  </si>
  <si>
    <t>Eschelbach 49'15" 8'47", near Heidelberg 69115  35km NE of Rulzheim</t>
  </si>
  <si>
    <t>Armin Heberle</t>
  </si>
  <si>
    <t>b 1949 Stuttgart</t>
  </si>
  <si>
    <t>bap 24.8.1827 Laudenbach</t>
  </si>
  <si>
    <t>TOTAL NORTH BADEN-WURTTEMBURG</t>
  </si>
  <si>
    <t>17.6.1862 Horb</t>
  </si>
  <si>
    <t>b 12.2.1835 d 16.4.1909 Calw</t>
  </si>
  <si>
    <t>b 31.1.1807 d 18.3.1887</t>
  </si>
  <si>
    <t>d 21.2.1740 Bruchsal</t>
  </si>
  <si>
    <t>b c1640</t>
  </si>
  <si>
    <t>b 12.10.1968 Germany</t>
  </si>
  <si>
    <t>Anna Margaretha Heberle</t>
  </si>
  <si>
    <t>d 29.4.1675 Hilsbach</t>
  </si>
  <si>
    <t>boucher, taglohner</t>
  </si>
  <si>
    <t>Anna Christina Heberle</t>
  </si>
  <si>
    <t>b 28.5.1676 Hilsbach</t>
  </si>
  <si>
    <t>b c1645 Switzerland</t>
  </si>
  <si>
    <t>schafer Elsenz 1671</t>
  </si>
  <si>
    <t>m Margarethe … (b c1647)</t>
  </si>
  <si>
    <t>b 12.2.1671 Elsenz d young ?</t>
  </si>
  <si>
    <t>Albert Heberle</t>
  </si>
  <si>
    <t>Bad Canstatt 48'48"N lat 9'12"E long</t>
  </si>
  <si>
    <t>Oberheinriet 74193, 49'05"N lat 9'19"E long, 45km NW Schwabisch Gmund</t>
  </si>
  <si>
    <t>m Anna Maria/Francisca Seyler/Seiler</t>
  </si>
  <si>
    <t>Eva Elisabetha Heberle</t>
  </si>
  <si>
    <t>bap 4.1.1794 Laudenbach</t>
  </si>
  <si>
    <t>b &amp; d 27.9.1830 Odenheim ?</t>
  </si>
  <si>
    <t>b 1.11.1831 Odenheim ?</t>
  </si>
  <si>
    <t>b 27.7.1766 Laudenbach</t>
  </si>
  <si>
    <t>b 21.10.1767 Laudenbach</t>
  </si>
  <si>
    <t>b 5.10.1769 Laudenbach</t>
  </si>
  <si>
    <t>b 16.11.1771 Laudenbach</t>
  </si>
  <si>
    <t>d 1.11.1817</t>
  </si>
  <si>
    <t>m Johann Friedrich Karch</t>
  </si>
  <si>
    <t>d 11.2.1811</t>
  </si>
  <si>
    <t>m Johann Hartmann Weckel</t>
  </si>
  <si>
    <t>d 23.11.1752</t>
  </si>
  <si>
    <t>d 12.2.1776</t>
  </si>
  <si>
    <t>m Justine …</t>
  </si>
  <si>
    <t>m Katharina Schwiliek/</t>
  </si>
  <si>
    <t>Johann Georg Häberlein</t>
  </si>
  <si>
    <t>Herlebach, 49'04"N lat 9'50"E long, 10km S of Schwabisch Hall</t>
  </si>
  <si>
    <t>Karl Friedrich Heberling/Heberle-------</t>
  </si>
  <si>
    <t>Andrew Heberling</t>
  </si>
  <si>
    <t>b x.11.1839 Wintersdorf</t>
  </si>
  <si>
    <t>Utzelberger/Litzelberger</t>
  </si>
  <si>
    <t>b 1896 Menzingen</t>
  </si>
  <si>
    <t>Elise Häberle</t>
  </si>
  <si>
    <t>Freida Häberle</t>
  </si>
  <si>
    <t>m Catharina … (b c1723)</t>
  </si>
  <si>
    <t>m Elisabeth Gieger ? (b c1723)</t>
  </si>
  <si>
    <t>Beinstein 48'49"  9'21"  15km NE of Stuttgart</t>
  </si>
  <si>
    <t>Laurent Heberle------------------------</t>
  </si>
  <si>
    <t>b 30.6.1939 Eschental</t>
  </si>
  <si>
    <t>Kurt Häberle</t>
  </si>
  <si>
    <t>Emma ? Häberle</t>
  </si>
  <si>
    <t>Fritz Häberle</t>
  </si>
  <si>
    <t>militaire - dragon</t>
  </si>
  <si>
    <t>exploitant agricole</t>
  </si>
  <si>
    <t>b 6.7.1826 d 23.12.1895 Menzingen</t>
  </si>
  <si>
    <t>Johann Peter Heberle/Haeberle---------</t>
  </si>
  <si>
    <t xml:space="preserve">m Barbara Koos </t>
  </si>
  <si>
    <t>b 23.12.1844 d 28.5.1926 Menzingen</t>
  </si>
  <si>
    <t>Duplicate of NBW4 Karlsruhe</t>
  </si>
  <si>
    <t>Otto Heberle----------------------</t>
  </si>
  <si>
    <t>from Sigmaringendorf 1720s ?</t>
  </si>
  <si>
    <t>from Veringenstadt ?</t>
  </si>
  <si>
    <t>m Barbara Norny/Krieg ?</t>
  </si>
  <si>
    <t>Augusta Heberle</t>
  </si>
  <si>
    <t>m Georg Peter Fehrer</t>
  </si>
  <si>
    <t>m Sabina Hugel</t>
  </si>
  <si>
    <t>TOTAL FRANCE, excluding emigrants</t>
  </si>
  <si>
    <t>Ingersheim 74379, 49'07"N  10'04"E, 100km NE of Stuttgart, 110km N of Ulm</t>
  </si>
  <si>
    <t>b c1657</t>
  </si>
  <si>
    <t>b 13.12.1688 Menzingen</t>
  </si>
  <si>
    <t>Susanna Catharina Heberlin</t>
  </si>
  <si>
    <t>chr 29.1.1576 Ellwangen</t>
  </si>
  <si>
    <t>Paul Heberle</t>
  </si>
  <si>
    <t>Maria Katharina Heberle</t>
  </si>
  <si>
    <t>Jakob/Joannes Adam Heberle</t>
  </si>
  <si>
    <t>b 23.2.1862 Ellwangen</t>
  </si>
  <si>
    <t>Franziska Maria Heberle</t>
  </si>
  <si>
    <t>b 28.5.1863 Ellwangen</t>
  </si>
  <si>
    <t>August Leonhard Heberle</t>
  </si>
  <si>
    <t>Simon Friedrich Heberle/Häberle------------</t>
  </si>
  <si>
    <t>Christina Häberle</t>
  </si>
  <si>
    <t>b 27.1.1796 Ohringen</t>
  </si>
  <si>
    <t>Manfred Häberle</t>
  </si>
  <si>
    <t>Eva Maria Heberle</t>
  </si>
  <si>
    <t>m Johann Georg Hesenauer 4.2.1766</t>
  </si>
  <si>
    <t>m Dorothea Beringer 10.5.1746</t>
  </si>
  <si>
    <t>Joachim Heberle   PHOTO</t>
  </si>
  <si>
    <t>Bruchsal, b c1770</t>
  </si>
  <si>
    <t>m Anna Maria … (b c1712)</t>
  </si>
  <si>
    <t>bap 14.1.1726 Hemsbach</t>
  </si>
  <si>
    <t>Afra Heberle</t>
  </si>
  <si>
    <t>m Josef Schmit ?</t>
  </si>
  <si>
    <t>Franciscus Anton Heberling</t>
  </si>
  <si>
    <t>b 18.8.1764 Baden Baden</t>
  </si>
  <si>
    <t>b c1600</t>
  </si>
  <si>
    <t>b 1976      PHOTO</t>
  </si>
  <si>
    <t>numerous other Heberlin</t>
  </si>
  <si>
    <t>b 1.3.1952 Murrhardt</t>
  </si>
  <si>
    <t xml:space="preserve">m Roland Klenk </t>
  </si>
  <si>
    <t>b 16.3.1880 Waiblingen</t>
  </si>
  <si>
    <t>JohannFriderich Häberlin-----</t>
  </si>
  <si>
    <t>c1828 (b c1789)</t>
  </si>
  <si>
    <t>Markgroningen c1994-96, Tuscany c1997, Stuttgart 1998-</t>
  </si>
  <si>
    <t>NOTE: MANY OF THESE HEBERLE MAY BE HELMLE</t>
  </si>
  <si>
    <t>Johann Alois Heberle/Haeberle</t>
  </si>
  <si>
    <t>Catharina Elisabetha Haeberle</t>
  </si>
  <si>
    <t>Catharina Louise Haeberle</t>
  </si>
  <si>
    <t>b 1.3.1989</t>
  </si>
  <si>
    <t>b 1696 Schwabisch Gmund</t>
  </si>
  <si>
    <t>b 17.2.1704 Crispenhofen</t>
  </si>
  <si>
    <t>b 26.6.1838 d 30.4.1847 Grombach</t>
  </si>
  <si>
    <t>b 29.5.1817 d 18.10.1891 Grombach</t>
  </si>
  <si>
    <t>Nicole Heberle</t>
  </si>
  <si>
    <t>played bowling in Mannheim</t>
  </si>
  <si>
    <t>Changes 11.3.2000-31.12.2000 in red</t>
  </si>
  <si>
    <t>Joannes Caspar Heberle</t>
  </si>
  <si>
    <t>b 6.10.1640 Neckarsulm</t>
  </si>
  <si>
    <t>b 30.9.1645 Neckarsulm</t>
  </si>
  <si>
    <t>b 14.5.1648 Neckarsulm</t>
  </si>
  <si>
    <t>chr 6.8.1711 Crispenhofen</t>
  </si>
  <si>
    <t>chr 25.3.1729 Crispenhofen</t>
  </si>
  <si>
    <t>chr 17.3.1715 Crispenhofen</t>
  </si>
  <si>
    <t>Wolffgang Heberle</t>
  </si>
  <si>
    <t>b 19.1.1699 Rotenbach</t>
  </si>
  <si>
    <t>b 11.12.1700 Rotenbach</t>
  </si>
  <si>
    <t>Joseph Hebele</t>
  </si>
  <si>
    <t>b 11.11.1677 Rindelbach</t>
  </si>
  <si>
    <t>Hans Jacob Heberle ?</t>
  </si>
  <si>
    <t>b 29.3.1681 Rindelbach</t>
  </si>
  <si>
    <t>Margaretha Barbara Heberlin</t>
  </si>
  <si>
    <t>chr 6.1.1690 Menzingen</t>
  </si>
  <si>
    <t>m Margaretha … (b c1669)</t>
  </si>
  <si>
    <t>chr 5.1.1690 Menzingen</t>
  </si>
  <si>
    <t>Letters from Hildegard Heberle Breed 925 Plum Court, Brookfield, Wisconsin 53045 USA.</t>
  </si>
  <si>
    <t>b c1955</t>
  </si>
  <si>
    <t>Jacob Haeberle</t>
  </si>
  <si>
    <t>b 13.9.1852 Menzingen</t>
  </si>
  <si>
    <t>LuisaKatharinaHäberle/Haeberle</t>
  </si>
  <si>
    <t>Hansjoerg Heberle---</t>
  </si>
  <si>
    <t>Wolfgang Franz Heberle----------</t>
  </si>
  <si>
    <t>b c1600 d 7.9.1607 Zaisenhausen</t>
  </si>
  <si>
    <t>Johann Adam Heberle/Häberle-----------</t>
  </si>
  <si>
    <t>d 8.7.1893 Zaisenhausen</t>
  </si>
  <si>
    <t>bauer, taglohner</t>
  </si>
  <si>
    <t>Johann Severus Heberle/Häberle-------</t>
  </si>
  <si>
    <t>b 25.6.1851 Stuttgart</t>
  </si>
  <si>
    <t>passport issued for internal Germany 1915</t>
  </si>
  <si>
    <t xml:space="preserve">c = circa = approximate </t>
  </si>
  <si>
    <t>d = died</t>
  </si>
  <si>
    <t>b 23.3.1837 Odenheim ?</t>
  </si>
  <si>
    <t>Includes Baden, Bischweir, Gaggenau, Gernsbach, Horden, Michelbach, Moosbronn, Ottenau, Rotenfels, Sulzbach, Staufenberg</t>
  </si>
  <si>
    <t>Hans Heberlin------------</t>
  </si>
  <si>
    <t>chr 2.11.1805 d 7.7.1807 Tiefenbach</t>
  </si>
  <si>
    <t>chr 8.7.1809 Tiefenbach</t>
  </si>
  <si>
    <t>d 17.2.1677 Neenstetten</t>
  </si>
  <si>
    <t>m Franz Philipp Zartmann c1838</t>
  </si>
  <si>
    <t>lived in Dunedin NZ c1993-1995</t>
  </si>
  <si>
    <t>in Pforzheim 2000, Munchen 2001</t>
  </si>
  <si>
    <t>Duplicate of A2 New Zealand</t>
  </si>
  <si>
    <t>b c1643 d 1.11.1716</t>
  </si>
  <si>
    <t>kirchenaltester Weingarten</t>
  </si>
  <si>
    <t>m Anna … (b c1659 d 11.5.1714)</t>
  </si>
  <si>
    <t>Georg Heinrich Heberle</t>
  </si>
  <si>
    <t>b c1686 d 1.7.1731 Weingarten</t>
  </si>
  <si>
    <t>m Anna Maria Zimmermann</t>
  </si>
  <si>
    <t>b c1696</t>
  </si>
  <si>
    <t>Anna Ursula Heberle</t>
  </si>
  <si>
    <t>Wirt</t>
  </si>
  <si>
    <t>b 14.9.1606 d 1.7.1607 Neckarsteinach</t>
  </si>
  <si>
    <t>b 17.4.1608 Neckarsteinach</t>
  </si>
  <si>
    <t>Elisabeth Heberlin</t>
  </si>
  <si>
    <t>b 29.4.1610 d 10.10.1610 Neckarsteinach</t>
  </si>
  <si>
    <t>Agatha Heberlin</t>
  </si>
  <si>
    <t>b 9.1.1612 d 21.11.1614 Neckarsteinach</t>
  </si>
  <si>
    <t>b 29.8.1799 Sulzbach</t>
  </si>
  <si>
    <t>b x.12.1801 Baden</t>
  </si>
  <si>
    <t>Jakob Heberle---------------------------</t>
  </si>
  <si>
    <t>Antony (Anton) Heberle</t>
  </si>
  <si>
    <t>b x.12.1832 Sulzbach</t>
  </si>
  <si>
    <t>Margaret (Margaretha) Heberle</t>
  </si>
  <si>
    <t>b x.11.1834 Sulzbach</t>
  </si>
  <si>
    <t>b x.7.1837 Sulzbach</t>
  </si>
  <si>
    <t>Mathias Heberle------------------------</t>
  </si>
  <si>
    <t>m Maria Dotting (b c1552)</t>
  </si>
  <si>
    <t>b 31.5.1783 Schweigern</t>
  </si>
  <si>
    <t>m Barbara … (b c1762)</t>
  </si>
  <si>
    <t>b 29.8.1836 Madle</t>
  </si>
  <si>
    <t>b 1810 d 10.12.1872 Michelbach</t>
  </si>
  <si>
    <t>Gertrud Heberle</t>
  </si>
  <si>
    <t>b c1803</t>
  </si>
  <si>
    <t>m Utta Pries (b c1949)</t>
  </si>
  <si>
    <t>Gaildorf 48'59"N lat 9'46'E long, 20km S of Schwabisch Hall</t>
  </si>
  <si>
    <t>lived Altschmiedelfeld</t>
  </si>
  <si>
    <t>Melchior Heberle---------------------------</t>
  </si>
  <si>
    <t>m Elisabetha Bruchler (b c1802)</t>
  </si>
  <si>
    <t>chr 25.12.1768 Menzingen</t>
  </si>
  <si>
    <t>b 8.3.1701 Menzingen</t>
  </si>
  <si>
    <t>m Margaretha … (b c1697)</t>
  </si>
  <si>
    <t>tagliofar = day worker</t>
  </si>
  <si>
    <t>m Josefina Margaretha Millar</t>
  </si>
  <si>
    <t>m Katharina Gingertss (b c1677)</t>
  </si>
  <si>
    <t>b 9.10.1599 Waiblingen</t>
  </si>
  <si>
    <t>1L</t>
  </si>
  <si>
    <t>1520-</t>
  </si>
  <si>
    <t>1550-</t>
  </si>
  <si>
    <t>1580-</t>
  </si>
  <si>
    <t>b 1956</t>
  </si>
  <si>
    <t>Johann Christoph Heberle--------------------</t>
  </si>
  <si>
    <t>Duplicate of Rastatt</t>
  </si>
  <si>
    <t>Diplom-Bibliothekarin</t>
  </si>
  <si>
    <t>Joanna Heberle</t>
  </si>
  <si>
    <t>m Margarethae …(b c1732)</t>
  </si>
  <si>
    <t>Joannes Josephus Heberle</t>
  </si>
  <si>
    <t>chr 28.2.1754 Bruchsal</t>
  </si>
  <si>
    <t>Susanna Margaretha Heberle</t>
  </si>
  <si>
    <t>Hubert Heberle</t>
  </si>
  <si>
    <t>Anton Heberle---------------------------</t>
  </si>
  <si>
    <t>b c1660</t>
  </si>
  <si>
    <t>Dorothea Heberle/Häberlin</t>
  </si>
  <si>
    <t>b 9.7.1705</t>
  </si>
  <si>
    <t>Nicolaus Heberle/Häberle</t>
  </si>
  <si>
    <t>b 20.12.1706</t>
  </si>
  <si>
    <t>m ? 1670 Heldenfingen</t>
  </si>
  <si>
    <t>Matthaus Heberle</t>
  </si>
  <si>
    <t>Bartholome Heberle/Häberlin</t>
  </si>
  <si>
    <t>b 12.7.1642</t>
  </si>
  <si>
    <t>Willibald Heberle</t>
  </si>
  <si>
    <t>b 7.9.1709</t>
  </si>
  <si>
    <t>m ? 1742</t>
  </si>
  <si>
    <t>mWalburga Scheible</t>
  </si>
  <si>
    <t>m ? 1746</t>
  </si>
  <si>
    <t>Margaretha Heberle/Häberlin</t>
  </si>
  <si>
    <t>Hans Heberle/Häberle------------------</t>
  </si>
  <si>
    <t>schuhmacher, shoemaker</t>
  </si>
  <si>
    <t>b 17.8.1853 Grombach</t>
  </si>
  <si>
    <t>b 16.3.1870 Grombach</t>
  </si>
  <si>
    <t>Stefan Heberle  PHOTO</t>
  </si>
  <si>
    <t>m Anna Eva … (b c1660)</t>
  </si>
  <si>
    <t>b 23.12.1679 Neckarsulm</t>
  </si>
  <si>
    <t>Christoph Mathius Häberle</t>
  </si>
  <si>
    <t>Maria Catharina Häberle</t>
  </si>
  <si>
    <t>Johannes Häberle------------------------</t>
  </si>
  <si>
    <t>b c1820 Goppingen ?</t>
  </si>
  <si>
    <t>m Anna Katharina Barbara Haugelin</t>
  </si>
  <si>
    <t>Untermunkheim Jagstkreis  49'09"  9'44"  5km N of Schwabisch Hall</t>
  </si>
  <si>
    <t>m Josefa Hagmaier</t>
  </si>
  <si>
    <t>m Josefa? Nictal/Nidal ?</t>
  </si>
  <si>
    <t>b 1867 d 23.5.1868 Michelbach</t>
  </si>
  <si>
    <t>b 5.9.1861 Mudau d 25.6.1921 Mudau</t>
  </si>
  <si>
    <t>m Berta Haas</t>
  </si>
  <si>
    <t>b 31.12.1897 d 19.9.1974 Wolfach</t>
  </si>
  <si>
    <t>chr 11.11.1625 Gailenkirchen</t>
  </si>
  <si>
    <t>chr 2.1.1628 Gailenkirchen</t>
  </si>
  <si>
    <t>chr 21.12.1629 Gailenkirchen</t>
  </si>
  <si>
    <t>chr 18.9.1649 Schwabisch Hall</t>
  </si>
  <si>
    <t>chr 7.11.1647 Schwabisch Hall</t>
  </si>
  <si>
    <t>Hanns Haberlin---------</t>
  </si>
  <si>
    <t>Hans Heberle---------------------</t>
  </si>
  <si>
    <t>Hans Heberle-------------------</t>
  </si>
  <si>
    <t>Jerg Heberle/Heberlin--------</t>
  </si>
  <si>
    <t>Jacob Heberlin--------</t>
  </si>
  <si>
    <t>m Theresia Bauhardt (b c1842)</t>
  </si>
  <si>
    <t>Student in Heidelberg 1995</t>
  </si>
  <si>
    <t>m Matthaus Efranmann</t>
  </si>
  <si>
    <t>Joseph Anton Heberle</t>
  </si>
  <si>
    <t>Hubert August Heberle----------</t>
  </si>
  <si>
    <t>b c1745</t>
  </si>
  <si>
    <t>b 6.2.1770 Ellwangen</t>
  </si>
  <si>
    <t>b 10.9.1804 Ellwangen</t>
  </si>
  <si>
    <t>m Eva … (b c1722)</t>
  </si>
  <si>
    <t>Patriz Heberle</t>
  </si>
  <si>
    <t>b 4.7.1581 Stuttgart</t>
  </si>
  <si>
    <t>m Maria Magdalena Gerber</t>
  </si>
  <si>
    <t>b 26.12.1729 Menzingen</t>
  </si>
  <si>
    <t>Johann Friedrich Heberlein</t>
  </si>
  <si>
    <t>b 6.2.1732 Menzingen</t>
  </si>
  <si>
    <t>Johann Heinrich Heberlein</t>
  </si>
  <si>
    <t>b 20.8.1734 d 16.10.1734 Menzingen</t>
  </si>
  <si>
    <t>/Heberlin b c1700</t>
  </si>
  <si>
    <t>Friederike Margaretha Heberlin</t>
  </si>
  <si>
    <t>b 12.8.1739 Menzingen</t>
  </si>
  <si>
    <t>totengraber</t>
  </si>
  <si>
    <t>b 7.10.1585 Stuttgart</t>
  </si>
  <si>
    <t>Catharina Heberle</t>
  </si>
  <si>
    <t>Maik Heberle</t>
  </si>
  <si>
    <t>runner TB Gaggenau 2002</t>
  </si>
  <si>
    <t>b c1965    WEBPAGE</t>
  </si>
  <si>
    <t>b c1947    WEBPAGE</t>
  </si>
  <si>
    <t>b 24.5.1838 Odenheim ?</t>
  </si>
  <si>
    <t>m Maria ... (b c1672)</t>
  </si>
  <si>
    <t>Weitenung 48'44"N 8'08"E, 14km SW of Baden Baden, 5km N of Buhl, 15km S of Wintersdorf</t>
  </si>
  <si>
    <t>Ottersdorf 48'51"N, 8'08"E, 16km NW of Baden Baden, 3km NE of Wintersdorf</t>
  </si>
  <si>
    <t>b 23.2.1874 d 30.3.1874 Grombach</t>
  </si>
  <si>
    <t>b 24.5.1870 d 5.6.1881 Grombach</t>
  </si>
  <si>
    <t>b 26.1.1856</t>
  </si>
  <si>
    <t>b 11.4.1859</t>
  </si>
  <si>
    <t>Lichtental (Baden) 48'45" 8'16", 30km S of Rulzheim</t>
  </si>
  <si>
    <t>m Barbara Norny ?</t>
  </si>
  <si>
    <t>m Maria … (b c1621)</t>
  </si>
  <si>
    <t>Matthias Heberle</t>
  </si>
  <si>
    <t>Unterregenbach 13.4.1728</t>
  </si>
  <si>
    <t>m Hanss Martin Hirsch</t>
  </si>
  <si>
    <t>Johann Sebastian Heberlin</t>
  </si>
  <si>
    <t>m Maria Barbara Renner 6.1.1763 Unterregenbach (b c1742)</t>
  </si>
  <si>
    <t>m Anna Margaretha Wolfer</t>
  </si>
  <si>
    <t>b c1712 d 7.7.1712 Essingen</t>
  </si>
  <si>
    <t>Changes 1.1.2006-31.12.2006 in turquoise</t>
  </si>
  <si>
    <t>Joannes Michael Heberle------------</t>
  </si>
  <si>
    <t>b 9.7.1746 Michelbach</t>
  </si>
  <si>
    <t>Johannes Michael Heberle-------</t>
  </si>
  <si>
    <t>m Barbara Hriglin/Grigin/Krieg</t>
  </si>
  <si>
    <t>b 19.1.1823 d 21.1.1823 Huettling</t>
  </si>
  <si>
    <t>chr 2.3.1694 Orendelsall</t>
  </si>
  <si>
    <t>chr 9.2.1677 Aidlingen</t>
  </si>
  <si>
    <t>m Ernst Albert Maier 1901 Beinstein</t>
  </si>
  <si>
    <t>Barbara Heberle/Haeberle</t>
  </si>
  <si>
    <t xml:space="preserve">Number above   </t>
  </si>
  <si>
    <t>Number missing</t>
  </si>
  <si>
    <t>Eugen Honor Heberle</t>
  </si>
  <si>
    <t>b 1792 Laudenbach</t>
  </si>
  <si>
    <t>migrated to Rochester NY 1834</t>
  </si>
  <si>
    <t>NOT UPDATED</t>
  </si>
  <si>
    <t>Dorothea Heberle</t>
  </si>
  <si>
    <t>Joseph Simon Heberle</t>
  </si>
  <si>
    <t>pharmaceutical assistant</t>
  </si>
  <si>
    <t>Mathilde Heberle</t>
  </si>
  <si>
    <t>Hans Heberle/Häberle-------------</t>
  </si>
  <si>
    <t>Hans Heberle----------------------</t>
  </si>
  <si>
    <t>b 2.2.1568 Neenstetten</t>
  </si>
  <si>
    <t>shoemaker, wrote book</t>
  </si>
  <si>
    <t>d 22.9.1635 Neenstetten</t>
  </si>
  <si>
    <t>d 2.4.1635 Neenstetten</t>
  </si>
  <si>
    <t>m Dorothea Wieland</t>
  </si>
  <si>
    <t>20.10.1588 Neenstetten</t>
  </si>
  <si>
    <t>b 31.3.1631 Neenstetten</t>
  </si>
  <si>
    <t>b 1551 d16.5.1601Neenstetten</t>
  </si>
  <si>
    <t>m Barbara Henger/Hengerin</t>
  </si>
  <si>
    <t>30.10.1601 Neenstetten</t>
  </si>
  <si>
    <t>Ursula Heberle/Häberlin</t>
  </si>
  <si>
    <t>b c1575  d 30.11.1634 Ulm</t>
  </si>
  <si>
    <t>Theresia Heberle--------------------------</t>
  </si>
  <si>
    <t>Joannes Mathias Hebralin</t>
  </si>
  <si>
    <t>b 1789 Schwabisch Gmund</t>
  </si>
  <si>
    <t>Matthias Heberle   PHOTO</t>
  </si>
  <si>
    <t>Bernhard Heberle-----------------------</t>
  </si>
  <si>
    <t>chr 14.8.1733 Hegnach</t>
  </si>
  <si>
    <t>Hans Jacob Heberle------------------</t>
  </si>
  <si>
    <t>m Waldburga … (b c1707)</t>
  </si>
  <si>
    <t>b c1600 Neustetten</t>
  </si>
  <si>
    <t>Christina Magdalena Heberle</t>
  </si>
  <si>
    <t>chr 22.11.1731 Hegnach</t>
  </si>
  <si>
    <t xml:space="preserve">m Katharina Baumeister </t>
  </si>
  <si>
    <t>b 3.3.1746 Bruchsal</t>
  </si>
  <si>
    <t>b c1762</t>
  </si>
  <si>
    <t>b c1931</t>
  </si>
  <si>
    <t>m  Rainer Knaus (b c1959)</t>
  </si>
  <si>
    <t>Karl Heberle</t>
  </si>
  <si>
    <t>(Oberwaldbach branch)</t>
  </si>
  <si>
    <t>Max Jacob Häberle</t>
  </si>
  <si>
    <t>m Rosina Hindberger (b c1909)</t>
  </si>
  <si>
    <t>Alois Häberle-------------------</t>
  </si>
  <si>
    <t>m Catherina Elisabeth Heberle</t>
  </si>
  <si>
    <t>Hans Andreas Heberle</t>
  </si>
  <si>
    <t>m Regina Margaretha Renk 11.7.1811</t>
  </si>
  <si>
    <t>b 2.10.1804 Grombach</t>
  </si>
  <si>
    <t>b 15.2.1806 d 5.3.1853 Grombach</t>
  </si>
  <si>
    <t>m Apollonia 1627 (b c1602)</t>
  </si>
  <si>
    <t>m Barbara Joanna … 1592</t>
  </si>
  <si>
    <t>Ludwig Anton Heberle</t>
  </si>
  <si>
    <t>Migrated to Australia 1955</t>
  </si>
  <si>
    <t>Eva Heberle</t>
  </si>
  <si>
    <t>b c1780</t>
  </si>
  <si>
    <t>Johann Ernst Heberle----------------------</t>
  </si>
  <si>
    <t>Häberle in Hessental in 1920s</t>
  </si>
  <si>
    <t>m Johann Federer 1700 Schwab Gmd</t>
  </si>
  <si>
    <t>b 28.6.1719 Neckarsulm</t>
  </si>
  <si>
    <t>b 26.4.1722 Neckarsulm</t>
  </si>
  <si>
    <t>b 20.10.1741 Neckarsulm</t>
  </si>
  <si>
    <t>b 1.6.1744 Neckarsulm</t>
  </si>
  <si>
    <t>b 1.12.1751 Neckarsulm</t>
  </si>
  <si>
    <t>m Maria Rosina …</t>
  </si>
  <si>
    <t>Anna Catharina Heberle/Heberlin</t>
  </si>
  <si>
    <t>Maria Catharina Heberle/Heberlin</t>
  </si>
  <si>
    <t>b 1648 Schwabisch Gmund</t>
  </si>
  <si>
    <t>b 1657 Schwabisch Gmund</t>
  </si>
  <si>
    <t>Elisabetha Häberlin</t>
  </si>
  <si>
    <t>b 26.9.1858 Rotenfels</t>
  </si>
  <si>
    <t>b 10.8.1860 Rotenfels</t>
  </si>
  <si>
    <t>Karl Josef Heberle</t>
  </si>
  <si>
    <t>b 9.8.1866 Rotenfels</t>
  </si>
  <si>
    <t>b 30.5.1855 Rotenfels</t>
  </si>
  <si>
    <t>Garibald Heberle</t>
  </si>
  <si>
    <t>b 10.5.1858 Rotenfels</t>
  </si>
  <si>
    <t>Maria Anna Heberle ?</t>
  </si>
  <si>
    <t>m Helene Fritz (b c1802)</t>
  </si>
  <si>
    <t>master in languages</t>
  </si>
  <si>
    <t>Mathias Heberle---------------------------</t>
  </si>
  <si>
    <t xml:space="preserve">Sulzbach an der Bergstrasse 49'35" 8'40"   20km N of Heidelburg, 5km S of  Laudenbach, 2km S of Hemsbach </t>
  </si>
  <si>
    <t>Maria Justina Heberle</t>
  </si>
  <si>
    <t>b c1865 Michelfeld ?</t>
  </si>
  <si>
    <t>b c1737 d 3.11.1815 Neuenberg</t>
  </si>
  <si>
    <t>m Johann Conrad Frohlich</t>
  </si>
  <si>
    <t>m Adam Godtler</t>
  </si>
  <si>
    <t>c1797 Neuenberg</t>
  </si>
  <si>
    <t>Ernst Heberle godparent to child</t>
  </si>
  <si>
    <t>(Rottenburg branch)</t>
  </si>
  <si>
    <t>(Uberlingen branch)</t>
  </si>
  <si>
    <t>xxxxxxxxxxxxxxxxxxxxxxxxxxxxxxxxxxxxxxxxxxxxx</t>
  </si>
  <si>
    <t>x</t>
  </si>
  <si>
    <t>b c1970 Tubingen ?</t>
  </si>
  <si>
    <t>m Anna Karoline Heberle</t>
  </si>
  <si>
    <t>m Edmund Braun</t>
  </si>
  <si>
    <t>Gundula Lore Heberle</t>
  </si>
  <si>
    <t>m Heribert Anton Michael Kirsch</t>
  </si>
  <si>
    <t>Ruth Philippines Heberle</t>
  </si>
  <si>
    <t>b 5.5.1929 Karlsruhe</t>
  </si>
  <si>
    <t>Joseph Häberle--------------------------------</t>
  </si>
  <si>
    <t>b 27.10.1843 d 26.7.1884 Grombach</t>
  </si>
  <si>
    <t>Johann Martin Heberle-------------------</t>
  </si>
  <si>
    <t>10.4.1758 Buhlertann</t>
  </si>
  <si>
    <t>14.1.1798 Rotenfels (b c1771)</t>
  </si>
  <si>
    <t>(Neckarsulm branch)</t>
  </si>
  <si>
    <t>b 5.8.1875 Grombach, went to USA c1900</t>
  </si>
  <si>
    <t>b 13.10.1882 Grombach, went to USA c1900</t>
  </si>
  <si>
    <t>Walburga Maria Häberle-----------------</t>
  </si>
  <si>
    <t>(Horb branch)</t>
  </si>
  <si>
    <t>m Hans Gesman 20.2.1644 Boennigheim</t>
  </si>
  <si>
    <t>THE FOLLOWING NUMBERS ARE HEBERLE IN THE FAMILY TREE, INCLUDING WIVES</t>
  </si>
  <si>
    <t>THERE ARE ADDITIONAL NUMBERS OF OTHER SURNAMES SUCH AS HEBERLIN, HABERLE AND HUSBANDS OF FEMALE HEBERLE</t>
  </si>
  <si>
    <t>Emma Berta Heberle</t>
  </si>
  <si>
    <t>Jacob Heberle</t>
  </si>
  <si>
    <t>Joseph Michael Heberle</t>
  </si>
  <si>
    <t>5L</t>
  </si>
  <si>
    <t>Joannes Georg Heberle</t>
  </si>
  <si>
    <t>Insurance agent,Murnau</t>
  </si>
  <si>
    <t>m Barbara … (b c1742)</t>
  </si>
  <si>
    <t>Oehringen/Ohringen, Jagstkreis  49'12"  9'30"  30km NW of Schwabisch Hall</t>
  </si>
  <si>
    <t>Elias Heberle</t>
  </si>
  <si>
    <t>m C Eva Wittmanin/Wittman</t>
  </si>
  <si>
    <t>b 12.4.1717 d 1774 Langenbeutingen</t>
  </si>
  <si>
    <t>Maria Margaretha Heberli/Heberlin</t>
  </si>
  <si>
    <t>Maria Barbara Heberli/Heberlin</t>
  </si>
  <si>
    <t>schneider = tailor</t>
  </si>
  <si>
    <t>/Hebertin/Haeberlin</t>
  </si>
  <si>
    <t>b x.10.1727 d 1748 Langenbeutingen</t>
  </si>
  <si>
    <t>Maria Margaretha Heberlin/Haeberlin</t>
  </si>
  <si>
    <t>Anna Barbara Hebertis/Heberlin</t>
  </si>
  <si>
    <t>Maria Magdalena Heberle/Heberlin</t>
  </si>
  <si>
    <t>Hans Georg Heberle/Heberlin</t>
  </si>
  <si>
    <t>d 1757 Langenbeutingen</t>
  </si>
  <si>
    <t>Johann Simon Heberle---------------</t>
  </si>
  <si>
    <t>Joannes UdalricusHeberle----------</t>
  </si>
  <si>
    <t>b c1977</t>
  </si>
  <si>
    <t>fencer in Karlsruhe 1994</t>
  </si>
  <si>
    <t>SO THERE WILL BE ERRORS</t>
  </si>
  <si>
    <t>Klaus Heberle</t>
  </si>
  <si>
    <t>b c1840</t>
  </si>
  <si>
    <t>b c1859</t>
  </si>
  <si>
    <t>Genofeva ? Heberle</t>
  </si>
  <si>
    <t>b 16.2.1790 Neckarsulm</t>
  </si>
  <si>
    <t>NBW7 = &gt;49'0"N latitude, 9'0"-9'30"E longitude</t>
  </si>
  <si>
    <t>NBW8 = &gt;48'30"N latitude, &gt;10'0"E longitude</t>
  </si>
  <si>
    <t>Maria Magdalena Häberle/Heberle</t>
  </si>
  <si>
    <t>Maria Franziska Häberle/Heberle</t>
  </si>
  <si>
    <t>Joseph Ignatz Häberle/Heberle</t>
  </si>
  <si>
    <t>m Maria Lingnola (b c1822)</t>
  </si>
  <si>
    <t>m Clemens Maier Dewangen</t>
  </si>
  <si>
    <t>b 18.11.1842</t>
  </si>
  <si>
    <t>b 11.6.1860 Holzleuten</t>
  </si>
  <si>
    <t>Johann Friedrich Haeberle-----</t>
  </si>
  <si>
    <t>b 1901 Stuttgart</t>
  </si>
  <si>
    <t>Gabriel Heberle</t>
  </si>
  <si>
    <t>b 21.6.1888 Ottenau</t>
  </si>
  <si>
    <t>b 25.8.1880 Ottenau</t>
  </si>
  <si>
    <t>Anna Ottilia Heberle</t>
  </si>
  <si>
    <t>b 27.2.1883 Ottenau</t>
  </si>
  <si>
    <t>b 4.11.1882 Heidelberg</t>
  </si>
  <si>
    <t>Adam Heberlin</t>
  </si>
  <si>
    <t>b c1739 d 26.8.1739 Hemsbach</t>
  </si>
  <si>
    <t>b 23.12.1735 d 9.3.1739 Hemsbach</t>
  </si>
  <si>
    <t>b c1728 d 4.11.1738 Hemsbach</t>
  </si>
  <si>
    <t>m Heinrich Keller 25.2.1727</t>
  </si>
  <si>
    <t>m Hans Michael Rohrbacher 2.1701</t>
  </si>
  <si>
    <t>b 7.6.1986</t>
  </si>
  <si>
    <t>Andreas Kajetan Heberle------------</t>
  </si>
  <si>
    <t>xxxxxxxxxxxxxxxxxxxxxxxxxxxxxxxxxxxxxxxxxxxxxxxxxxxxxx</t>
  </si>
  <si>
    <t xml:space="preserve">Gingen an der Fils 48'39"N lat  9'47"E long, 22km S of Schwabisch Gmund </t>
  </si>
  <si>
    <t>Duplicate of NBW2 SchwabischG</t>
  </si>
  <si>
    <t>b 6.3.1978 Gingen</t>
  </si>
  <si>
    <t>Theodor Josef Heberle----------------</t>
  </si>
  <si>
    <t>Duplicate SBW10 Ravensburg</t>
  </si>
  <si>
    <t>pharma regional manager1998</t>
  </si>
  <si>
    <t>b 20.11.1631 Tubingen</t>
  </si>
  <si>
    <t>b 24.8.1621 Tubingen</t>
  </si>
  <si>
    <t>b 6.11.1623 Tubingen</t>
  </si>
  <si>
    <t>b 20.6.1626 Tubingen</t>
  </si>
  <si>
    <t>Johann Friderich Adam Heberlin</t>
  </si>
  <si>
    <t>b 29.7.1763 Heidelberg</t>
  </si>
  <si>
    <t>m Christina Helena Siegmon</t>
  </si>
  <si>
    <t>Johann Georg Heberlin</t>
  </si>
  <si>
    <t>b 16.3.1740 Heidelberg</t>
  </si>
  <si>
    <t>Anna Maria Theresia Heberlin</t>
  </si>
  <si>
    <t>b 4.7.1737 Heidelberg</t>
  </si>
  <si>
    <t xml:space="preserve">b = born </t>
  </si>
  <si>
    <t>m Anna Augustina …</t>
  </si>
  <si>
    <t>b c1551</t>
  </si>
  <si>
    <t>m ? 11.8.1803 Ellwangen</t>
  </si>
  <si>
    <t>m Rebecca Waltherinn (b c1760)</t>
  </si>
  <si>
    <t>Christina Dorothea Heberle</t>
  </si>
  <si>
    <t>b 7.3.1784 Stuttgart</t>
  </si>
  <si>
    <t>b 2.10.1850 Schwabisch Gmund</t>
  </si>
  <si>
    <t>Dominick ? Heberle</t>
  </si>
  <si>
    <t>b 15.9.1807 Schwabisch Gmund</t>
  </si>
  <si>
    <t>b 17.2.1809 Schwabisch Gmund</t>
  </si>
  <si>
    <t>b&amp;d 16.8.1812 Schwabisch Gmund</t>
  </si>
  <si>
    <t>m Elisabetha Husenbett (b c1772)</t>
  </si>
  <si>
    <t>b 29.7.1799 d 17.2.1809 Sulzbach</t>
  </si>
  <si>
    <t>b 4.12.1801 d 30.3.1809 Sulzbach</t>
  </si>
  <si>
    <t xml:space="preserve">m Anna Maria Reiss </t>
  </si>
  <si>
    <t>b 11.12.1575 Neuenburg</t>
  </si>
  <si>
    <t>30.4.1599 Neuenburg</t>
  </si>
  <si>
    <t>SEE Neuenburg</t>
  </si>
  <si>
    <t>b 6.8.1871 Michelbach</t>
  </si>
  <si>
    <t>b 2.5.1873 Michelbach</t>
  </si>
  <si>
    <t>b 24.8.1799 d 30.5.1873 Eschental</t>
  </si>
  <si>
    <t>d 6.8.1868 Eschental</t>
  </si>
  <si>
    <t>Magdalena Katharina Heberle</t>
  </si>
  <si>
    <t>Johann Georg Heberle/Häberle----</t>
  </si>
  <si>
    <t>b 12.7.1909 Eschental</t>
  </si>
  <si>
    <t>b 18.6.1911 Eschental</t>
  </si>
  <si>
    <t>b 21.12.1912 Eschental</t>
  </si>
  <si>
    <t>kufor</t>
  </si>
  <si>
    <t>Edmund August Heberle--------------</t>
  </si>
  <si>
    <t>b 1658</t>
  </si>
  <si>
    <t>m Anna Heinrich ? (b c1852)</t>
  </si>
  <si>
    <t>Wolfgang Heberle</t>
  </si>
  <si>
    <t>male Heberle</t>
  </si>
  <si>
    <t>Crispenhofen 22.7.1690</t>
  </si>
  <si>
    <t>Changes 1.1.2008-31.12.2008 in green</t>
  </si>
  <si>
    <t>Petrus Heberle</t>
  </si>
  <si>
    <t>chr 29.6.1701 Dewangen</t>
  </si>
  <si>
    <t>10% from Altusried branch</t>
  </si>
  <si>
    <t>10% from other branches</t>
  </si>
  <si>
    <t>Anna Katharina Häberle</t>
  </si>
  <si>
    <t>b 30.12.1851 Neckarsulm</t>
  </si>
  <si>
    <t>NETHERLANDS HEBERLES</t>
  </si>
  <si>
    <t>b 1.9.1970</t>
  </si>
  <si>
    <t>Karl-Heinz Heberle</t>
  </si>
  <si>
    <t>b c1936</t>
  </si>
  <si>
    <t>books and poetry books</t>
  </si>
  <si>
    <t xml:space="preserve">m Luzia Elisabeth Arnegger </t>
  </si>
  <si>
    <t>b c1747</t>
  </si>
  <si>
    <t>Crescentia Heberle/Häberle------------</t>
  </si>
  <si>
    <t>lived in Rotenfels ?</t>
  </si>
  <si>
    <t>Benedict Heberle/Häberlein---------</t>
  </si>
  <si>
    <t>1720-</t>
  </si>
  <si>
    <t>1750-</t>
  </si>
  <si>
    <t>1780-</t>
  </si>
  <si>
    <t>1810-</t>
  </si>
  <si>
    <t>1840-</t>
  </si>
  <si>
    <t>1870-</t>
  </si>
  <si>
    <t>1900-</t>
  </si>
  <si>
    <t>1930-</t>
  </si>
  <si>
    <t>1960-</t>
  </si>
  <si>
    <t>Elisabetha Heberle/Heberlie</t>
  </si>
  <si>
    <t>b 1800Germany d15.10.1864 USA</t>
  </si>
  <si>
    <t>FOR LATEST VERSION</t>
  </si>
  <si>
    <t>Christina Heberlin</t>
  </si>
  <si>
    <t>chr 9.5.1669 Esslingen</t>
  </si>
  <si>
    <t>Esther Heberlin</t>
  </si>
  <si>
    <t>b 27.2.1572 Ravensburg</t>
  </si>
  <si>
    <t>/Häberlin/Haeberlin?</t>
  </si>
  <si>
    <t>priest Cannstatt</t>
  </si>
  <si>
    <t>bierkutscher beercoachmanKarlsruhe</t>
  </si>
  <si>
    <t>b c1872</t>
  </si>
  <si>
    <t>Grombach (b 20.9.1805)</t>
  </si>
  <si>
    <t>24.7.1860 Waiblingen</t>
  </si>
  <si>
    <t>b 26.4.1834</t>
  </si>
  <si>
    <t>Johann Michael Heberlins---</t>
  </si>
  <si>
    <t>/Heberlinins</t>
  </si>
  <si>
    <t>b c1703</t>
  </si>
  <si>
    <t>Georg Michael Heberlins</t>
  </si>
  <si>
    <t>b 14.7.1727 Unterregenbach</t>
  </si>
  <si>
    <t>b 28.12.1729 Unterregenbach</t>
  </si>
  <si>
    <t>Hanss Georg Heberlins</t>
  </si>
  <si>
    <t>mAnna Maria Sofa 8.1.1720</t>
  </si>
  <si>
    <t>Dipl.-Ing (mach)</t>
  </si>
  <si>
    <t>d 5.2.1987 Bad Cannstatt</t>
  </si>
  <si>
    <t>Konstr-Leiter</t>
  </si>
  <si>
    <t>Buechenau, near Karlsruhe 49'03"  8'24" 15km SE of Rulzheim</t>
  </si>
  <si>
    <t>Lebensversicherung</t>
  </si>
  <si>
    <t>m Elisabeth ... (b c1943)</t>
  </si>
  <si>
    <t>Kurt Heberle</t>
  </si>
  <si>
    <t>Sheet NBW1 Summary of numbers in family trees</t>
  </si>
  <si>
    <t>Sheet NBW3 NE Baden-Wurttemberg</t>
  </si>
  <si>
    <t>Sheet NBW4 NW Baden-Wurttemberg</t>
  </si>
  <si>
    <t>Sheet NBW2 SchwabischGmund-NEBW</t>
  </si>
  <si>
    <t>backer</t>
  </si>
  <si>
    <t>b c1650</t>
  </si>
  <si>
    <t>b 1728 Schwabisch Gmund</t>
  </si>
  <si>
    <t>b 1730 Schwabisch Gmund</t>
  </si>
  <si>
    <t>m Maria Anna … 1757 (b c1730)</t>
  </si>
  <si>
    <t>Duplicate of Hochstberg</t>
  </si>
  <si>
    <t>SEE TIEFENBACH</t>
  </si>
  <si>
    <t>Duplicate of Tiefenbach</t>
  </si>
  <si>
    <t>b c1925 Tiefenbach ?</t>
  </si>
  <si>
    <t>wagner</t>
  </si>
  <si>
    <t>Goppingen 48'42"N  9'40"E, 20km SW of Schwabisch Gmund</t>
  </si>
  <si>
    <t>Anna Maria Heberle</t>
  </si>
  <si>
    <t>Maria Ursula Heberle</t>
  </si>
  <si>
    <t>m Anna Catharina …</t>
  </si>
  <si>
    <t>b c1642</t>
  </si>
  <si>
    <t>Anna Apolonia Heberlin</t>
  </si>
  <si>
    <t>b 8.2.1663 Heilbronn</t>
  </si>
  <si>
    <t>Anna Catharine Heberlin</t>
  </si>
  <si>
    <t>b 25.7.1667 Heilbronn</t>
  </si>
  <si>
    <t>b 20.11.1668 Heilbronn</t>
  </si>
  <si>
    <t>Hanns Henricus Heberlin</t>
  </si>
  <si>
    <t>b 2.6.1670 Heilbronn</t>
  </si>
  <si>
    <t>b 30.9.1677 Heilbronn</t>
  </si>
  <si>
    <t>Philipp Conrad Häberl</t>
  </si>
  <si>
    <t>b 31.10.1676 Heilbronn</t>
  </si>
  <si>
    <t>JohannGeorgHäberl--</t>
  </si>
  <si>
    <t>Urban Heberle/Häberle</t>
  </si>
  <si>
    <t>m Christian Schmid 28.1.1784 Oberacker</t>
  </si>
  <si>
    <t>m Elisabeth Jaichner26.11.1748</t>
  </si>
  <si>
    <t xml:space="preserve">m 24.11.1778 </t>
  </si>
  <si>
    <t>m Elisabeth Salome Preusch</t>
  </si>
  <si>
    <t>Johann Friederich Heberle------------</t>
  </si>
  <si>
    <t>/Breusch</t>
  </si>
  <si>
    <t>b 25.12.1784 d 13.1.1799 Menzingen</t>
  </si>
  <si>
    <t>EuphrosinaElisabethHeberle/Häberle</t>
  </si>
  <si>
    <t>b 1.2.1790 Menzingen</t>
  </si>
  <si>
    <t>b 26.2.1758 d 26.2.1822 Menzing</t>
  </si>
  <si>
    <t>Johann Melchior Heberle--------</t>
  </si>
  <si>
    <t>8 Häberlin children 1754-1769</t>
  </si>
  <si>
    <t>m Anna Elisabeth Bruchlin 9.5.1752</t>
  </si>
  <si>
    <t>b 13.5.1785 d 11.12.1846 Menzingen</t>
  </si>
  <si>
    <t>b 1.1.1792 d 21.8.1839 Menzingen</t>
  </si>
  <si>
    <t>bauer kirchengemeinderat</t>
  </si>
  <si>
    <t>b 26.5.1817 d 8.1.1897 Menzingen</t>
  </si>
  <si>
    <t xml:space="preserve">19.5.1840 Menzingen </t>
  </si>
  <si>
    <t>Avatar Heberle</t>
  </si>
  <si>
    <t>b c1976</t>
  </si>
  <si>
    <t>b 1614 Neenstetten</t>
  </si>
  <si>
    <t>b 6.3.1615 Neenstetten</t>
  </si>
  <si>
    <t>b 22.9.1619 Neenstetten</t>
  </si>
  <si>
    <t>Hans Heberle/Heberlein------</t>
  </si>
  <si>
    <t>Jacob Heberle---------------------</t>
  </si>
  <si>
    <t>Martin Heberlin-----------</t>
  </si>
  <si>
    <t>Vitus Haberle/Hrbrlin--------------</t>
  </si>
  <si>
    <t>Kaspar Heberle/Heberlin----------</t>
  </si>
  <si>
    <t>Johann/Hanss Heberle/Häberle-------</t>
  </si>
  <si>
    <t>Jerg Heberle----------------------------</t>
  </si>
  <si>
    <t>Hans Heberle/Heberlins----------------</t>
  </si>
  <si>
    <t>Andreas Heberle-----------------------</t>
  </si>
  <si>
    <t>Adam Heberle/Häberle---------------</t>
  </si>
  <si>
    <t>---------------------------</t>
  </si>
  <si>
    <t>Magdalena Heberle---------------</t>
  </si>
  <si>
    <t>Duplicate of SBW7</t>
  </si>
  <si>
    <t>b c1876 m 29.9.1894 Michelbach</t>
  </si>
  <si>
    <t>b c1875 m 11.5.1891 Michelbach</t>
  </si>
  <si>
    <t>b c1864</t>
  </si>
  <si>
    <t>Duplicate of Michelbach</t>
  </si>
  <si>
    <t>m 4.11.1872 Michelbach</t>
  </si>
  <si>
    <t>mTheresGaminn/Gunimma(bc1842</t>
  </si>
  <si>
    <t>Duplicate of R15 UK</t>
  </si>
  <si>
    <t>Rosa Heberle/Heberlin</t>
  </si>
  <si>
    <t>Anna Maria Heberle/Hebralin</t>
  </si>
  <si>
    <t>Augustinus Hebrale</t>
  </si>
  <si>
    <t>Joannes/JohannGeorgHeberle------</t>
  </si>
  <si>
    <t>Duplicate of NBW4 Grombach</t>
  </si>
  <si>
    <t>Duplicate of NBW6 Kork</t>
  </si>
  <si>
    <t>Wilfried Heberle----------------------------------</t>
  </si>
  <si>
    <t>Max Heberle</t>
  </si>
  <si>
    <t>b 28.2.1883 Kehl</t>
  </si>
  <si>
    <t>Emile/Emilia Heberle</t>
  </si>
  <si>
    <t>b 20.7.1890 Kehl</t>
  </si>
  <si>
    <t>Duplicate of SBW7 Kehl</t>
  </si>
  <si>
    <t>SEE NBW4 Mannheim</t>
  </si>
  <si>
    <t>m Magdalena Egner 17.3.1887</t>
  </si>
  <si>
    <t>Martin Wilhelm Heberle</t>
  </si>
  <si>
    <t>b 19.8.1896 Mannheim d 27.11.1897</t>
  </si>
  <si>
    <t>Häberle/Häberlin/Haeberlin in area in 1700s</t>
  </si>
  <si>
    <t>Genoveva Heberle</t>
  </si>
  <si>
    <t>Neckarsteinach 49'24"N lat 8'51"E long, 4km E of Neckargemund, 14km ESE of Heidelberg</t>
  </si>
  <si>
    <t>SEE NBW4 Neckarsteinach</t>
  </si>
  <si>
    <t>Duplicate of NBW7 Neckarsulm</t>
  </si>
  <si>
    <t>Rainer Mink-Heberle   PHOTO</t>
  </si>
  <si>
    <t>in Pforzheim 2000, Munchen 2001, Stuttgart 2004</t>
  </si>
  <si>
    <t>Petra K Heberle   PHOTO</t>
  </si>
  <si>
    <t>b 1764 Calw d 1812</t>
  </si>
  <si>
    <t>b 15.4.1850 m 1874 Hohenstadt</t>
  </si>
  <si>
    <t>m Ursula Schultheiss 25.1.1635 Untermuenkheim (b c1602)</t>
  </si>
  <si>
    <t>Baltharus Heberle</t>
  </si>
  <si>
    <t>b 1765 Rastatt ?</t>
  </si>
  <si>
    <t>b 1774</t>
  </si>
  <si>
    <t>Jakob Heberle ---------------------</t>
  </si>
  <si>
    <t>Lived in Roumania</t>
  </si>
  <si>
    <t>m Bors ?</t>
  </si>
  <si>
    <t>d 16.7.1949 Wolfach OBITUARY</t>
  </si>
  <si>
    <t>b 16.11.1898 Mudau d 16.7.1949 Wolfach OBITUARY</t>
  </si>
  <si>
    <t>Johann Joseph Bernard Heberle</t>
  </si>
  <si>
    <t>Maria Heberler</t>
  </si>
  <si>
    <t>chr 15.8.1681 Dewangen</t>
  </si>
  <si>
    <t>/Heberler</t>
  </si>
  <si>
    <t>b 30.4.1775 d 9.2.1787 Neckarsulm</t>
  </si>
  <si>
    <t>m Maria Magdalena Bordlin 1817</t>
  </si>
  <si>
    <t>b 29.9.1789 Neckarsulm</t>
  </si>
  <si>
    <t>d 20.9.1782 Neckarsulm</t>
  </si>
  <si>
    <t>b c1779 d 31.10.1781 Neckarsulm</t>
  </si>
  <si>
    <t>b 2.3.1780 d 1780 Neckarsulm</t>
  </si>
  <si>
    <t>b 19.11.1839 d 25.1.1897</t>
  </si>
  <si>
    <t>Michael Häberlin</t>
  </si>
  <si>
    <t>b c1700, m Anna .…(b c1702)</t>
  </si>
  <si>
    <t>b 23.8.1835 Lichental</t>
  </si>
  <si>
    <t>b c1810 d 17.8.1859 Hombourg</t>
  </si>
  <si>
    <t>Duplicate of NBW6 Baden Baden Heberles</t>
  </si>
  <si>
    <t>d 1962 Baden Baden</t>
  </si>
  <si>
    <t>b c1852</t>
  </si>
  <si>
    <t>b 1708 Schwabisch Gmund</t>
  </si>
  <si>
    <t>Maria Julia Heberle</t>
  </si>
  <si>
    <t>b 1714 Schwabisch Gmund</t>
  </si>
  <si>
    <t>Neckargemund 69151, 15km E of Heidelberg, 60km NW of Heilbronn</t>
  </si>
  <si>
    <t>b c1934</t>
  </si>
  <si>
    <t>m Bernd Neumann (b c1957)</t>
  </si>
  <si>
    <t>m Thomas Braun (b c1959)</t>
  </si>
  <si>
    <t>Josef Valentin Heberle/Häberle--------------</t>
  </si>
  <si>
    <t>Joannes Adam Heberle</t>
  </si>
  <si>
    <t>m Dietmar Stehlik (b c1937)</t>
  </si>
  <si>
    <t>chr 23.6.1612 Diefenbach</t>
  </si>
  <si>
    <t>baur, tagloiofar</t>
  </si>
  <si>
    <t>m Francisca Fischer</t>
  </si>
  <si>
    <t>b 5.8.1818 Daisbach</t>
  </si>
  <si>
    <t>b 9.2.1821 Daisbach</t>
  </si>
  <si>
    <t>b 20.7.1823 Daisbach</t>
  </si>
  <si>
    <t>worked at Daimler Gaggenau 2007</t>
  </si>
  <si>
    <t>b 1618 Schwabisch Gmund</t>
  </si>
  <si>
    <t>Ulrike Heberle  PHOTO</t>
  </si>
  <si>
    <t>b c1959</t>
  </si>
  <si>
    <t>Eva Sabina Heberle</t>
  </si>
  <si>
    <t>Diplom Psychologin</t>
  </si>
  <si>
    <t>m Margarita Maria Dornfried</t>
  </si>
  <si>
    <t>Dipl-Ing, Engineer</t>
  </si>
  <si>
    <t>Johann Baptist Heberle----------------</t>
  </si>
  <si>
    <t>Catharina Elisabeth Heberle</t>
  </si>
  <si>
    <t>b 25.1.1817 Menzingen d 8.6.1876</t>
  </si>
  <si>
    <t>*1 Possibly derived from Rhineland-Palatinate, *2 Possibly the same branch, could be derived from Konstanz-Freiburg area.</t>
  </si>
  <si>
    <t>TOTAL</t>
  </si>
  <si>
    <t>b 23.3.1595  Neenstetten</t>
  </si>
  <si>
    <t>(Neenstetten branch)</t>
  </si>
  <si>
    <t>Häberle born 1610s-1660s</t>
  </si>
  <si>
    <t>b 28.5.1599 d27.8.1599Neenstetten</t>
  </si>
  <si>
    <t>m Appolonia Friederin(b c1564)</t>
  </si>
  <si>
    <t>Hans Jorg Häberle</t>
  </si>
  <si>
    <t>d 11.4.1598 Neestetten</t>
  </si>
  <si>
    <t>b 5.9.1600 Neenstetten</t>
  </si>
  <si>
    <t>Jacobus Heberle/Häberle</t>
  </si>
  <si>
    <t>16.12.1560 Neenstetten</t>
  </si>
  <si>
    <t>Bastian Heberle</t>
  </si>
  <si>
    <t>Anna Heberle/Häberlin</t>
  </si>
  <si>
    <t>Häberle/Haberlin here 1800-1880</t>
  </si>
  <si>
    <t>Florian ? Heberle</t>
  </si>
  <si>
    <t>b 12.10.1888 Huettlingen</t>
  </si>
  <si>
    <t>b 27.12.1933 Stockach</t>
  </si>
  <si>
    <t>(branch) in brackets in aqua</t>
  </si>
  <si>
    <t>Branches on this sheet:</t>
  </si>
  <si>
    <t>(Bruchsal branch)</t>
  </si>
  <si>
    <t>Physical education teacher Reutlingen 2000 ?</t>
  </si>
  <si>
    <t>1913 Karlsruhe address book has Albert, August, Benedikt, Georg, Jaf., Karl Heberle.</t>
  </si>
  <si>
    <t>Anton Heberle--------------------------</t>
  </si>
  <si>
    <t>b 25.7.1763 Calw</t>
  </si>
  <si>
    <t>/Haeberle/Heberle</t>
  </si>
  <si>
    <t>m Hans Jacob Dopf</t>
  </si>
  <si>
    <t>11.6.1684 Menzingen</t>
  </si>
  <si>
    <t>b c1809</t>
  </si>
  <si>
    <t>m Margaretha Gehrer 24.11.1814</t>
  </si>
  <si>
    <t>8.8.1724Lauffen (b c1704)</t>
  </si>
  <si>
    <t>b c1880</t>
  </si>
  <si>
    <t>Georg Heberle/Heberlein------------------</t>
  </si>
  <si>
    <t>d 3.3.1806 Laudenbach</t>
  </si>
  <si>
    <t>b 26.10.1760 d 1.11.1817 Laudenbach</t>
  </si>
  <si>
    <t>/Heberle</t>
  </si>
  <si>
    <t>b c1785 Baden,Germany</t>
  </si>
  <si>
    <t>d &lt;1869</t>
  </si>
  <si>
    <t>arrived USA c1810</t>
  </si>
  <si>
    <t>Duplicate of USA13 St Genevieve MO</t>
  </si>
  <si>
    <t>Nicolas Heberley--------------------------</t>
  </si>
  <si>
    <t>SEE USA13</t>
  </si>
  <si>
    <t>b 1770 Mannheim</t>
  </si>
  <si>
    <t>Dipl-Kaufmann</t>
  </si>
  <si>
    <t>long distance runner Tubingen</t>
  </si>
  <si>
    <t>18.10.1847 Huettlingen</t>
  </si>
  <si>
    <t>Kreszentia Heberle</t>
  </si>
  <si>
    <t>b c1830</t>
  </si>
  <si>
    <t>18.5.1854 Huettlingen</t>
  </si>
  <si>
    <t>b c1770</t>
  </si>
  <si>
    <t>Apollonia Heberle</t>
  </si>
  <si>
    <t>b c1909</t>
  </si>
  <si>
    <t>footballer Gaggenau 1934</t>
  </si>
  <si>
    <t>lived in SchwabischG</t>
  </si>
  <si>
    <t>b 9.2.1841 Horb</t>
  </si>
  <si>
    <t>Barbara Häberlin</t>
  </si>
  <si>
    <t>m Georg Ludwig Buerich</t>
  </si>
  <si>
    <t>Clara Heberle</t>
  </si>
  <si>
    <t>b 21.12.1800 Haberschlacht</t>
  </si>
  <si>
    <t>m Anna Magdalena Coatfin ?</t>
  </si>
  <si>
    <t>b 25.2.1847 Hochstberg m Franz Joseph Leis 6.8.1867 Hochstberg</t>
  </si>
  <si>
    <t>Changes 1.1.2005-31.12.2005 in gold</t>
  </si>
  <si>
    <t>Emil Heberle----------------------------</t>
  </si>
  <si>
    <t>table tennis Gaggenau 2002</t>
  </si>
  <si>
    <t>Calw. Schwarzwaldkreis 48'43" 8'44", 35km W Stuttgart, 45km E Baden Baden</t>
  </si>
  <si>
    <t>Hans Heberle---------------------??</t>
  </si>
  <si>
    <t>Hans Bernhard Heberle</t>
  </si>
  <si>
    <t>bap 24.11.1797 Hemsbach</t>
  </si>
  <si>
    <t>16.8.1761 (b c1722)</t>
  </si>
  <si>
    <t>Susanna Heberlin</t>
  </si>
  <si>
    <t>Maria Antonia Heberle</t>
  </si>
  <si>
    <t>Petra Heberle</t>
  </si>
  <si>
    <t>b 22.4.1914</t>
  </si>
  <si>
    <t>NBW6 = 48'30"-49'0"N latitude, &lt;8'30"E longitude</t>
  </si>
  <si>
    <t>Grosssachenheim 48'57"N 9'03"E, 30km NNW of Stuttgart, 8km W Bietigheim-Biss, 32km SSW Heilbronn, SEE Sachenheim</t>
  </si>
  <si>
    <t>Maria Elisabetha Häberlin</t>
  </si>
  <si>
    <t>b 1684 Talheim</t>
  </si>
  <si>
    <t>zimmermann</t>
  </si>
  <si>
    <t>m Franziska Wonnan (b c1832)</t>
  </si>
  <si>
    <t>Victoria Häberle</t>
  </si>
  <si>
    <t>Maria Anna Franziska Häberle</t>
  </si>
  <si>
    <t>b 16.5.1859 Ellwangen</t>
  </si>
  <si>
    <t>Anton Matthias Heberle</t>
  </si>
  <si>
    <t>5.11.1737 Orendelsall (b c1708)</t>
  </si>
  <si>
    <t>b c1666</t>
  </si>
  <si>
    <t>m Maria Magdalena …</t>
  </si>
  <si>
    <t>b 1608 Schwabisch Gmund</t>
  </si>
  <si>
    <t>Ernst Gottlieb Häberle---------</t>
  </si>
  <si>
    <t>ErnstJakobHäberle/Haeberle--</t>
  </si>
  <si>
    <t>Haeberle</t>
  </si>
  <si>
    <t>Maria Karolina Heberle</t>
  </si>
  <si>
    <t>Andreas Heberle</t>
  </si>
  <si>
    <t>Unterturkheim  48'47"  9'16"  10km E of Stuttgart</t>
  </si>
  <si>
    <t>Joannes Georgius Heberle</t>
  </si>
  <si>
    <t>Balthasar Heberle</t>
  </si>
  <si>
    <t>b c1700</t>
  </si>
  <si>
    <t>Uberlingen-Konstanz, SW Baden-W</t>
  </si>
  <si>
    <t>Heppenheim</t>
  </si>
  <si>
    <t>11.1.1643 Heppenheim</t>
  </si>
  <si>
    <t>b 14.5.1645 Heppenheim</t>
  </si>
  <si>
    <t>lived in Laudenbach</t>
  </si>
  <si>
    <t>b x.2.1649 Heppenheim</t>
  </si>
  <si>
    <t>Duplicate of NG5 Hesse</t>
  </si>
  <si>
    <t>m Johan Georg Schussler</t>
  </si>
  <si>
    <t>15.1.1666 Laudenbach</t>
  </si>
  <si>
    <t>b 18.7.1801 Schwabisch Gmund</t>
  </si>
  <si>
    <t>b 19.1.1803 Schwabisch Gmund</t>
  </si>
  <si>
    <t>m BarbaraWanner 23.9.1783 Huettlingen</t>
  </si>
  <si>
    <t>b 2.7.1785 d 28.1.1853 Huettlingen</t>
  </si>
  <si>
    <t>m Margaretha Horsif ? (b c1817)</t>
  </si>
  <si>
    <t>Christian Aberle</t>
  </si>
  <si>
    <t>m Anna Maria Fols (b c1702)</t>
  </si>
  <si>
    <t>b 1643 Schwabisch Gmund</t>
  </si>
  <si>
    <t>m Christina … (b c1645)</t>
  </si>
  <si>
    <t>b 1649 Schwabisch Gmund</t>
  </si>
  <si>
    <t>Joan Jacob Häberlin/Heberle</t>
  </si>
  <si>
    <t>b 1652 Schwabisch Gmund</t>
  </si>
  <si>
    <t>Mariann Heberle ?</t>
  </si>
  <si>
    <t>b c1773</t>
  </si>
  <si>
    <t>b 15.3.1759 Mannheim</t>
  </si>
  <si>
    <t>b 28.11.1765 Mannheim</t>
  </si>
  <si>
    <t>m Anna Maria  … (b c1767)</t>
  </si>
  <si>
    <t>b 21.11.1789</t>
  </si>
  <si>
    <t>Abbreviations:</t>
  </si>
  <si>
    <t>worked for Custom Research Inc</t>
  </si>
  <si>
    <t>Duplicate see B3 Oberwaldbach</t>
  </si>
  <si>
    <t>b c1895 Oberreichenbach</t>
  </si>
  <si>
    <t>cheminot</t>
  </si>
  <si>
    <t>m Marie Schneider</t>
  </si>
  <si>
    <t>Barbara Heberle</t>
  </si>
  <si>
    <t>Maria  Eva Francisca Heberle</t>
  </si>
  <si>
    <t>b 23.1.1772 Neckarsulm</t>
  </si>
  <si>
    <t>Joanna Anastasia Heberle</t>
  </si>
  <si>
    <t>Duplicate of Haberschlacht</t>
  </si>
  <si>
    <t>Gaggenau-Michelbach NW Baden-W</t>
  </si>
  <si>
    <t>Andreas Romanus Heberle</t>
  </si>
  <si>
    <t>Franciscus Joseph Heberle</t>
  </si>
  <si>
    <t xml:space="preserve">Glaserie und Schreinerei </t>
  </si>
  <si>
    <t>Adolf Heberle ? ----------------???</t>
  </si>
  <si>
    <t>b c1905</t>
  </si>
  <si>
    <t>b c1940</t>
  </si>
  <si>
    <t>Maria Magdalena Heberlin</t>
  </si>
  <si>
    <t xml:space="preserve">m Johann Friedrich Karg </t>
  </si>
  <si>
    <t>23.11.1779 Laudenbach</t>
  </si>
  <si>
    <t>b c1729</t>
  </si>
  <si>
    <t>Joannes Jacob Eberlin</t>
  </si>
  <si>
    <t>Franz Jacob Eberle</t>
  </si>
  <si>
    <t>b 10.11.1632 Waiblingen</t>
  </si>
  <si>
    <t>Jacob Eberle</t>
  </si>
  <si>
    <t>Eva Maria Sophia Haeberle</t>
  </si>
  <si>
    <t>b 3.10.1746 Langenbeutingen</t>
  </si>
  <si>
    <t>m Johann Georg Kern 3.2.1773 Langenbeutingen</t>
  </si>
  <si>
    <t>Johannes Heberle/Heberlin--------</t>
  </si>
  <si>
    <t>b 1679 d 1737 Laudenbach</t>
  </si>
  <si>
    <t>b c1690 d &lt;1711</t>
  </si>
  <si>
    <t>Christina Margartha Heberle</t>
  </si>
  <si>
    <t>Hans Peter Heberlin/Häberle</t>
  </si>
  <si>
    <t>/Heberlin/Heberlein</t>
  </si>
  <si>
    <t>d 17.11.1725 Schwabisch Gmund</t>
  </si>
  <si>
    <t>b 28.2.1854 d 11.3.1856 Michelbach</t>
  </si>
  <si>
    <t>b 27.4.1855 Michelbach</t>
  </si>
  <si>
    <t>tagliofar = day workerr</t>
  </si>
  <si>
    <t>b 17.6.1857 d 8.4.1858 Michelbach</t>
  </si>
  <si>
    <t>Eleonora Heberle</t>
  </si>
  <si>
    <t>Heinrich Joseph Häberle</t>
  </si>
  <si>
    <t>m Elizabeth Brauch 4.11.1824Laudenb</t>
  </si>
  <si>
    <t>Klara Heberle</t>
  </si>
  <si>
    <t>b 1683 Schwabisch Gmund</t>
  </si>
  <si>
    <t>Frieda Häberle</t>
  </si>
  <si>
    <t>b 22.4.1892 Menzingen</t>
  </si>
  <si>
    <t>b 8.12.1890 Menzingen</t>
  </si>
  <si>
    <t>Karl Häberle</t>
  </si>
  <si>
    <t>b 6.11.1890 Menzingen</t>
  </si>
  <si>
    <t>Franz Andreas Häberle/Heberle</t>
  </si>
  <si>
    <t>Maria Katharina Häberle/Heberle</t>
  </si>
  <si>
    <t>m Johanna Barbara Mayerhoefer/</t>
  </si>
  <si>
    <t>b 11.11.1907 d 28.7.1991 Lauffen/Deisslingen</t>
  </si>
  <si>
    <t>xxxxxxxxxxxxxxxxxxx</t>
  </si>
  <si>
    <t>xxxxxxxxxxxxxxxxxxxx</t>
  </si>
  <si>
    <t>xxxxxxxxxxxxxxxxxxxxxxxxxxxxxxx</t>
  </si>
  <si>
    <t>Casparus Heberle</t>
  </si>
  <si>
    <t>b c1690</t>
  </si>
  <si>
    <t>Bartholomaeus Heberle</t>
  </si>
  <si>
    <t>27.3.1748 (b c1722)</t>
  </si>
  <si>
    <t>m Catharina Heblerin ?  (b c1662)</t>
  </si>
  <si>
    <t>b c1952</t>
  </si>
  <si>
    <t>Kaspar/Caspar Heberle/Heberlin----</t>
  </si>
  <si>
    <t>m Maria Grozer (b c1852)</t>
  </si>
  <si>
    <t>xxxxxxxxxxxxxxxxxxxxxxxxxxxxxxxxxxxxxxxxxxxxxxxxxxxxxxxxxxxxxxxxxxxxxxxxxxxxxxxxxxxxxx</t>
  </si>
  <si>
    <t>ch 18.8.1794 Huettlingen</t>
  </si>
  <si>
    <t>Hochstberg (b c1741)</t>
  </si>
  <si>
    <t>changes 1.1.2001-31.12.2001 in blue</t>
  </si>
  <si>
    <t>Changes 1.1.2002-31.12.2002 in pink</t>
  </si>
  <si>
    <t>Changes 1.1.2001-31.12.2001 in blue</t>
  </si>
  <si>
    <t>b c1810</t>
  </si>
  <si>
    <t>Honhardt 49'04" 10'02" 20km N of Aalen</t>
  </si>
  <si>
    <t>Georg Heberle---------------</t>
  </si>
  <si>
    <t>Maria Josepha Heberle/Heberlin</t>
  </si>
  <si>
    <t>Anna Maria Heberle/Heberlin</t>
  </si>
  <si>
    <t>Maria Magdalena Häberle</t>
  </si>
  <si>
    <t>Maria Franziska Häberle</t>
  </si>
  <si>
    <t>b 1.10.1821 Neckarsulm</t>
  </si>
  <si>
    <t>Gnadental, Jagstkreis 49'08" 9'39", 10km W of Schwabisch Hall, 100km NW of Aalen</t>
  </si>
  <si>
    <t>b 23.5.1847 Waiblingen</t>
  </si>
  <si>
    <t>Johann Gottlieb Häberlin</t>
  </si>
  <si>
    <t>Algin ? Häberle</t>
  </si>
  <si>
    <t>… Friederika Häberle</t>
  </si>
  <si>
    <t>Karolina Häberle</t>
  </si>
  <si>
    <t>b9.5.1851d8.2.1865SchwabischG</t>
  </si>
  <si>
    <t>b 28.12.1845 Grombach</t>
  </si>
  <si>
    <t>17.9.1878 Waiblingen</t>
  </si>
  <si>
    <t>Maria Martha Häberle</t>
  </si>
  <si>
    <t>b 10.5.1879 Waiblingen</t>
  </si>
  <si>
    <t>JohannDaniel?Häberle</t>
  </si>
  <si>
    <t>b 1646 Schwabisch Gmund</t>
  </si>
  <si>
    <t>b c1615</t>
  </si>
  <si>
    <t>m Anna Maria (b c1617)</t>
  </si>
  <si>
    <t>b 1639 Schwabisch Gmund</t>
  </si>
  <si>
    <t>m Michael Heinrich Sommer 6.4.1895 Heidelberg</t>
  </si>
  <si>
    <t>b 21.1.1869</t>
  </si>
  <si>
    <t>m ? 2.5.1892 Schwabisch Gmund</t>
  </si>
  <si>
    <t>m Maria Jos Littlingmaier</t>
  </si>
  <si>
    <t>m Anton Rieger, lived Ellwangen</t>
  </si>
  <si>
    <t>migrated to USA1956</t>
  </si>
  <si>
    <t>prisoner of war Ascot England 1946</t>
  </si>
  <si>
    <t>b c1888</t>
  </si>
  <si>
    <t>b c1891</t>
  </si>
  <si>
    <t>migrated to USA 1956</t>
  </si>
  <si>
    <t>project mgr strategic sourcing 2002</t>
  </si>
  <si>
    <t>b c1860 Heidelberg Germany</t>
  </si>
  <si>
    <t>b 22.12.1748 Unterregenbach</t>
  </si>
  <si>
    <t>Johann Christoph Heberlrin</t>
  </si>
  <si>
    <t>b 5.5.1751 Unterregenbach</t>
  </si>
  <si>
    <t>Joannes Dionyls Häberle----------</t>
  </si>
  <si>
    <t>Rosina Margaretha Haeberle</t>
  </si>
  <si>
    <t>b 22.12.1766 d 27.8.1824 Langenbeutingen</t>
  </si>
  <si>
    <t>m Simon Friedrich Seiler 21.4.1795</t>
  </si>
  <si>
    <t>chr 24.10.1732 Langenbeutinge</t>
  </si>
  <si>
    <t>m Maria Margaretha … (b c1681)</t>
  </si>
  <si>
    <t>chr 17.2.1720 Langenbeutingen</t>
  </si>
  <si>
    <t>b 1795 d 3.8.1796 Calw</t>
  </si>
  <si>
    <t>b 1797 d 26.3.1797 Calw</t>
  </si>
  <si>
    <t>Doctor in biophysics, Julich 2000</t>
  </si>
  <si>
    <t>Gothenburg Sweden 1995</t>
  </si>
  <si>
    <t>Eberhard Heberle</t>
  </si>
  <si>
    <t>b c1681, lived in Pfullingen</t>
  </si>
  <si>
    <t>d 9.11.1707 Unterowisheim</t>
  </si>
  <si>
    <t>backerkneck</t>
  </si>
  <si>
    <t>Duplicate of SBW5 Pfullingen</t>
  </si>
  <si>
    <t>hirt</t>
  </si>
  <si>
    <t>b 16.8.1707 d 1.4.1705 Unterowisheim</t>
  </si>
  <si>
    <t>Hans Georg Hebele</t>
  </si>
  <si>
    <t>chr 8.8.1703 Unterowisheim</t>
  </si>
  <si>
    <t>Christian Hebele</t>
  </si>
  <si>
    <t>Hans Jorg Häberlin-------</t>
  </si>
  <si>
    <t>JohannJacobHeberle------------</t>
  </si>
  <si>
    <t>Johann Heberle/Heberlin----------</t>
  </si>
  <si>
    <t>Johann Mathaus Heberle---------</t>
  </si>
  <si>
    <t>Nicole Heberle   PHOTO</t>
  </si>
  <si>
    <t>Steffen Heberle  PHOTO</t>
  </si>
  <si>
    <t>Bobstadt 49'28"N lat, 9'40"E long, 80km NE of Heilbronn, 3km S of Schweigern, SEE Schweigern</t>
  </si>
  <si>
    <t>b 1663 Reichenbach, near Dewang</t>
  </si>
  <si>
    <t>Sebastian Heberle------------------------------</t>
  </si>
  <si>
    <t>Christiana Dorothea Heberle</t>
  </si>
  <si>
    <t>16.7.1998 Bietigheim-Bissingen</t>
  </si>
  <si>
    <t>postsekretar</t>
  </si>
  <si>
    <t>Caspar Heberle</t>
  </si>
  <si>
    <t>x.6.1745 Bruchsal (b c1722)</t>
  </si>
  <si>
    <t>Albert Peter Heberle    PHOTO</t>
  </si>
  <si>
    <t>b c1955 Germany ?</t>
  </si>
  <si>
    <t>published 34+ papers 1998-</t>
  </si>
  <si>
    <t>b 5.8.1717 d 3.2.1718 Weingarten</t>
  </si>
  <si>
    <t>b 1719 d 6.1.1720 Weingarten</t>
  </si>
  <si>
    <t>chr 10.3.1652 Ingelfingen</t>
  </si>
  <si>
    <t>Giengen 48'37"N lat 10'15"E long, 16km SE of Heidenheim, 45km NE of Ulm</t>
  </si>
  <si>
    <t>b c1918</t>
  </si>
  <si>
    <t>Fritz Heberle   PHOTO</t>
  </si>
  <si>
    <t>1622 Beinstein</t>
  </si>
  <si>
    <t>b 25.4.1868 Tiefenbach</t>
  </si>
  <si>
    <t>b c1938</t>
  </si>
  <si>
    <t>in Mannheim 2005</t>
  </si>
  <si>
    <t>Joseph Theodor Heberle</t>
  </si>
  <si>
    <t>b 4.1.1880 Sulzbach (Mosbach)</t>
  </si>
  <si>
    <t>millar</t>
  </si>
  <si>
    <t>lived in Tiefenbach</t>
  </si>
  <si>
    <t>b 1916 Sulzbach (Mosbach)</t>
  </si>
  <si>
    <t>Fredericus Heberlin</t>
  </si>
  <si>
    <t>Florian Heberle    PHOTO</t>
  </si>
  <si>
    <t>Valentin Franz Häberle</t>
  </si>
  <si>
    <t>Balthas Heberlin---</t>
  </si>
  <si>
    <t>b c1540</t>
  </si>
  <si>
    <t>chr 3.4.1571 Weinsberg</t>
  </si>
  <si>
    <t>Maria Cunigunda Heberle</t>
  </si>
  <si>
    <t>chr 23.6.1709 Laudenbach</t>
  </si>
  <si>
    <t>m Margaretha Breisch (b c1697)</t>
  </si>
  <si>
    <t>Andreas Heberlein</t>
  </si>
  <si>
    <t>Duplicate of NBW2 Schwabisch G</t>
  </si>
  <si>
    <t>Michael Häberlin  SEE NBW3</t>
  </si>
  <si>
    <t>Josefina Heberle</t>
  </si>
  <si>
    <t>Maria Rosina Heberle</t>
  </si>
  <si>
    <t>d 30.10.1932 Ubstadt/Bruchsal</t>
  </si>
  <si>
    <t>Ann Heberle</t>
  </si>
  <si>
    <t>Brigitte Heberle</t>
  </si>
  <si>
    <t>Hildegard Mathilde Heberle</t>
  </si>
  <si>
    <t>b 16.10.1872 Pfullingen</t>
  </si>
  <si>
    <t>b x.12.1874</t>
  </si>
  <si>
    <t>b 1876</t>
  </si>
  <si>
    <t>b 17.6.1880 Madle</t>
  </si>
  <si>
    <t xml:space="preserve">Johannes Heberle </t>
  </si>
  <si>
    <t>b 18.6.1883 Madle</t>
  </si>
  <si>
    <t>b 31.7.1840</t>
  </si>
  <si>
    <t>Traude Heberle</t>
  </si>
  <si>
    <t>b &amp; d 9.2.1834 Odenheim ?</t>
  </si>
  <si>
    <t>Engelbert Heberle</t>
  </si>
  <si>
    <t>Hessental, 49'06"N lat 9'46"E long, 2km S of Schwabisch Hall</t>
  </si>
  <si>
    <t>b 9.2.1763 Haberschlacht</t>
  </si>
  <si>
    <t>m Anna Maria Rotfin</t>
  </si>
  <si>
    <t>landwirt</t>
  </si>
  <si>
    <t>Businessman</t>
  </si>
  <si>
    <t>b 17.5.1962 Germany</t>
  </si>
  <si>
    <t>Louise Heberle</t>
  </si>
  <si>
    <t>Handelsvertreter Schmuck, Mode</t>
  </si>
  <si>
    <t>b 15.3.1849 Waiblingen</t>
  </si>
  <si>
    <t>b 5.3.1835 d 4.10.1835 Odenheim</t>
  </si>
  <si>
    <t>b 6.10.1836 d 21.4.1838 Odenheim ?</t>
  </si>
  <si>
    <t>b 3.11.1802 d 1.7.1861</t>
  </si>
  <si>
    <t>b 18.5.1827 d 7.8.1866</t>
  </si>
  <si>
    <t>b 26.6.1845 d 27.12.1916 Odenheim ?</t>
  </si>
  <si>
    <t>m Christoph Ringhof 6.9.1865 Odenheim</t>
  </si>
  <si>
    <t>m Johann Baptist Bolich 9.7.1871 Odenheim</t>
  </si>
  <si>
    <t>b 3.7.1815 d 16.3.1882</t>
  </si>
  <si>
    <t>b 30.6.1800 d 15.7.1801</t>
  </si>
  <si>
    <t>m Katharina Barbara May 18.11.1821</t>
  </si>
  <si>
    <t>b 6.1.1745 d 6.1.1796 Odenheim</t>
  </si>
  <si>
    <t>b 15.3.1706 Odenheim d&lt;1795</t>
  </si>
  <si>
    <t>b c1721 d 10.1.1781 Laudenbach</t>
  </si>
  <si>
    <t>m Eva Katharina Stengert (b c1762)</t>
  </si>
  <si>
    <t>b 1736 Buechenau, Karlsruhe</t>
  </si>
  <si>
    <t>b 1738 Buechenau</t>
  </si>
  <si>
    <t>m Francisca Eckstein c1725</t>
  </si>
  <si>
    <t>m Christina Ziegler 13.8.1675 Bammental</t>
  </si>
  <si>
    <t>Buechenau, Karlsruhe</t>
  </si>
  <si>
    <t>Hanss Peter Heberle--------------??</t>
  </si>
  <si>
    <t>Unterregenbach</t>
  </si>
  <si>
    <t xml:space="preserve">m Anna Ursula Haeffner 9.3.1730 </t>
  </si>
  <si>
    <t>Court of Grand Duke of Baden</t>
  </si>
  <si>
    <t>Johanna Maria Heberle/Haeberle</t>
  </si>
  <si>
    <t>b 15.5.1846</t>
  </si>
  <si>
    <t>b c1920</t>
  </si>
  <si>
    <t>Notzingen 48'40"N lat 9'27"E long, 2km N of Kirchheim, 20km SW of Goppingen</t>
  </si>
  <si>
    <t>Jessica Heberle</t>
  </si>
  <si>
    <t>Ignatius Wolfargus Häberle</t>
  </si>
  <si>
    <t>Changes 1.1.2007-31.12.2007 in violet</t>
  </si>
  <si>
    <t>b 17.9.1801 Ludwigsburg</t>
  </si>
  <si>
    <t>m Julia Voglin (b22.4.1819)</t>
  </si>
  <si>
    <t>moved to Stuttgart 1870 ?</t>
  </si>
  <si>
    <t>Albert Häberlin</t>
  </si>
  <si>
    <t>Hans Ernst Heberle   PHOTO</t>
  </si>
  <si>
    <t>b 21.4.1929 Trier ?</t>
  </si>
  <si>
    <t>Duplicate of NG2B Clausthal-Zellerfeld</t>
  </si>
  <si>
    <t>b 20.7.1932 Stuttgart  PHOTO</t>
  </si>
  <si>
    <t>b 4.9.1892 R</t>
  </si>
  <si>
    <t>d Schwabisch Hall c1920</t>
  </si>
  <si>
    <t>m Christina Vogler 2.6.1919 R</t>
  </si>
  <si>
    <t>b 13.12.1926 Oberreichenbach</t>
  </si>
  <si>
    <t>m Frida Hof 16.10.1937 Eschent</t>
  </si>
  <si>
    <t>b 12.8.1870 d 30.12.1962 Eschent</t>
  </si>
  <si>
    <t>b 12.7.1877 d 26.2.1964</t>
  </si>
  <si>
    <t>b 12.10.1834 d 13.3.1837 Eschental</t>
  </si>
  <si>
    <t>b x.4.1716 d 1787</t>
  </si>
  <si>
    <t>Maria Christina Heberli</t>
  </si>
  <si>
    <t>chr 3.9.1718 Langenbeutingen</t>
  </si>
  <si>
    <t>Johann Adam Heberlin</t>
  </si>
  <si>
    <t>chr 27.1.1723 Langenbeutingen</t>
  </si>
  <si>
    <t>b 1737 Langenbeutingen</t>
  </si>
  <si>
    <t>b 31.8.1841 Sulzbach (Hemsbach)</t>
  </si>
  <si>
    <t>m Kuenigunda Weidner 11.9.1632 Untermuenkheim (b c1602)</t>
  </si>
  <si>
    <t>Changes 1.1.2009-31.12.2009 in bright green</t>
  </si>
  <si>
    <t>10% from Gaggenau-Michelbach branch</t>
  </si>
  <si>
    <t>b 8.11.1790 Weinsberg</t>
  </si>
  <si>
    <t>b c1774</t>
  </si>
  <si>
    <t>b 5.10.1945 Horden</t>
  </si>
  <si>
    <t>Balthasar Heberle---------------------</t>
  </si>
  <si>
    <t>b 28.11.1630 Berkheim</t>
  </si>
  <si>
    <t>m Anna Gmelin 19.1.1640</t>
  </si>
  <si>
    <t>b 4.7.1650 Berkheim</t>
  </si>
  <si>
    <t>b x.2.1653 Berkheim</t>
  </si>
  <si>
    <t>b x.9.1654 Berkheim</t>
  </si>
  <si>
    <t>m Elisabetha Schukraff 18.9.77</t>
  </si>
  <si>
    <t>m Anna Magdalena Langen</t>
  </si>
  <si>
    <t>m Anna Maria Bromster</t>
  </si>
  <si>
    <t>m Anna Bruehmueller 9.9.1710</t>
  </si>
  <si>
    <t>m Anna Maria Muller (b c1657)</t>
  </si>
  <si>
    <t>chr 13.5.1581 Hemmingen</t>
  </si>
  <si>
    <t>chr 30.9.1582 Hemmingen</t>
  </si>
  <si>
    <t>b c1632 d 1.12.1634 Neustetten</t>
  </si>
  <si>
    <t>b 19.8.1634 d 19.9.1634 Neustetten</t>
  </si>
  <si>
    <t>b 15.1.1598 Waiblingen</t>
  </si>
  <si>
    <t>b 21.12.1583 Waiblingen</t>
  </si>
  <si>
    <t>b 24.7.1580 Waiblingen</t>
  </si>
  <si>
    <t>b 2.3.1582 Waiblingen</t>
  </si>
  <si>
    <t>b 28.11.1578 Waiblingen</t>
  </si>
  <si>
    <t>b 28.2.1575 Waiblingen</t>
  </si>
  <si>
    <t>chr 28.6.1573 Waiblingen</t>
  </si>
  <si>
    <t>b 15.12.1570 Waiblingen</t>
  </si>
  <si>
    <t>b 5.8.1569 Waiblingen</t>
  </si>
  <si>
    <t>b 6.10.1567 Waiblingen</t>
  </si>
  <si>
    <t>b 30.4.1604 Waiblingen</t>
  </si>
  <si>
    <t>chr 5.9.1606 Waiblingen</t>
  </si>
  <si>
    <t>b 29.1.1631 Waiblingen</t>
  </si>
  <si>
    <t>b 18.1.1602 Waiblingen</t>
  </si>
  <si>
    <t>b 5.9.1606 Waiblingen</t>
  </si>
  <si>
    <t>b 15.2.1616 Waiblingen</t>
  </si>
  <si>
    <t>b 4.12.1625 Waiblingen</t>
  </si>
  <si>
    <t>b 22.5.1573 Waiblingen</t>
  </si>
  <si>
    <t>b 24.6.1566 Waiblingen</t>
  </si>
  <si>
    <t>b 23.11.1563 Waiblingen</t>
  </si>
  <si>
    <t>b 26.7.1562 Waiblingen</t>
  </si>
  <si>
    <t>b 27.6.1578 Waiblingen</t>
  </si>
  <si>
    <t>MathaeusHeberle/Heberlin---</t>
  </si>
  <si>
    <t>Ludwig Heberle/Häberlin-----</t>
  </si>
  <si>
    <t>b 5.11.1559 Waiblingen</t>
  </si>
  <si>
    <t>b 25.4.1561 Waiblingen</t>
  </si>
  <si>
    <t>Hans Heberlis------------------</t>
  </si>
  <si>
    <t>Oswald Heberle/Heberlin-----</t>
  </si>
  <si>
    <t>Masters degree in Ethnology</t>
  </si>
  <si>
    <t>Notzingen 73274 48'40"N lat 9'27"E long, 2km N of Kirchheim, 20km SW of Goppingen</t>
  </si>
  <si>
    <t>b 19.3.1927 Mannheim</t>
  </si>
  <si>
    <t>farmer, machinist</t>
  </si>
  <si>
    <t>lived Ludwigshafen 1930s-1940</t>
  </si>
  <si>
    <t>lived Mutterstadt 1941-1944</t>
  </si>
  <si>
    <t>P.O.W. Regensburg 1945</t>
  </si>
  <si>
    <t>m Eleonore Bos 9.5.1953 Heidelberg</t>
  </si>
  <si>
    <t>b 6.7.1927 Malsch</t>
  </si>
  <si>
    <t>1 son 1 daughter</t>
  </si>
  <si>
    <t>Lea Heberle</t>
  </si>
  <si>
    <t>Nicolaus Heberle</t>
  </si>
  <si>
    <t>shoemaker</t>
  </si>
  <si>
    <t>b 13.1.1875 d 20.6.1875 Huettlingen</t>
  </si>
  <si>
    <t>Julich, Nordrhein Westfalia, 50.93N  6.36E, popn 33000 (2002)</t>
  </si>
  <si>
    <t>b 19.5.1872 Huettlingen</t>
  </si>
  <si>
    <t>b 14.6.1877 Huettlingen</t>
  </si>
  <si>
    <t>b 13.12.1879 Huettlingen</t>
  </si>
  <si>
    <t>Joseph Georg ? Heberle</t>
  </si>
  <si>
    <t>Wilhelm Häberle</t>
  </si>
  <si>
    <t>b 24.1.1886 Menzingen</t>
  </si>
  <si>
    <t>Patrick Heberle</t>
  </si>
  <si>
    <t>b 5.1.1993 Poland ?</t>
  </si>
  <si>
    <t xml:space="preserve">bx.1.1675 Odenheimd24.6.1675 </t>
  </si>
  <si>
    <t>d 29.11.1767 Menzingen</t>
  </si>
  <si>
    <t>m Georg Jacob Kechele</t>
  </si>
  <si>
    <t>Catharina Heberle/Häberle/Heberlein</t>
  </si>
  <si>
    <t>Catharina Heberlen/Heberle</t>
  </si>
  <si>
    <t>m Johann Georg Weigel 20.9.1818</t>
  </si>
  <si>
    <t>muller = miller</t>
  </si>
  <si>
    <t>descendents Häberle/Häberlin/Haeberlin</t>
  </si>
  <si>
    <t>Häberle descendents</t>
  </si>
  <si>
    <t>b c1933</t>
  </si>
  <si>
    <t>korbmacher, klangsteger</t>
  </si>
  <si>
    <t>b 6.11.1893 d 6.9.1916</t>
  </si>
  <si>
    <t>Wilhelm Aloys Heberle</t>
  </si>
  <si>
    <t>meunier, muller, miller</t>
  </si>
  <si>
    <t>b 21.6.c1561 Stuttgart</t>
  </si>
  <si>
    <t>b c1525</t>
  </si>
  <si>
    <t xml:space="preserve">m Margaretha … </t>
  </si>
  <si>
    <t>b c1527</t>
  </si>
  <si>
    <t>b 28.8.1812 Ravensburg d 18.2.1866 Cannstatt ?</t>
  </si>
  <si>
    <t>priest Cannstatt, Blaubeuren 1843-49, Tubingen 1847-57</t>
  </si>
  <si>
    <t>m Julie Faber (b 27.10.1817 d 5.3.1890 Canstatt)</t>
  </si>
  <si>
    <t>m Catharina Nigg (b x.7.1819 d 26.11.1859)</t>
  </si>
  <si>
    <t xml:space="preserve">c:\homepage\Excel\h-NBadenw.xls    </t>
  </si>
  <si>
    <t xml:space="preserve">Petra K Heberle </t>
  </si>
  <si>
    <t>b 13.4.1973 Germany</t>
  </si>
  <si>
    <t>fashion designer</t>
  </si>
  <si>
    <t>b c1794</t>
  </si>
  <si>
    <t>b 9.5.1799 d 9.x.1885</t>
  </si>
  <si>
    <t>b 4.1.1807 Gamesfeld  d 21.4.1866 Eschental ?</t>
  </si>
  <si>
    <t>b c1773 Rottenburg ?</t>
  </si>
  <si>
    <t>schmidmeister Ebringhausen</t>
  </si>
  <si>
    <t>m Anna Maria Walberin (b c1775)</t>
  </si>
  <si>
    <t>b 1739</t>
  </si>
  <si>
    <t>Joseph Heberlin</t>
  </si>
  <si>
    <t>Anna Christina Heberlin</t>
  </si>
  <si>
    <t>Anna Elisabetha Margaretha Heberlin</t>
  </si>
  <si>
    <t>Anna Christina Rosina Heberlin</t>
  </si>
  <si>
    <t>b 26.8.1733 d 20.8.1750 Lauffen</t>
  </si>
  <si>
    <t>SEE FAMILY TREE USA12</t>
  </si>
  <si>
    <t>b 16.11.1848 Odenheim ?</t>
  </si>
  <si>
    <t>m Anna ..… (b c1580)</t>
  </si>
  <si>
    <t>b c1962</t>
  </si>
  <si>
    <t>trainer, Marbach 2002</t>
  </si>
  <si>
    <t>chr 17.6.1799 Calw</t>
  </si>
  <si>
    <t>d 1.1.1892 Tiefenbach</t>
  </si>
  <si>
    <t>b 26.1.1831 Duttenberg</t>
  </si>
  <si>
    <t>3.5.1855 Diedelsheim</t>
  </si>
  <si>
    <t>m Anna Maria ...… (b c1713)</t>
  </si>
  <si>
    <t>m Catharina … (b c1713)</t>
  </si>
  <si>
    <t>m Marianna Merz26.11.1755Huett(b c1730)</t>
  </si>
  <si>
    <t>Apollonia Heberle/Eberle/Häberle--------</t>
  </si>
  <si>
    <t>m Helena Niebel 22.3.1947</t>
  </si>
  <si>
    <t>Aalen-Bopfingen-Huettlingen- NE Baden-W</t>
  </si>
  <si>
    <t>100% from Aalen-Bopfingen-Huettlingen branch</t>
  </si>
  <si>
    <t>Margaretha Elisabetha Heberle</t>
  </si>
  <si>
    <t>m Anna Catharina … (b c1672</t>
  </si>
  <si>
    <t>b 2.1.1693 Calw</t>
  </si>
  <si>
    <t>Tucson AZ 1991, Juelich1993+</t>
  </si>
  <si>
    <t>migrated to Austria 1983</t>
  </si>
  <si>
    <t>b 1.10.1960 Bietigheim, Germany</t>
  </si>
  <si>
    <t>Johannes Heberle</t>
  </si>
  <si>
    <t>Dambach La Ville, S Bas Rhin   *2</t>
  </si>
  <si>
    <t>Josef Heberle</t>
  </si>
  <si>
    <t>Neidlingen 73272, Baden-Wurtt, 49'13'N lat 10'19"E long, 50km NE of Ellwangen</t>
  </si>
  <si>
    <t>b 9.6.1860 Karlsruhe</t>
  </si>
  <si>
    <t>15.11.1887 Karlsruhe (b c1862)</t>
  </si>
  <si>
    <t xml:space="preserve">m Magdalena Weingaertner </t>
  </si>
  <si>
    <t>Maurius/Mauritz Heberlin------</t>
  </si>
  <si>
    <t>4.2.1578 stuttgart</t>
  </si>
  <si>
    <t>Jerg Häberlin/Heberle-------</t>
  </si>
  <si>
    <t>m Anna  Elisabetha Ohlenschlager</t>
  </si>
  <si>
    <t>Duplicate of Crispenhofen</t>
  </si>
  <si>
    <t>Hans Joerg Heberle-------------------???</t>
  </si>
  <si>
    <t>m Maria Margaretha Baur 23.5.1755 Bibersfeld (b c1722)</t>
  </si>
  <si>
    <t>Durlach 49'00"N lat  8'29"E long, 5 km E of Karlsruhe, suburb of Karlsruhe</t>
  </si>
  <si>
    <t>b 30.12.1876, in Heidelberg c1914</t>
  </si>
  <si>
    <t>Daxlanden 49'00"N lat  8'20"E long, suburb of Karlsruhe</t>
  </si>
  <si>
    <t>b 29.6.1795 d 18.11.1861 Grombach</t>
  </si>
  <si>
    <t>m 13.6.1841 Eschelbach, Heidelberg</t>
  </si>
  <si>
    <t>m Maria Anna Schauer/Schann</t>
  </si>
  <si>
    <t>8.2.1836</t>
  </si>
  <si>
    <t>m Anna Maria Rupp (b c1805) 5.6.1827</t>
  </si>
  <si>
    <t>m Catharina Dietz… (b c1752)</t>
  </si>
  <si>
    <t>m Joseph dietz 24.4.1849 Kirchardt</t>
  </si>
  <si>
    <t>m 19.2.1775 Kirchardt</t>
  </si>
  <si>
    <t>m Anna Barbara Wuerz 15.4.1841 Bretten (b c1814)</t>
  </si>
  <si>
    <t>m Magdalena Becker 31.1.1832 (b c1806)</t>
  </si>
  <si>
    <t>m Valentin Winter 31.1.1864 Bruchsal</t>
  </si>
  <si>
    <t>m Maria Eva Brandner</t>
  </si>
  <si>
    <t>16.1.1759 Eichtersheim</t>
  </si>
  <si>
    <t>Balzfeld  49'16"N lat  8'48"E long, 15km S of Heidelberg, 20km N of Bruchsal</t>
  </si>
  <si>
    <t>23.4.1815 Hemsbach/Balzfeld</t>
  </si>
  <si>
    <t>m Ignat Gigerich 11.11.1828 Balzfeld</t>
  </si>
  <si>
    <t>23.4.1822 Hemsbach/Balzfeld (b c1802)</t>
  </si>
  <si>
    <t>m Angelica Eckhart (b c1720)</t>
  </si>
  <si>
    <t>25.4.1747 Heldenfingen</t>
  </si>
  <si>
    <t>Sylbert Heberle</t>
  </si>
  <si>
    <t>m Catharina Schmid 25.9.1684 Tifenbach</t>
  </si>
  <si>
    <t>b c1808 Reuschbach</t>
  </si>
  <si>
    <t>m Henric Jacob Gerhard</t>
  </si>
  <si>
    <t>17.2.1829 Reichenbach</t>
  </si>
  <si>
    <t>b 15.2.1737 Dewangen</t>
  </si>
  <si>
    <t>m Katharina Bundschuh (b c1817)</t>
  </si>
  <si>
    <t>b 20.5.1815 d 17.12.1873 Huettlingen</t>
  </si>
  <si>
    <t>b 13.1.1805 Huettlingen</t>
  </si>
  <si>
    <t>b 18.3.1834 Dewangen</t>
  </si>
  <si>
    <t>m ? 3.6.1873 Huettlingen</t>
  </si>
  <si>
    <t>Duplicate of B4 Reuschbach</t>
  </si>
  <si>
    <t>chr 16.5.1792 Huettlingen</t>
  </si>
  <si>
    <t>b 13.4.1800 Huettlingen</t>
  </si>
  <si>
    <t>b 5.2.1788 Huettlingen</t>
  </si>
  <si>
    <t>chr 12.1.1803 Huettlingen</t>
  </si>
  <si>
    <t>chr 23.11.1792 Huettlingen</t>
  </si>
  <si>
    <t>b 28.7.1791 Huettlingen</t>
  </si>
  <si>
    <t>chr 18.10.1788 Huettlingen</t>
  </si>
  <si>
    <t>chr 12.7.1787 d 18.1.1864 Huettlingen</t>
  </si>
  <si>
    <t>chr 1.9.1760 Huettlingen</t>
  </si>
  <si>
    <t>b 25.1.1763 Huettlingen</t>
  </si>
  <si>
    <t>b 19.1.1765 Huettlingen died young?</t>
  </si>
  <si>
    <t>b 26.4.1767 Huettlingen</t>
  </si>
  <si>
    <t>b 2.2.1759 Huettlingen</t>
  </si>
  <si>
    <t>m Johann Ilg 21.1.1761 Huett (b c1730)</t>
  </si>
  <si>
    <t>chr 26.10.1732 Huettlingen</t>
  </si>
  <si>
    <t>chr 25.10.1728 died young ?</t>
  </si>
  <si>
    <t>b 4.9.1730 Huettlingen</t>
  </si>
  <si>
    <t>b 19.1.1734 Huettlingen</t>
  </si>
  <si>
    <t>chr 11.9.1737 Huettlingen</t>
  </si>
  <si>
    <t>b 2.7.1739 Huettlingen</t>
  </si>
  <si>
    <t>m Maria Abell (b c1764)</t>
  </si>
  <si>
    <t>b 4.2.1762 Huettlingen</t>
  </si>
  <si>
    <t>chr 26.2.1799 d 27.6.1825 Huettlingen</t>
  </si>
  <si>
    <t>b 4.1.1801 d 19.9.1838 Huettlingen</t>
  </si>
  <si>
    <t>chr 7.5.1802 Huettlingen</t>
  </si>
  <si>
    <t>b 29.6.1822 d 12.7.1822 Huettlingen</t>
  </si>
  <si>
    <t>m Kreszentia Hahn 3.10.1865</t>
  </si>
  <si>
    <t>b 27.10.1842 d 2.5.1928 Huettlingen</t>
  </si>
  <si>
    <t>chr 7.7.1811 d 5.7.1894 Huettlingen</t>
  </si>
  <si>
    <t>chr 22.10.1813 Huettlingen</t>
  </si>
  <si>
    <t>chr 24.9.1811 Huettlingen</t>
  </si>
  <si>
    <t>b 9.7.1857 d 2.9.1857 Huettlingen</t>
  </si>
  <si>
    <t>21.5.1833 Dewangen</t>
  </si>
  <si>
    <t>m Magdalena Ebert (b23.10.1810)</t>
  </si>
  <si>
    <t>Eppelheim 49'24"N lat 8'38"E long, 10km w of Heidelberg</t>
  </si>
  <si>
    <t>b c1826</t>
  </si>
  <si>
    <t>Joseph Anton Heberle-----------------</t>
  </si>
  <si>
    <t>m Maria Magdalena Borckel (b c1802)</t>
  </si>
  <si>
    <t>m Johann Michael Roth 24.5.1849 Eppelheim</t>
  </si>
  <si>
    <t>m Johann Hertle</t>
  </si>
  <si>
    <t>m Georg Ludwig Buerich 16.11.1831</t>
  </si>
  <si>
    <t>m Johanna Meierhoffer (b 12.2.1815</t>
  </si>
  <si>
    <t>b 12.5.1872 d 19.7.1872 Menzingen</t>
  </si>
  <si>
    <t>b 10.10.1874 d 16.10.1874 Menzing</t>
  </si>
  <si>
    <t>b 27.8.1905 d 13.12.1977 Heidenheim</t>
  </si>
  <si>
    <t>Luise Heberle------------------------------</t>
  </si>
  <si>
    <t>m Susanna Katharina Spohn</t>
  </si>
  <si>
    <t>b 4.2.1801 Hochstberg</t>
  </si>
  <si>
    <t>b 18.11.1804 Hochstberg</t>
  </si>
  <si>
    <t>Franciscus/Franz Andreas Heberle</t>
  </si>
  <si>
    <t>Duplicate of Eichtersheim</t>
  </si>
  <si>
    <t xml:space="preserve">b c1722 </t>
  </si>
  <si>
    <t>m Barbara Hriglin/Krieg</t>
  </si>
  <si>
    <t>m Friedolin Weiser 31.12.1889 Ottenau</t>
  </si>
  <si>
    <t>m Katharina Mayer 17.6.1882 Ottenau</t>
  </si>
  <si>
    <t>b 1692 d 17.11.1764 Faurndau</t>
  </si>
  <si>
    <t>Johannes Heberle--------------------???</t>
  </si>
  <si>
    <t>b 1714 d 21.1.1767 Faurndau</t>
  </si>
  <si>
    <t>Schwetzingen 49'23"N lat  8'35"E long, 10km w of Heidelburg, 15km SE of Mannheim</t>
  </si>
  <si>
    <t>Mina Heberle</t>
  </si>
  <si>
    <t>b 4.9.1891 d 14.9.1891 Schwetzingen</t>
  </si>
  <si>
    <t>b 1642 d x.12.1707 Langenbeutingen</t>
  </si>
  <si>
    <t>Johann Conrad Heberle--------------???</t>
  </si>
  <si>
    <t>Erna/Eva Maria Heberle</t>
  </si>
  <si>
    <t>Bachenau 49'17"N lat  9'11"E long, 25km N of Heilbronn</t>
  </si>
  <si>
    <t>Friederika Franziska Heberle</t>
  </si>
  <si>
    <t>b c1823, m Georg Martin Wohlfarth, in Bachenau 1846</t>
  </si>
  <si>
    <t>m Bernard Spranzel, in Sinsheim 1832</t>
  </si>
  <si>
    <t>m Catharina Louisa Euphrosina Schlaier</t>
  </si>
  <si>
    <t>b 30.6.1823 Menzingen d 14.4.1877</t>
  </si>
  <si>
    <t>b 14.5.1826 d 25.9.1889 Menzingen</t>
  </si>
  <si>
    <t>m Matheus Schulz, in Lichtental 1790 ?</t>
  </si>
  <si>
    <t>lived in Schwetzingen ?</t>
  </si>
  <si>
    <t>m Georg Reichert c1884 ?</t>
  </si>
  <si>
    <t>Emma Heberle---</t>
  </si>
  <si>
    <t>b 20.3.1822 d 19.2.1824 Haberschlacht</t>
  </si>
  <si>
    <t>m Maria Magdalena Joann…</t>
  </si>
  <si>
    <t>in Karlsruhe 1875</t>
  </si>
  <si>
    <t>chr 13.7.1784 Huettlingen</t>
  </si>
  <si>
    <t>chr 18.1.1782 Huettlingen</t>
  </si>
  <si>
    <t>b c1743, m Johann Georg Fuchs, in Lauterburg 1766</t>
  </si>
  <si>
    <t>m Maria Katherina Lorenz (b c1827)</t>
  </si>
  <si>
    <t>b 4.6.1852 d 26.7.1927 Heilbronn</t>
  </si>
  <si>
    <t>m Maria Theresia Hutter 22.5.1769</t>
  </si>
  <si>
    <t>b 19.1.1815 m 14.5.1839 Neckarsulm</t>
  </si>
  <si>
    <t>b 11.4.1816 d 31.10.1889 Neckarsulm</t>
  </si>
  <si>
    <t>m Elisabetha Bunyart? 28.7.1846</t>
  </si>
  <si>
    <t>b 23.10.1817 m 28.7.1849 Neckarsulm</t>
  </si>
  <si>
    <t>b c1820, m Matthaus Wagenblass, in Gundelsheim 1842</t>
  </si>
  <si>
    <t>b 4.11.1756 Huettlingen</t>
  </si>
  <si>
    <t>b 8.3.1728 Huettlingen</t>
  </si>
  <si>
    <t>b 26.3.1711 Huettlingen</t>
  </si>
  <si>
    <t>b 8.2.1713 Huettlingen</t>
  </si>
  <si>
    <t>m Katharina Boesler (b c1707)</t>
  </si>
  <si>
    <t>23.1.1725 Huettlingen</t>
  </si>
  <si>
    <t>Ochsenberg  SEE Konigsbronn</t>
  </si>
  <si>
    <t>Konigsbronn 48'44"N lat  10'07"E long, 5km NE of Heidenheim, 20km E of Schwabisch Gmund</t>
  </si>
  <si>
    <t>m Joseph Vogelmann 23.6.1879 Huett (b c1851)</t>
  </si>
  <si>
    <t>chr 24.9.1853 Huettlingen</t>
  </si>
  <si>
    <t>b 13.3.1856 d 26.3.1856 Huettlingen</t>
  </si>
  <si>
    <t>b c1833, m Michael Haerlen, in Ochsenberg/Konigsbronn 1857</t>
  </si>
  <si>
    <t>Eberdingen 48'53"N lat  8'58"E long, 20km NNW of Stuttgart, 8km W of Ludwigsburg</t>
  </si>
  <si>
    <t>b c1869, m Christian Gottfried Jaeckle, in Eberdingen 1892</t>
  </si>
  <si>
    <t>Blasius Heberle</t>
  </si>
  <si>
    <t>b 28.5.1623 d x.9.1623 Stammheim, Ludwigsburg</t>
  </si>
  <si>
    <t>m Anna ... (b c1598)</t>
  </si>
  <si>
    <t>Valentin Anton Heberle</t>
  </si>
  <si>
    <t>b 28.7.1858 Karlsruhe</t>
  </si>
  <si>
    <t>b 30.4.1862 ? Karlsruhe</t>
  </si>
  <si>
    <t>b 12.9.1830 d 13.7.1833 Kirchardt</t>
  </si>
  <si>
    <t>b 15.1.1837 d 1.11.1850 Kirchardt</t>
  </si>
  <si>
    <t>Justina/Christina Katharina Heberle</t>
  </si>
  <si>
    <t>Johann Franz/Friedrich? Heberle</t>
  </si>
  <si>
    <t>m Anna Magdalena Eissenlanger</t>
  </si>
  <si>
    <t>Johann Georg Lorentz Heberle</t>
  </si>
  <si>
    <t>m Maria Magd Braun 17.11.1750</t>
  </si>
  <si>
    <t>m Johann Georg Diem 12.5.1795 Oehringen</t>
  </si>
  <si>
    <t>b 20.8.1787 Langenbeutingen</t>
  </si>
  <si>
    <t>Simon Friderich Heberle-------------</t>
  </si>
  <si>
    <t>m Maria Katharina ... (b c1764)</t>
  </si>
  <si>
    <t>bap 9.2.1828 Laudenbach/Hemsbach</t>
  </si>
  <si>
    <t>Johann Adam Heberle-------------------</t>
  </si>
  <si>
    <t>b 23.9.1833 Daxlanden, Karlsruhe</t>
  </si>
  <si>
    <t xml:space="preserve">b c1810, m Magdalena Faber </t>
  </si>
  <si>
    <t xml:space="preserve">22.9.1836, Daxlanden, Karlsruhe </t>
  </si>
  <si>
    <t>d 1833</t>
  </si>
  <si>
    <t>m Catharina Heinrich (b c1777)</t>
  </si>
  <si>
    <t>m Anna Maria Neideingerin(b c1758</t>
  </si>
  <si>
    <t>m Ursula Krik (bc1760d11.11.1812</t>
  </si>
  <si>
    <t>Laurent Heberle</t>
  </si>
  <si>
    <t>m Joannes Frank ?</t>
  </si>
  <si>
    <t>m Maria Gothling 25.11.1673 Beinstein</t>
  </si>
  <si>
    <t>Hannss Jacob Heberle</t>
  </si>
  <si>
    <t>b 14.5.1673 Beinstein</t>
  </si>
  <si>
    <t>b 1676 Beinstein</t>
  </si>
  <si>
    <t>b 19.3.1678 Beinstein</t>
  </si>
  <si>
    <t>b 13.12.1676 Beinstein</t>
  </si>
  <si>
    <t>b 8.7.1678 Beinstein</t>
  </si>
  <si>
    <t>m Margaretha Fehen 18.1.1661 Beinstein</t>
  </si>
  <si>
    <t>m Ludwig Lichter 22.5.1853 Odenheim, in Bruchsal 1862</t>
  </si>
  <si>
    <t>b 29.10.1732 d 19.4.1811 Schwabisch</t>
  </si>
  <si>
    <t>b x.9.1738 d 1.9.1817 Schwabisch G</t>
  </si>
  <si>
    <t>m Maria Anna Rabin/Staebin 21.5.1764</t>
  </si>
  <si>
    <t>b 1.7.1771 d 12.3.1844 Schwabisch G</t>
  </si>
  <si>
    <t>m Elisabeth Mullerin 18.6.1789</t>
  </si>
  <si>
    <t>b 20.10.1759 d 7.11.1831 Schwabisch G</t>
  </si>
  <si>
    <t>b 8.6.1755 d 29.1.1820 Schwabisch G</t>
  </si>
  <si>
    <t>b 9.11.1765 d 8.11.1817 Schwabisch G</t>
  </si>
  <si>
    <t>b 2.7.1831 d 25.1.1878 Schwabisch G</t>
  </si>
  <si>
    <t>b 2.7.1831 d 31.8.1908 Schwab G</t>
  </si>
  <si>
    <t>b 4.9.1813 d 10.11.1877 Schwab G</t>
  </si>
  <si>
    <t>b 5.4.1857 d 9.5.1857 schwabisch G</t>
  </si>
  <si>
    <t>b 17.3.1849 d 24.8.1849 Schwab G</t>
  </si>
  <si>
    <t>b 28.4.1850 d 10.10.1850 Schwab G</t>
  </si>
  <si>
    <t>b 30.3.1837 d 5.11.1914 Schwabisch G</t>
  </si>
  <si>
    <t>b 23.3.1911 Weinheim-Alzey</t>
  </si>
  <si>
    <t>b 12.4.1869 d 25.8.1869 Schwab G</t>
  </si>
  <si>
    <t>Joseph Calasanitus Heberle/Heberling</t>
  </si>
  <si>
    <t>Barbara Heberle/Heberling</t>
  </si>
  <si>
    <t>b 11.9.1989, in Gundelsheim 2003-09</t>
  </si>
  <si>
    <t>Duplicate of Heilbronn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</si>
  <si>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</si>
  <si>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Changes 1.1.2011-31.12.2011 in purple</t>
  </si>
  <si>
    <t>b c1980</t>
  </si>
  <si>
    <t>artist</t>
  </si>
  <si>
    <t>Reinhard Heberle</t>
  </si>
  <si>
    <t>b 19.11.1954</t>
  </si>
  <si>
    <t>in Forbach/Baden Baden 2010</t>
  </si>
  <si>
    <t>m Gaby Brandlin ?</t>
  </si>
  <si>
    <t>2020-</t>
  </si>
  <si>
    <t>b 27.1.1701 Odenheim d 19.4.1737 Odenheim</t>
  </si>
  <si>
    <t>Mathilde Friederika Heberle--------------</t>
  </si>
  <si>
    <t>Johanna Elisabetha Heberle-------------</t>
  </si>
  <si>
    <t>Josef Heberle/Häberle-------------------</t>
  </si>
  <si>
    <t>b 8.7.1875 d 25.7.1875 Schwab G</t>
  </si>
  <si>
    <t>b 18.5.1874 d 4.8.1882 Schwab G</t>
  </si>
  <si>
    <t>b 18.5.1878 d 30.8.1937 Schwab G</t>
  </si>
  <si>
    <t>b 23.10.1882 d 4.10.1882 Schwab G</t>
  </si>
  <si>
    <t>b 3.11.1877 d 29.7.1942 Schwab</t>
  </si>
  <si>
    <t>b 16.7.1796 d 6.2.1855 Schwabisch</t>
  </si>
  <si>
    <t>m Nicolaus Rueff 10.1.1758 (b c1715)</t>
  </si>
  <si>
    <t>b 10.5.1787 d 26.8.1841 Schwabisch G</t>
  </si>
  <si>
    <t>b 29.6.1826 d 29.6.1826 Schwabisch</t>
  </si>
  <si>
    <t>b 20.5.1824 d 20.5.1824 Schwabisch</t>
  </si>
  <si>
    <t>b 26.1.1822 d 5.9.1822 Schwabisch</t>
  </si>
  <si>
    <t>b 6.10.1836 d 5.10.1840 Schwabisch G</t>
  </si>
  <si>
    <t>b 8.9.1837 d 22.7.1838 Schwabisch G</t>
  </si>
  <si>
    <t>m Theresia Seyfert 11.11.1814</t>
  </si>
  <si>
    <t>m Maria Genovefa Fabla</t>
  </si>
  <si>
    <t>b 2.1.1835 d 16.5.1875</t>
  </si>
  <si>
    <t>m Rosina Allenburger</t>
  </si>
  <si>
    <t>b 23.2.1839 d 14.9.1905 Schwab</t>
  </si>
  <si>
    <t>b 27.3.1839 d 30.7.1843 Schwab G</t>
  </si>
  <si>
    <t>b 8.3.1840 d 7.6.1840 Schwabisch G</t>
  </si>
  <si>
    <t>b 1.4.1841 d 10.7.1841 Schwabisch G</t>
  </si>
  <si>
    <t>b 6.11.1842 d 10.6.1843 Schwabisch G</t>
  </si>
  <si>
    <t>b 17.10.1843 d 8.3.1844 Schwabisch G</t>
  </si>
  <si>
    <t>/Maria Johanna Bittlinzmininn</t>
  </si>
  <si>
    <t>b 16.6.1839 d 3.2.1872 Schwab G</t>
  </si>
  <si>
    <t>b 28.4.1847 d 11.5.1847 Schwabisch G</t>
  </si>
  <si>
    <t>b 24.5.1848 d 5.6.1848 Schwabisch G</t>
  </si>
  <si>
    <t>b 22.1.1851 Sch G d 19.11.1927 Pforzheim</t>
  </si>
  <si>
    <t>b 5.7.1819 Schwabisch G</t>
  </si>
  <si>
    <t>m Elisabet Marr 27.5.1850 SchwabisG</t>
  </si>
  <si>
    <t>m Dorothea Stiefele 23.11.1874 Gmuend</t>
  </si>
  <si>
    <t>b 12.1.1845 Brandhof d 22.2.1888 GM</t>
  </si>
  <si>
    <t>m Magdalena Dillinger/Dollinger</t>
  </si>
  <si>
    <t>b c1819 d 23.2.1874 Schwabisch Gm</t>
  </si>
  <si>
    <t>b 22.11.1820 d 11.7.1899 Schwab G</t>
  </si>
  <si>
    <t>b 19.5.1853 d 9.8.1853 Schwab G</t>
  </si>
  <si>
    <t>b 3.8.1850 d 6.9.1850 Schwab G</t>
  </si>
  <si>
    <t>b 28.2.1852 d 1.3.1852 Schwab G</t>
  </si>
  <si>
    <t>b 17.5.1848 d 12.1.1904 Schwab G</t>
  </si>
  <si>
    <t>b 16.3.1848 d 1.10.1896 Schwab G</t>
  </si>
  <si>
    <t>b 9.2.1864 Burgzell d 21.7.1946</t>
  </si>
  <si>
    <t>b 28.10.1851 d 16.2.1859 Schwab</t>
  </si>
  <si>
    <t>b 7.9.1853 d 25.11.1853 Schwab G</t>
  </si>
  <si>
    <t>b 27.10.1854 d 22.11.1854 Schwab</t>
  </si>
  <si>
    <t>b 3.4.1858 d 23.5.1858 Schwab G</t>
  </si>
  <si>
    <t>b 15.7.1860 d 22.8.1860 Schwab G</t>
  </si>
  <si>
    <t>b 15.7.1861 d 30.11.1861 Schwab G</t>
  </si>
  <si>
    <t>b 11.1.1819 d 16.4.1887 Schwabisch G</t>
  </si>
  <si>
    <t>b 30.1.1823 d 4.11.1895 Schwabisch G</t>
  </si>
  <si>
    <t>b 10.8.1863 d 26.1.1905 Schwab G</t>
  </si>
  <si>
    <t>m Katharina Volmer/Vodmar (b c1882)</t>
  </si>
  <si>
    <t>b 17.8.1870 Schwabisch Gmund</t>
  </si>
  <si>
    <t>b 28.7.1873 d 17.5.1874 Schwab G</t>
  </si>
  <si>
    <t>b 1.6.1875 d 19.6.1875 Schwab G</t>
  </si>
  <si>
    <t>b 2.12.1871 d 31.8.1952 Schwab G</t>
  </si>
  <si>
    <t>b 6.8.1874 d 20.1.1875 Schwab G</t>
  </si>
  <si>
    <t>d 16.3.1958 Ludwigshafen</t>
  </si>
  <si>
    <t>b c1628</t>
  </si>
  <si>
    <t>m Barbara Kuntze 5.7.1667</t>
  </si>
  <si>
    <t>she b 21.9.1630 Baach-Winnenden, 5km NE of Waiblingen</t>
  </si>
  <si>
    <t>chr 26.4.1715 Braunsbach/Bibersfeld d 25.4.1795</t>
  </si>
  <si>
    <t>b c1713, m Georg Michael Steinbrenner 20.8.1734 Braunsbach</t>
  </si>
  <si>
    <t>Duplicate of SBW7 Braunsbach</t>
  </si>
  <si>
    <t>m Magdalena Menzin 8.5.1736</t>
  </si>
  <si>
    <t>Grombach (b c1712)</t>
  </si>
  <si>
    <t>b 7.10.1777 d 18.12.1849 Grombach</t>
  </si>
  <si>
    <t>b 29.4.1780 d 14.1.1843 Grombach</t>
  </si>
  <si>
    <t>Duplicate of NBW7 Kirchardt</t>
  </si>
  <si>
    <t>b 17.9.1800 Kirchardt, lived Grombach</t>
  </si>
  <si>
    <t>m Johann Jacob Benz 3.2.1822 Kirchardt</t>
  </si>
  <si>
    <t>m Anna Barbara Waidle/Waidler</t>
  </si>
  <si>
    <t>b 10.6.1777 Kirchardt d 4.10.1809 Kirchardt</t>
  </si>
  <si>
    <t>b 18.11.1775 Kirchardt d 3.9.1850 Kirchardt</t>
  </si>
  <si>
    <t>b c1783</t>
  </si>
  <si>
    <t>Joseph Heberle----------------------</t>
  </si>
  <si>
    <t>b 8.5.1781 Kirchardt d 22.5.1782 Kirchardt</t>
  </si>
  <si>
    <t>b 17.8.1823 Haberschlacht</t>
  </si>
  <si>
    <t>m Anna Christina Gloss 12.5.1819</t>
  </si>
  <si>
    <t>m Eleonore Katharina Rembold</t>
  </si>
  <si>
    <t>chr 10.11.1820 Haberschlacht d 13.3.1904 Morton IL, USA</t>
  </si>
  <si>
    <t>Ludwig Heinrich Heberle/Haberle  SEE USA13 Illinois</t>
  </si>
  <si>
    <t>schooled Rastatt</t>
  </si>
  <si>
    <t>Duplicate of Gaggenau</t>
  </si>
  <si>
    <t>b 31.7.1983 Rottenburg ?</t>
  </si>
  <si>
    <t>SEE Sachsenheim</t>
  </si>
  <si>
    <t>Duplicate Kircheim</t>
  </si>
  <si>
    <t>b 12.1.1991</t>
  </si>
  <si>
    <t>b 18.8.1740 Schweigern d 3.4.1798 Schwegern</t>
  </si>
  <si>
    <t>class 9E Goethe Gymnasium 2007</t>
  </si>
  <si>
    <t>luftwaffe, Deutsche Bundeswehr 2010</t>
  </si>
  <si>
    <t>b c1968</t>
  </si>
  <si>
    <t>m Edith ... (b c1970)</t>
  </si>
  <si>
    <t>b 4.9.1987</t>
  </si>
  <si>
    <t xml:space="preserve">at school Rottenburg 1987-94, </t>
  </si>
  <si>
    <t>b 28.4.1987, in Gaggenau 2009</t>
  </si>
  <si>
    <t>b 25.8.1981 Tubingen ?</t>
  </si>
  <si>
    <t>m Hans-Dieter Wohlman</t>
  </si>
  <si>
    <t>b 1.8.1925 ReuBmarkt, Roumania</t>
  </si>
  <si>
    <t>migrated to USA1843</t>
  </si>
  <si>
    <t>Heberle--------------------------??</t>
  </si>
  <si>
    <t>from Rottenburg</t>
  </si>
  <si>
    <t>from Rottweil ?</t>
  </si>
  <si>
    <t>d 13.12.1954 Ubstadt</t>
  </si>
  <si>
    <t>18.9.1931 Schramberg</t>
  </si>
  <si>
    <t xml:space="preserve">b 15.12.1901 Schramberg </t>
  </si>
  <si>
    <t xml:space="preserve">m Anna Elisabeth Klumpp </t>
  </si>
  <si>
    <t>b 18.9.1929</t>
  </si>
  <si>
    <t>b 7.11.1892 Michelbach d 1977</t>
  </si>
  <si>
    <t>b 28.8.1895 d 1985</t>
  </si>
  <si>
    <t>Erich Heberle</t>
  </si>
  <si>
    <t>b c1924 d 9.5.1953 Sulzbach</t>
  </si>
  <si>
    <t>b 14.8.1924 d 2003</t>
  </si>
  <si>
    <t>m ... Hirth</t>
  </si>
  <si>
    <t>Klaus Bernhard Heberle</t>
  </si>
  <si>
    <t>b 10.4.1957 Sulzbach d 2008</t>
  </si>
  <si>
    <t xml:space="preserve">Santina Vanessa Heberle </t>
  </si>
  <si>
    <t xml:space="preserve">Marielle Kristine Heberle  </t>
  </si>
  <si>
    <t>b 28.8.1891 d 22.6.1946 Michelbach</t>
  </si>
  <si>
    <t>b 20.9.1896 d 27.2.1897 Michelbach</t>
  </si>
  <si>
    <t>from Hamburg</t>
  </si>
  <si>
    <t>works Mercedes Benz Gaggenau</t>
  </si>
  <si>
    <t>in Bischweier 2000-2011</t>
  </si>
  <si>
    <t>Otto Heberle--------------------------</t>
  </si>
  <si>
    <t>Duplicate of Bischweier</t>
  </si>
  <si>
    <t>b c1930</t>
  </si>
  <si>
    <t>Joseph/Josef Heberle------------------------</t>
  </si>
  <si>
    <t>b 8.11.1957</t>
  </si>
  <si>
    <t xml:space="preserve">b 5.6.1927 Sulzbach </t>
  </si>
  <si>
    <t>d 21.10.1950 Gaggenau</t>
  </si>
  <si>
    <t>m Maria Klumpp</t>
  </si>
  <si>
    <t>b c1932</t>
  </si>
  <si>
    <t>m Claudia ...</t>
  </si>
  <si>
    <t xml:space="preserve">Anne Heberle  </t>
  </si>
  <si>
    <t>b 29.8.1996</t>
  </si>
  <si>
    <t>Jule Heberle</t>
  </si>
  <si>
    <t>in Heidelberg 2011</t>
  </si>
  <si>
    <t>Maria ...</t>
  </si>
  <si>
    <t>b c1970, m ... Heberle</t>
  </si>
  <si>
    <t>in Gaggenau area 2010</t>
  </si>
  <si>
    <t>Female Heberle ? Possibly not born Heberle</t>
  </si>
  <si>
    <t>Albert Heberle------------------------------</t>
  </si>
  <si>
    <t>Josef Michael Heberle --------------------</t>
  </si>
  <si>
    <t>Jakob Häberle-------------------------------</t>
  </si>
  <si>
    <t>unknown Heberle--------------------------------</t>
  </si>
  <si>
    <t>b c1535 Gmund</t>
  </si>
  <si>
    <t>m Cordula Schrott</t>
  </si>
  <si>
    <t>Martin Heberle----??</t>
  </si>
  <si>
    <t>b c1563</t>
  </si>
  <si>
    <t>b c1565 Gmund</t>
  </si>
  <si>
    <t>m Johann Casper Pfister</t>
  </si>
  <si>
    <t>b c1688</t>
  </si>
  <si>
    <t>b 3.6.1681 Huettlingen</t>
  </si>
  <si>
    <t>m Lorenz Beerenwalder 9.1.1702 (b c1679)</t>
  </si>
  <si>
    <t>m Kaspar Grosp 21.1.1726 Huettlingen</t>
  </si>
  <si>
    <t>b 5.5.1690 Huettlingen</t>
  </si>
  <si>
    <t>b 11.4.1689 Huettlingen</t>
  </si>
  <si>
    <t>b 5.4.1690 Huettlingen</t>
  </si>
  <si>
    <t>b 24.9.1692 Huettlingen</t>
  </si>
  <si>
    <t>b 9.10.1690 Huettlingen</t>
  </si>
  <si>
    <t>b 24.5.1693 Huettlingen</t>
  </si>
  <si>
    <t>Johann Michael Heberle----------------</t>
  </si>
  <si>
    <t>SEE Abtsgmund</t>
  </si>
  <si>
    <t>b 10.3.1747 Huettlingen</t>
  </si>
  <si>
    <t>lived Saline,St Genevieve, MO</t>
  </si>
  <si>
    <t>Andreas Heberle--------------------</t>
  </si>
  <si>
    <t>m ... Krempel</t>
  </si>
  <si>
    <t>m Silvia Horn    PHOTO</t>
  </si>
  <si>
    <t>Ninja Heberle</t>
  </si>
  <si>
    <t>b 29.12.1986</t>
  </si>
  <si>
    <t>Christina in Sachsenheim 2010</t>
  </si>
  <si>
    <t>m Christina ... (b c1973)</t>
  </si>
  <si>
    <t>Sinzheim, 6km W of  Baden Baden, 11km S of Rastatt</t>
  </si>
  <si>
    <t>Tobias Heberle</t>
  </si>
  <si>
    <t xml:space="preserve">runner, in Gaggenau/Michelbach </t>
  </si>
  <si>
    <t>1998-2004</t>
  </si>
  <si>
    <t>Hans Peter HeberlePHOTO------</t>
  </si>
  <si>
    <t>b c1900</t>
  </si>
  <si>
    <t xml:space="preserve">m … Wittman </t>
  </si>
  <si>
    <t>in Gaggenau 1882</t>
  </si>
  <si>
    <t>Ottersweier 48'40"S lat  8'06"E long, 15km SW of Baden Baden, 22km SW of Gaggenau</t>
  </si>
  <si>
    <t>in Ottersweier 2011</t>
  </si>
  <si>
    <t>from Bad Reichenall</t>
  </si>
  <si>
    <t>Harry Heberle-------------------------</t>
  </si>
  <si>
    <t>in Baden Baden 2009 ?</t>
  </si>
  <si>
    <t>worked Daimler Benz</t>
  </si>
  <si>
    <t>in Sandweier 2010</t>
  </si>
  <si>
    <t>unknown Heberle----------------??</t>
  </si>
  <si>
    <t>Hans Dietmar Heberle--------------</t>
  </si>
  <si>
    <t>Herbert Heberle----------------------</t>
  </si>
  <si>
    <t>Gunter Heberle-------------------------</t>
  </si>
  <si>
    <t>Udo Heinrich Heberle----------------</t>
  </si>
  <si>
    <t>Herbert Heberle---------------------</t>
  </si>
  <si>
    <t>Heinrich Heberle---------------------</t>
  </si>
  <si>
    <t>Harald Heberle  PHOTO-----????</t>
  </si>
  <si>
    <t>Joan Georg Häberlin/Heberle-------------</t>
  </si>
  <si>
    <t>Gabriel Häberlin/Heberle------------------</t>
  </si>
  <si>
    <t>b 2.5.1865 d 30.8.1887 Ellwangen</t>
  </si>
  <si>
    <t>b 2.5.1876 d 23.5.1898</t>
  </si>
  <si>
    <t>b 10.10.1861 m 12.2.1884</t>
  </si>
  <si>
    <t>b c1767 Rastatt? d 3.5.1835 Ellwangen</t>
  </si>
  <si>
    <t>m Maria Anna Ilg? 17.7.1799</t>
  </si>
  <si>
    <t>b 22.x.1866 d 19.2.1867 Rotenbach</t>
  </si>
  <si>
    <t>b 23.11.1860 d 28.8.1861 Ellwangen</t>
  </si>
  <si>
    <t>b 6.3.1794 d 11.6.1833 Ellwangen</t>
  </si>
  <si>
    <t>b 28.3.1813 d 5.11.1857 Ellwangen</t>
  </si>
  <si>
    <t>Hans Caspar Heberlin---------------</t>
  </si>
  <si>
    <t>b 14.11.1857 d 29.4.1882 Neckarsulm</t>
  </si>
  <si>
    <t>b 13.5.1863 d 8.10.1863 Neckarsulm</t>
  </si>
  <si>
    <t>b 13.4.1861 d 28.2.1862 Neckarsulm</t>
  </si>
  <si>
    <t>b 9.2.1860 d 4.2.1864 Neckarsulm</t>
  </si>
  <si>
    <t>b 9.6.1859 d 1.9.1859 Neckarsulm</t>
  </si>
  <si>
    <t>b 17.5.1856 d 27.5.1858? Neckarsulm</t>
  </si>
  <si>
    <t>b 26.5.1855 d 12.3.1856? Neckarsulm</t>
  </si>
  <si>
    <t>b 14.7.1853 d 18.2.1857? Neckarsulm</t>
  </si>
  <si>
    <t>b 14.10.1850 d 27.12.1850 Neckarsulm</t>
  </si>
  <si>
    <t>b 6.11.1849 d 19.2.1850 Neckarsulm</t>
  </si>
  <si>
    <t>b 8.10.1848 d 26.4.1854? Neckarsulm</t>
  </si>
  <si>
    <t>b 30.10.1847 d 18.3.1848 Neckarsulm</t>
  </si>
  <si>
    <t>b 22.10.1822 d 20.12.1893 Neckarsulm</t>
  </si>
  <si>
    <t>b c1846 Tiefenbach d 20.8.1894 Sulzbach</t>
  </si>
  <si>
    <t>m Maria Anna Loser 25.5.1875 Sulzbach</t>
  </si>
  <si>
    <t>b c1975</t>
  </si>
  <si>
    <t>Kirstin Heberle</t>
  </si>
  <si>
    <t>Gernsbach or Staufenberg</t>
  </si>
  <si>
    <t>b 6.4.1901</t>
  </si>
  <si>
    <t>b 17.10.1932 Waldshut d 1993</t>
  </si>
  <si>
    <t>b 7.12.1963 Rheinfelden, in Wiesbaden 2010</t>
  </si>
  <si>
    <t>Heinrich Heberle----------------------------</t>
  </si>
  <si>
    <t>b c1719</t>
  </si>
  <si>
    <t xml:space="preserve">Marion Heberle </t>
  </si>
  <si>
    <t>Klaudia Heberle</t>
  </si>
  <si>
    <t>Ludwig Heberle----------------------</t>
  </si>
  <si>
    <t>b 28.4.1962, in Gaggenau 2010</t>
  </si>
  <si>
    <t>has lived Kuppenheim, Bischweier</t>
  </si>
  <si>
    <t>Wilhelm Heberle---------------------</t>
  </si>
  <si>
    <t>Norbert Heberle PHOTO-----------</t>
  </si>
  <si>
    <t>Michael Heberle----------------------</t>
  </si>
  <si>
    <t>at Goethe Gymnasium Gaggenau 2004</t>
  </si>
  <si>
    <t>Jens Heberle----------------------------</t>
  </si>
  <si>
    <t>Jens Heberle--------------------------</t>
  </si>
  <si>
    <t xml:space="preserve">in Karlsruhe 2009, lived Rastatt, </t>
  </si>
  <si>
    <t>Gernsbach, Bishweier, Kuppenheim, Crimmitschau</t>
  </si>
  <si>
    <t>xxxxxxxxxxxxxxxxxxxxxxxxxxxxxxxxxxxxxxxxxxxxxxxxxxxxxxxxxxxxxxxx</t>
  </si>
  <si>
    <t>b c1775 d 5.12.1800 Michelbach</t>
  </si>
  <si>
    <t>Ignat/Ignaz Heberle-------------------------------</t>
  </si>
  <si>
    <t xml:space="preserve">b 21.10.1743/17.10.1744 </t>
  </si>
  <si>
    <t>b 4.12.1743 Sulzbach</t>
  </si>
  <si>
    <t>d 8.9.1849 Michelbach</t>
  </si>
  <si>
    <t>b 30.7.1790 Michelbach</t>
  </si>
  <si>
    <t>m Barbara Rieger 1882</t>
  </si>
  <si>
    <t>m Wendelin Gritt/Huck ? 23.2.1910</t>
  </si>
  <si>
    <t>Wilhelm Heberle----------------------------</t>
  </si>
  <si>
    <t>b 3.10.1914 d 25.3.1932</t>
  </si>
  <si>
    <t>b 1.11.1923 Michelbach</t>
  </si>
  <si>
    <t>d 29.7.2005</t>
  </si>
  <si>
    <t>m Otto Rieger 18.11.1950 Michelbach</t>
  </si>
  <si>
    <t>m Christoph Kaufmann</t>
  </si>
  <si>
    <t>b 18.12.1957 Gaggenau</t>
  </si>
  <si>
    <t>m Michael Rieger 6.10.1979</t>
  </si>
  <si>
    <t xml:space="preserve">Angela/Angelika Heberle </t>
  </si>
  <si>
    <t>b 29.1.1949 Michelbach</t>
  </si>
  <si>
    <t>m Wolfgang Bleich</t>
  </si>
  <si>
    <t>b 17.8.1925 Michelbach</t>
  </si>
  <si>
    <t>b 29.9.1926 Gaggenau</t>
  </si>
  <si>
    <t>d 6.4.2009</t>
  </si>
  <si>
    <t>b 6.4.1953 Gaggenau</t>
  </si>
  <si>
    <t>m Sabine Weber 30.3.1978</t>
  </si>
  <si>
    <t>b 8.11.1955</t>
  </si>
  <si>
    <t>geschieden 1997</t>
  </si>
  <si>
    <t>b 24.11.1954</t>
  </si>
  <si>
    <t>m Anne Pape 29.10.2001</t>
  </si>
  <si>
    <t>Ludwig Heberle---------------------</t>
  </si>
  <si>
    <t>b 23.4.1984 Karlsruhe</t>
  </si>
  <si>
    <t>b 8.12.1986 Karlsruhe</t>
  </si>
  <si>
    <t>b 10.2.1896 d 19.10.1952</t>
  </si>
  <si>
    <t>b 25.9.1959 Gaggenau</t>
  </si>
  <si>
    <t>m Evi Zimmermann</t>
  </si>
  <si>
    <t>b 26.9.1962 Loffenau</t>
  </si>
  <si>
    <t>b 12.10.1988 Rastatt, in Gaggenau 2009 ?</t>
  </si>
  <si>
    <t>b 7.11.1963 Gaggenau</t>
  </si>
  <si>
    <t>m Birgit Krieger</t>
  </si>
  <si>
    <t>b 26.9.1968 Schramberg</t>
  </si>
  <si>
    <t>b 24.3.1991 Rastatt</t>
  </si>
  <si>
    <t>b 19.5.1993 Rastatt</t>
  </si>
  <si>
    <t>b 26.12.1994 Rastatt</t>
  </si>
  <si>
    <t>d 13.8.1914 WWI ?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</si>
  <si>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</t>
  </si>
  <si>
    <t>Michael Heberling---------------</t>
  </si>
  <si>
    <t>Wilhelm Heberling---------------</t>
  </si>
  <si>
    <t>Maria Josepha Heberling-------</t>
  </si>
  <si>
    <t>Duplicate of NBW6 Gaggenau</t>
  </si>
  <si>
    <t>b 16.6.1780/27.6.1781 Michelbach</t>
  </si>
  <si>
    <t>d 17.10.1842/3 Michelbach</t>
  </si>
  <si>
    <t>d 17.10.1781/21.4.1783 Michelbach</t>
  </si>
  <si>
    <t>b 16.9.1819/1818 Michelbach</t>
  </si>
  <si>
    <t>d 30.9.1885/7 Michelbach</t>
  </si>
  <si>
    <t>b 5.1.1824/6 Michelbach</t>
  </si>
  <si>
    <t>d 23.6.1924</t>
  </si>
  <si>
    <t xml:space="preserve">b 20.2.1891/2 Michelbach </t>
  </si>
  <si>
    <t>b 31.8.1889/31.12.1889 Michelbach</t>
  </si>
  <si>
    <t>d 11.4.1918 WWI ?</t>
  </si>
  <si>
    <t>d 1.2.1949</t>
  </si>
  <si>
    <t>m Elfriede Schmid 11.9.1948</t>
  </si>
  <si>
    <t>m Martha Lustin/Lust 12.1.1810 Michelbach</t>
  </si>
  <si>
    <t>SEE F7</t>
  </si>
  <si>
    <t>b 9.11.1959 Baden Baden ?</t>
  </si>
  <si>
    <t>lived in St Georgen 2004-10</t>
  </si>
  <si>
    <t>m Brigitte ...  ?</t>
  </si>
  <si>
    <t>Manfred Heberle----??</t>
  </si>
  <si>
    <t>Duplicate of SBW7 St Georgen</t>
  </si>
  <si>
    <t>Ostringen 76684  49'13"N lat  8'43"E long, 8km NW of Odenheim, 8km W of Eschelbach</t>
  </si>
  <si>
    <t>Anja Heberle ?</t>
  </si>
  <si>
    <t>b 28.10.1974</t>
  </si>
  <si>
    <t>Duplicate of B4 Alzey</t>
  </si>
  <si>
    <t>b 15.7.1932</t>
  </si>
  <si>
    <t>b 27.9.1977, in Stuttgart 2010</t>
  </si>
  <si>
    <t>Duplicate of R7 Roumania</t>
  </si>
  <si>
    <t>Heidelberg</t>
  </si>
  <si>
    <t>b 6.5.1759 Bruchsal d 28.1.1814 Bruchsal</t>
  </si>
  <si>
    <t>Umweg 48'44"N lat  8'11"E long, c10km SW of Baden Baden</t>
  </si>
  <si>
    <t>forster Umweg 1827-30</t>
  </si>
  <si>
    <t>m Catharina Renz 15.6.1823 Gernsbach</t>
  </si>
  <si>
    <t>m Wilhelmine Heitz (b c1896)</t>
  </si>
  <si>
    <t>b c1898</t>
  </si>
  <si>
    <t>Maria Ludovica Heberle/Häberle</t>
  </si>
  <si>
    <t>b 11.4.1815 Gernsbach</t>
  </si>
  <si>
    <t>Karl Franz Heberle</t>
  </si>
  <si>
    <t>b 15.5.1822 Gernsbach</t>
  </si>
  <si>
    <t>Wilfried Heberle</t>
  </si>
  <si>
    <t>b 10.12.1827 Umweg</t>
  </si>
  <si>
    <t>Gustav Theodor Heberle</t>
  </si>
  <si>
    <t>b 16.3.1830 Umweg</t>
  </si>
  <si>
    <t>b 9.4.1697 Weitenung, baptised Buhl or Steinbach</t>
  </si>
  <si>
    <t xml:space="preserve">from Switzerland </t>
  </si>
  <si>
    <t>d 17.1.1706 Odenheim/Hilsbach</t>
  </si>
  <si>
    <t>jager, metzger Odenheim</t>
  </si>
  <si>
    <t>b 2.2.1679 Hilsbach d 11.4.1740</t>
  </si>
  <si>
    <t>b 10.12.1728 Lauffen</t>
  </si>
  <si>
    <t>b 1.12.1740 Lauffen d 1741</t>
  </si>
  <si>
    <t>bap 19.6.1799 d 13.7.1799 Laudenbach</t>
  </si>
  <si>
    <t>m Elizabeth Brauch 4.11.1824 Balzfeld/Laudenbach</t>
  </si>
  <si>
    <t>m Laurent Kraus 24.4.1823</t>
  </si>
  <si>
    <t>b 21.10.1736 Hohenstadt Aalen</t>
  </si>
  <si>
    <t>b 6.11.1739 Hohenstadt</t>
  </si>
  <si>
    <t>m Johannes Elser 11.4.1760 Stuttgart</t>
  </si>
  <si>
    <t>Jacob Heberle----------------------------</t>
  </si>
  <si>
    <t>20.11.1620 Grunbach, Stuttgart</t>
  </si>
  <si>
    <t>Georg Heberle-----------------------</t>
  </si>
  <si>
    <t>m Pauline Scharpf 17.6.1871</t>
  </si>
  <si>
    <t>b 23.6.1828 d 30.6.1828 Dewangen</t>
  </si>
  <si>
    <t>Holzheim 48'41"N lat  9'41"E long, 5km E of Goppingen, 10km E of Kirchheim</t>
  </si>
  <si>
    <t>Catharina Barbara Heberle</t>
  </si>
  <si>
    <t>b 1721 d 17.8.1786 Holzheim</t>
  </si>
  <si>
    <t>b c1765</t>
  </si>
  <si>
    <t>m Johannes Gockeler 3.6.1788 Holzheim</t>
  </si>
  <si>
    <t>Jacob Heberle------------------------------------</t>
  </si>
  <si>
    <t>b 31.7.1755 Huettlingen</t>
  </si>
  <si>
    <t>b 28.7.1758 Huettlingen</t>
  </si>
  <si>
    <t>m Joseph Stendel 28.2.1791 H</t>
  </si>
  <si>
    <t>b 28.6.1740 Huettlingen</t>
  </si>
  <si>
    <t>b 25.3.1776 Huettlingen</t>
  </si>
  <si>
    <t>chr 6.10.1774 Huettlingen</t>
  </si>
  <si>
    <t>chr 19.12.1772 Huettlingen</t>
  </si>
  <si>
    <t>chr 24.3.1770 Huettlingen</t>
  </si>
  <si>
    <t>b 17.2.1769 Huettlingen</t>
  </si>
  <si>
    <t>m Anna Maria Blessing 19.11.1792 Holzheim</t>
  </si>
  <si>
    <t>Johann Ulrich Heberle</t>
  </si>
  <si>
    <t>Johann Ulrich Heberle----------------------------------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</si>
  <si>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</si>
  <si>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Tobias Heberle (Don on Facebook)</t>
  </si>
  <si>
    <t>engaged to Carolina Matzat 2011</t>
  </si>
  <si>
    <t>b 29.10.1838 Rotenfels</t>
  </si>
  <si>
    <t>b 17.5.1865 Heidelberg d 13.9.1865 Rotenfels</t>
  </si>
  <si>
    <t>Crescentia Heberle/Häberle---------------</t>
  </si>
  <si>
    <t>Dorothea Heberle--------------------------</t>
  </si>
  <si>
    <t>b 18.10.1856 Heidelberg d 25.2.1857 Rotenfels</t>
  </si>
  <si>
    <t>Carl Ferdinand Heinrich Heberle</t>
  </si>
  <si>
    <t>Christoph Friedrich Heberle---------</t>
  </si>
  <si>
    <t>d x.5.1788 Berkheim</t>
  </si>
  <si>
    <t>Joerg Heberlin----------------------</t>
  </si>
  <si>
    <t>b 3.9.1819 Menzingen d 6.5.1906</t>
  </si>
  <si>
    <t>Katharina/Catharina Heberle</t>
  </si>
  <si>
    <t>b 16.9.1752 Huettlingen</t>
  </si>
  <si>
    <t>chr 2.9.1749 Huettlingen</t>
  </si>
  <si>
    <t>b 2.2.1688 Huettlingen</t>
  </si>
  <si>
    <t>chr 16.11.1741 Huettlingen</t>
  </si>
  <si>
    <t>chr 7.7.1744 Huettlingen</t>
  </si>
  <si>
    <t>b 5.1.1754 Huettlingen</t>
  </si>
  <si>
    <t>b 12.6.1693 Huettlingen</t>
  </si>
  <si>
    <t>m Barbara Schieler (b c1669)</t>
  </si>
  <si>
    <t>6.6.1690 Huettlingen</t>
  </si>
  <si>
    <t>chr 17.1.1851 Huettlingen</t>
  </si>
  <si>
    <t>chr 14.10.1794 d 6.2.1855 Huettlingen</t>
  </si>
  <si>
    <t>chr 2.5.1788 Huettlingen</t>
  </si>
  <si>
    <t>m Maria Anna Haflarin x.3.1835 Huettling</t>
  </si>
  <si>
    <t>b 12.10.1799</t>
  </si>
  <si>
    <t>b 29.1.1825 d 13.2.1825 Huettlingen</t>
  </si>
  <si>
    <t>Anton Haberle/Heberle-----------------------</t>
  </si>
  <si>
    <t>Maria Theresia Heberle-----------------------</t>
  </si>
  <si>
    <t>b 18.4.1869 Huettlingen</t>
  </si>
  <si>
    <t>b 25.3.1870 d 27.6.1875 Huettlingen</t>
  </si>
  <si>
    <t>b 10.4.1873 d 24.6.1879 Huettlingen</t>
  </si>
  <si>
    <t>b 6.9.1878 d 10.11.1915 Huettlingen</t>
  </si>
  <si>
    <t>b 27.x.1881 d 16.3.1881 Huettlingen</t>
  </si>
  <si>
    <t>b 12.3.1887 d 4.12.1914 Huettlingen</t>
  </si>
  <si>
    <t>b 25.12.1846 d 15.3.1940 Huettlingn</t>
  </si>
  <si>
    <t>m Wilhelmina Geiss 1.3.1871 Huettlgn</t>
  </si>
  <si>
    <t>b 9.1.1846 d 6.4.1922 Huettlingen</t>
  </si>
  <si>
    <t>chr 15.3.1848 d 22.2.1849 Huettlingen</t>
  </si>
  <si>
    <t>b 19.8.1869 Huettlingen</t>
  </si>
  <si>
    <t>b 1.10.1872 d 19.5.1874 Huettlingen</t>
  </si>
  <si>
    <t>chr 13.1.1856 d 10.5.1886 Huettlingen</t>
  </si>
  <si>
    <t>b 4.9.1849 d 10.8.1934 Huettlingen</t>
  </si>
  <si>
    <t>b 13.3.1851 d 19.4.1851 Huettlingen</t>
  </si>
  <si>
    <t>b 5.11.1857 d 11.5.1858 Huettlingen</t>
  </si>
  <si>
    <t>b 1.2.1847 d 17.2.1878 Huettlingen</t>
  </si>
  <si>
    <t>chr 12.4.1807 Huettlingen</t>
  </si>
  <si>
    <t>b 1.9.1803 d10.8.1866 Huettlingen</t>
  </si>
  <si>
    <t>m Katharina Maier 24.2.1846 Huettlingen</t>
  </si>
  <si>
    <t>b 21.9.1813 d 23.9.1895 Huettlingen</t>
  </si>
  <si>
    <t>b 22.6.1866 d 9.1.1870 Huettlingen</t>
  </si>
  <si>
    <t>b 28.8.1867 d 17.1.1960 Ellwangen</t>
  </si>
  <si>
    <t>b 23.1.1870 d 16.11.1941 Huettlingen</t>
  </si>
  <si>
    <t>b 29.5.1871 d 9.4.1948 Huettlingen</t>
  </si>
  <si>
    <t>b 15.5.1873 d 16.7.1956 Huettlingen</t>
  </si>
  <si>
    <t>b 14.8.1874 d 16.9.1878 Huettlingen</t>
  </si>
  <si>
    <t>b 14.9.1876 d 5.6.1877 Huettlingen</t>
  </si>
  <si>
    <t>b 25.8.1878 d 20.10.1879 Huettlingen</t>
  </si>
  <si>
    <t>b 23.9.1881 d 8.10.1949 Huettlingen</t>
  </si>
  <si>
    <t>b 16.9.1883 d 23.6.1892 Huettlingen</t>
  </si>
  <si>
    <t>b 14.5.1871 d 6.4.1874 Huettlingen</t>
  </si>
  <si>
    <t>b 3.1.1815 d 28.7.1889 Huettlingen</t>
  </si>
  <si>
    <t>chr 9.6.1851 d 12.9.1852 Huettlingen</t>
  </si>
  <si>
    <t>m Johann Rettenmaier 2.10.1882 Huettlingen (b c1847)</t>
  </si>
  <si>
    <t>chr 20.10.1849 d 4.6.1919 Huettlingen</t>
  </si>
  <si>
    <t>chr 23.5.1848 d 8.6.1848 Huettlingen</t>
  </si>
  <si>
    <t>m Fidelis Hoegner (b c1828)</t>
  </si>
  <si>
    <t>m Maria Anna Thalheimerin (b c1732)</t>
  </si>
  <si>
    <t>Bartel Heberle</t>
  </si>
  <si>
    <t>b c1562</t>
  </si>
  <si>
    <t>m Agatha Hiller 17.5.1586 Hausen Ob Lontal</t>
  </si>
  <si>
    <t>b c1564</t>
  </si>
  <si>
    <t>Balzfeld  49'16"N lat  8'48"E long, 15km S of Heidelberg, 20km N of Bruchsal, SEE Laudenbach</t>
  </si>
  <si>
    <t>m Barbara Bengel (b c1552)</t>
  </si>
  <si>
    <t>b 4.9.1864 d 26.4.1865 Menzingen</t>
  </si>
  <si>
    <t>b 20.9.1862 d 15.4.1863 Menzingen</t>
  </si>
  <si>
    <t>b 1.2.1861 d 3.12.1861 Menzingen</t>
  </si>
  <si>
    <t>b 15.10.1859 d 31.10.1859 Menzingen</t>
  </si>
  <si>
    <t>m Karoline Katharina Renk (b c1858)</t>
  </si>
  <si>
    <t>b 1.11.1856 d 27.11.1925 Menzingen</t>
  </si>
  <si>
    <t>m Katherine Kaufmann (b 1.10.1852)</t>
  </si>
  <si>
    <t>m ... Renter/Reuter</t>
  </si>
  <si>
    <t>in Rastatt 2009</t>
  </si>
  <si>
    <t>b 15.12.1869 d 31.10.1859 Menzingen</t>
  </si>
  <si>
    <t>m Margaretha Bastian 5.11.1895</t>
  </si>
  <si>
    <t>Hertha Franz</t>
  </si>
  <si>
    <t>b 15.9.1909</t>
  </si>
  <si>
    <t>d 28.1.2011 Stuttgart</t>
  </si>
  <si>
    <t>m … Heberle</t>
  </si>
  <si>
    <t>b 11.9.1728 Weingarten d 9.2.1793</t>
  </si>
  <si>
    <t>m Eberhard Wild</t>
  </si>
  <si>
    <t>b 12.12.1730 Lauffen</t>
  </si>
  <si>
    <t>b 29.10.1698 Lauffen d 28.5.1764</t>
  </si>
  <si>
    <t>m … Doerr</t>
  </si>
  <si>
    <t>m Senta … (b c1950)</t>
  </si>
  <si>
    <t>lehrer  teacher</t>
  </si>
  <si>
    <t>b c1953</t>
  </si>
  <si>
    <t>m Margaretha Bastian 10.1.1803 Michelb</t>
  </si>
  <si>
    <t>b 28.12.1774 d 1839 Michelbach</t>
  </si>
  <si>
    <t>b 12.9.1787 d 2.4.1836 Michelbach</t>
  </si>
  <si>
    <t>Josef/Joseph Heberle</t>
  </si>
  <si>
    <t>b 18.5.1789 Michelbach</t>
  </si>
  <si>
    <t>Susanna Heberlin/Heberle</t>
  </si>
  <si>
    <t>Clara/Klara Heberle</t>
  </si>
  <si>
    <t>b 5.8.1803 Michelbach</t>
  </si>
  <si>
    <t>d x.5.1806 Michelbach</t>
  </si>
  <si>
    <t>b 11.11.1762 Rotenfels</t>
  </si>
  <si>
    <t>Mathaus/Mathias Heberle---------------------</t>
  </si>
  <si>
    <t>b 21.7.1763 d  20.11.1804 Michelbach</t>
  </si>
  <si>
    <t>m Katharina/Catharina Rieger</t>
  </si>
  <si>
    <t>b 17.3.1727 Huettlingen</t>
  </si>
  <si>
    <t>m Anna Maria Brender 22.11.1757 Huett</t>
  </si>
  <si>
    <t>b 8.11.1748 Huettlingen</t>
  </si>
  <si>
    <t>m Maria Storenbacher 26.7.1729 H</t>
  </si>
  <si>
    <t>m Katharina Ilg</t>
  </si>
  <si>
    <t>18.1.1740 Huettlingen</t>
  </si>
  <si>
    <t>b 16.10.1632 d 5.1.1666 Gottingen</t>
  </si>
  <si>
    <t>b 18.12.1629 Weidenstetten</t>
  </si>
  <si>
    <t>Hans Heberle-----------------------------------</t>
  </si>
  <si>
    <t>b 23.8.1628 d 7.9.1635 Neenstetten</t>
  </si>
  <si>
    <t>b 20.7.1640 Neenstetten</t>
  </si>
  <si>
    <t>b 14.2.1566 d 17.9.1624</t>
  </si>
  <si>
    <t>d 16.3.1608 Neenstetten</t>
  </si>
  <si>
    <t>m Barbara Schmid/Friedin</t>
  </si>
  <si>
    <t>b 6.10.1603 Neen d 2.12.1634 Ulm</t>
  </si>
  <si>
    <t>b 20.8.1602 d 18.12.1634 Ulm</t>
  </si>
  <si>
    <t>m Jerg Metzher 31.8.1624 Neenst.</t>
  </si>
  <si>
    <t>b 18.5.1597 Neenstetten</t>
  </si>
  <si>
    <t>b 16.11.1591 d 16.5.1612</t>
  </si>
  <si>
    <t>m Anna Bunz 1627 Neenstetten</t>
  </si>
  <si>
    <t>b 18.8.1603 d 1677</t>
  </si>
  <si>
    <t>Bartholome Heberle</t>
  </si>
  <si>
    <t xml:space="preserve">m Hans Schuller 10.7.1656 Gottingen </t>
  </si>
  <si>
    <t>Heberle Vertriebs Gmbh</t>
  </si>
  <si>
    <t>Claudi Heberle</t>
  </si>
  <si>
    <t>b 23.7.1990, student Stuttgart 2011</t>
  </si>
  <si>
    <t>Harald Heberle  PHOTO------------------</t>
  </si>
  <si>
    <t>Eric Heberle--------------------------------</t>
  </si>
  <si>
    <t>Joannes Georg Heberle------------</t>
  </si>
  <si>
    <t>m Eva Maria Vogel (b c1725) ?</t>
  </si>
  <si>
    <t>Joannes Georg Heberle--------------</t>
  </si>
  <si>
    <t>Duplicate of NBW4 Hemsbach</t>
  </si>
  <si>
    <t>d 17.8.1788 Wintersdorf/Rastatt</t>
  </si>
  <si>
    <t xml:space="preserve">b 12.5.1758 Rastatt </t>
  </si>
  <si>
    <t xml:space="preserve">d 26.9.1804 Rastatt </t>
  </si>
  <si>
    <t>b 1778 Rastatt, m Fr Ziegler</t>
  </si>
  <si>
    <t>b 27.10.1781 Rastatt d 28.1.1864 Wintersdorf</t>
  </si>
  <si>
    <t>b 1787 Wintersdorf/Rastatt</t>
  </si>
  <si>
    <t>Georg Adam Fred Heberling---------</t>
  </si>
  <si>
    <t>b x.8.1783 Wintersdorf d 1869</t>
  </si>
  <si>
    <t>Duplicate of Wintersdorf</t>
  </si>
  <si>
    <t>b 12.3.1783 Wintersdorf/Rastatt</t>
  </si>
  <si>
    <t>b 3.3.1991, in Neubulach 2010</t>
  </si>
  <si>
    <t>b 26.2.1954 Rottenburg, in Tubingen c2009</t>
  </si>
  <si>
    <t>enlisted WWI</t>
  </si>
  <si>
    <t>Johann Georg Aberle-------------</t>
  </si>
  <si>
    <t>Wilhelm Heberle------------------------------</t>
  </si>
  <si>
    <t>Johann Georg Aberle------------</t>
  </si>
  <si>
    <t>Johann Friedrich Eberle----------</t>
  </si>
  <si>
    <t>b 8.7.1891 Gmund</t>
  </si>
  <si>
    <t>Cannstatt 48'48"  9'12"  4km NE of Stuttgart, suburb of Stuttgart</t>
  </si>
  <si>
    <t>m Julie Faber 31.7.1843 Cannstatt</t>
  </si>
  <si>
    <t>Grosssachenheim 48'57"N 9'03"E, 30km NNW of Stuttgart, 8km W Bietigheim-Biss, 32km SSW Heilbronn</t>
  </si>
  <si>
    <t>Eugen Heberle-------------------------</t>
  </si>
  <si>
    <t>Christine Heil</t>
  </si>
  <si>
    <t>b 6.5.1925, m … Heberle</t>
  </si>
  <si>
    <t>in Gernsbach 2007</t>
  </si>
  <si>
    <t>Durmersheim 76448, 48'56'N lat 8'16"E long, 20km NNW of Gaggenau</t>
  </si>
  <si>
    <t>works in gym Gaggenau 2004</t>
  </si>
  <si>
    <t>Elli Heberle geb Schmitt, in Durmersheim 2006</t>
  </si>
  <si>
    <t>m Peter Muehling 13.2.1872 Grombach</t>
  </si>
  <si>
    <t>Ida C/Peter ? Heberle</t>
  </si>
  <si>
    <t>m Carolina Bruning/Breunig 11.12.1871</t>
  </si>
  <si>
    <t xml:space="preserve">Anna Heberle </t>
  </si>
  <si>
    <t>Gernsbach 1977-87, Achern 87-90</t>
  </si>
  <si>
    <t>b 16.11.1970 Gernsbach, m … Reuter</t>
  </si>
  <si>
    <t>Heberle in Talheim 1660-1753</t>
  </si>
  <si>
    <t>Annie Heberle</t>
  </si>
  <si>
    <t>b 28.1.2011 Heidelberg</t>
  </si>
  <si>
    <t>b c1681</t>
  </si>
  <si>
    <t>Hans Ernst Heberle------------------</t>
  </si>
  <si>
    <t>Schatthausen 49'19"N lat  8'45"E long, 25km E of Speyer, 30km NE of Bruchsal</t>
  </si>
  <si>
    <t>m Anna Barbara … 26.11.1697 Schatthausen (b c1677)</t>
  </si>
  <si>
    <t>m Anna Margaretha Hizelberger/</t>
  </si>
  <si>
    <t>m Carla Nijveld (b c1932)</t>
  </si>
  <si>
    <t>bap x.10.1796 Michelbach d 1797</t>
  </si>
  <si>
    <t>bap x.4.1798 Michelbach d 1800</t>
  </si>
  <si>
    <t>b x.1.1801 Michelbach d 1810</t>
  </si>
  <si>
    <t>Wendelin Martin Heberle/Häberle--------</t>
  </si>
  <si>
    <t>Guido Heberle-------------------------------</t>
  </si>
  <si>
    <t>Thomas Heberle------------------------------</t>
  </si>
  <si>
    <t>b 11.4.1878 d 27.12.1939 Michelbach</t>
  </si>
  <si>
    <t>Anton Heberle---------------------------------</t>
  </si>
  <si>
    <t>m Theresia Rieger 25.7.1912 (b 1890)</t>
  </si>
  <si>
    <t>Julius Heberle</t>
  </si>
  <si>
    <t>b c1913</t>
  </si>
  <si>
    <t>b 3.1.1890 Michelbach d 1915</t>
  </si>
  <si>
    <t>b 1.9.1892 d 10.10.1892 Michelbach</t>
  </si>
  <si>
    <t xml:space="preserve">m Johann Jacob Oster </t>
  </si>
  <si>
    <t>9.6.1715 Steinsfurt</t>
  </si>
  <si>
    <t>m Peter Westenhofer 10.1.1769 Steinsfurt</t>
  </si>
  <si>
    <t>b 1756 d 2.2.1809/1843 Kirchardt</t>
  </si>
  <si>
    <t>b 1773 d 4.10.1809 Kirchardt</t>
  </si>
  <si>
    <t>Changes 1.1.2012-31.12.2012 in dark blue</t>
  </si>
  <si>
    <t>Martin Heberlin------------------------------</t>
  </si>
  <si>
    <t>b 28.6.1809 d 7.8.1884 Schwabisch G</t>
  </si>
  <si>
    <t>b 27.1.1814 d 24.10.1819 Schwabisch G</t>
  </si>
  <si>
    <t>m Johannes Beck (b 29.5.1868)</t>
  </si>
  <si>
    <t>m Anna Maria Eckhardt 10.2.1674</t>
  </si>
  <si>
    <t>Georg Heberle------------------------</t>
  </si>
  <si>
    <t xml:space="preserve">Hans Heberle </t>
  </si>
  <si>
    <t>Unterregenbach (b c1707)</t>
  </si>
  <si>
    <t>b 5.8.1904 d 17.11.1972 Eschental</t>
  </si>
  <si>
    <t>m Maria Barbara Somer 29.6.1901</t>
  </si>
  <si>
    <t>m Maria Anna … 1804(b 28.2.1762 d 1825)</t>
  </si>
  <si>
    <t>b 1770 Riehlingshausen, d 5.9.1872 Balaktschally</t>
  </si>
  <si>
    <t>m Johanna Ursula Lebender (b c1802)</t>
  </si>
  <si>
    <t>b 13.12.1926</t>
  </si>
  <si>
    <t>b 7.12.1927  PHOTO</t>
  </si>
  <si>
    <t>b c1575 d x.7.1637 Waiblingen</t>
  </si>
  <si>
    <t>b c1644</t>
  </si>
  <si>
    <t xml:space="preserve">b 15.2.1767 Heidelberg </t>
  </si>
  <si>
    <t xml:space="preserve">m Anna Essig </t>
  </si>
  <si>
    <t>b 2.9.1822</t>
  </si>
  <si>
    <t>Wilfried Heberle--------------------------------</t>
  </si>
  <si>
    <t>m Heinrich Metsch 6.5.1884 Zaisenhausen</t>
  </si>
  <si>
    <t>b 14.8.1753 d 4.3.1819</t>
  </si>
  <si>
    <t>m Christina .… (b c1547)</t>
  </si>
  <si>
    <t>Michael Heberlein--------------</t>
  </si>
  <si>
    <t>Hans Heberlin---------------------</t>
  </si>
  <si>
    <t>Jerg Heberlin---------------</t>
  </si>
  <si>
    <t>chr &amp; d 1758 Burgberg</t>
  </si>
  <si>
    <t>m Catharina Heblerin  (b c1672)</t>
  </si>
  <si>
    <t>chr 2.3.1740 Hofen Aalen</t>
  </si>
  <si>
    <t>Johannes Heberle--------------------------</t>
  </si>
  <si>
    <t>Karl Friedrich Aberle-----------------</t>
  </si>
  <si>
    <t>Ludwig Eberle---------------------------</t>
  </si>
  <si>
    <t>Christoph Aberle---------------------</t>
  </si>
  <si>
    <t>Christoph Friedrich Eberle-----------</t>
  </si>
  <si>
    <t>Johann Heberle----------------------------</t>
  </si>
  <si>
    <t>Valentin Heberle---------------------------------</t>
  </si>
  <si>
    <t>Hanns Georg Heberle/Häberlin---------</t>
  </si>
  <si>
    <t>Hanns Jacob Heberle/Häberlin---------</t>
  </si>
  <si>
    <t>JakobHäberlin/Heberlin-------------</t>
  </si>
  <si>
    <t>Gottfried Häberle--------------</t>
  </si>
  <si>
    <t>Joannis Georgii F Heberle------------</t>
  </si>
  <si>
    <t>Conrad Heberer------------------</t>
  </si>
  <si>
    <t>Heberlin/Häberle----------------------</t>
  </si>
  <si>
    <t>Niclauss Heberlin-------</t>
  </si>
  <si>
    <t>Andreas Heberlin--------</t>
  </si>
  <si>
    <t>HansJacobHeberlin/Heberle-----</t>
  </si>
  <si>
    <t>JohannBernhardHeberlin--</t>
  </si>
  <si>
    <t>Johann Caspar Heberlin--------------------</t>
  </si>
  <si>
    <t>GeorgChristoph Heberlin-----------------</t>
  </si>
  <si>
    <t>/Haeberle chr 21.12.1713 Langenbeutingen</t>
  </si>
  <si>
    <t>Johann Jacob Heberlin--------------------</t>
  </si>
  <si>
    <t>b 31.3.1863 d 13.4.1863 Hochstberg</t>
  </si>
  <si>
    <t>b 24.3.1864 d 17.9.1870 Hochstberg</t>
  </si>
  <si>
    <t>b 31.5.1865 d 7.11.1869 ? Hochstberg</t>
  </si>
  <si>
    <t>b 18.3.1867 d 4.3.1891 Hochstberg</t>
  </si>
  <si>
    <t>b 11.4.1870 d 24.5.1904 Hochstberg</t>
  </si>
  <si>
    <t>b 3.2.1872 d 14.2.1872 Hochstberg</t>
  </si>
  <si>
    <t>m Joseph Rieff 16.10.1740 Huettlingen</t>
  </si>
  <si>
    <t>m Sebastian Stierleger 8.10.1731 Huettlingen</t>
  </si>
  <si>
    <t>20.2.1876 Stoeckenburg</t>
  </si>
  <si>
    <t>m Georg Michael Feuchter (b c1848)</t>
  </si>
  <si>
    <t>in Alzey 2007, Bechtolsheim 2008-09, Ostringen 2010-11</t>
  </si>
  <si>
    <t>Gustav Heberle--------------------------</t>
  </si>
  <si>
    <t>d 30.8.1934 Gaggenau</t>
  </si>
  <si>
    <t>b 27.2.1878 Gaggenau d 9.5.1944 Boblingen</t>
  </si>
  <si>
    <t xml:space="preserve">m Amalie Hurrle 15.2.1902 Gaggenau </t>
  </si>
  <si>
    <t>b 15.7.1907 Gaggenau</t>
  </si>
  <si>
    <t>d 25.2.1972 Boblingen</t>
  </si>
  <si>
    <t>m Wilhelm Jehle 28.7.1933 Boblingen</t>
  </si>
  <si>
    <t>Gustav Heberle-------------------------</t>
  </si>
  <si>
    <t>(Maria Magdalena Hoerner/Horner)</t>
  </si>
  <si>
    <t>m Bernard Bucher 27.9.1830 Grombach</t>
  </si>
  <si>
    <t>m Franz Joseph Karlein/Karle 29.5.1832 Grombach</t>
  </si>
  <si>
    <t>d 15.9.1755 Odenheim</t>
  </si>
  <si>
    <t>b 29.3.1827 d 2.4.1827 Neckarsulm</t>
  </si>
  <si>
    <t>b 1.9.1830 m 9.2.1858 Neckarsulm</t>
  </si>
  <si>
    <t>b 1.4.1819, m 1847 Neckarsulm</t>
  </si>
  <si>
    <t>chr 31.5.1859 Horb d 7.10.1906 Mudau</t>
  </si>
  <si>
    <t>b 2.9.1824 d 7.12.90 Oberhasen/Rheinhausen</t>
  </si>
  <si>
    <t>Franz Joseph (Michael) Heberle----------------</t>
  </si>
  <si>
    <t>b 23.3.1806 d 14.12.1872 Tiefenbach</t>
  </si>
  <si>
    <t>b 8.4.1743 Hochstberg</t>
  </si>
  <si>
    <t>m Anna Dorothea Schuster</t>
  </si>
  <si>
    <t>b c1878</t>
  </si>
  <si>
    <t>d 9.11.1913 on ship "Bassam"</t>
  </si>
  <si>
    <t>b 15.4.1867 Mich d 25.11.1950 Michelbach</t>
  </si>
  <si>
    <t>b x.10.1816 Mich m 1840 Jakob Krafft</t>
  </si>
  <si>
    <t>b 22.11.1885 Mich d 25.12.1893 Michelbach</t>
  </si>
  <si>
    <t>b 24.10.1893 d 25.12.1893 Michelbach</t>
  </si>
  <si>
    <t>m Engelberta Melcher/Melchior 18.11.1915 (b c1891)</t>
  </si>
  <si>
    <t>child b 1769 Kirchberg</t>
  </si>
  <si>
    <t>m Konrad Rothmaier</t>
  </si>
  <si>
    <t>Jerg Heberle-------------------------</t>
  </si>
  <si>
    <t>b 1619 d 1.1.1625 Erligheim</t>
  </si>
  <si>
    <t>in Rastatt 2011</t>
  </si>
  <si>
    <t>Josef Anton Heberle/Heberlin ? -----------</t>
  </si>
  <si>
    <t>b 5.3.1969</t>
  </si>
  <si>
    <t>m Marijke .......</t>
  </si>
  <si>
    <t>Antonius Heberle--------------------------</t>
  </si>
  <si>
    <t>Joannes Jacobus ? Heberle---------------</t>
  </si>
  <si>
    <t>b 8.9.1564 d 11.1.1565 Neensteten</t>
  </si>
  <si>
    <t>m Conrad Faul 18.1.1595 Neenstetten</t>
  </si>
  <si>
    <t>b 18.10.1562 d 11.2.1632 Neenstetten</t>
  </si>
  <si>
    <t>m 5.8.1777</t>
  </si>
  <si>
    <t>b c1995, in Esslingen 2011-12</t>
  </si>
  <si>
    <t>Brigitte Retzbach</t>
  </si>
  <si>
    <t>b c1965</t>
  </si>
  <si>
    <t>Sabine Heberle</t>
  </si>
  <si>
    <t>b c1955, m … Mastling</t>
  </si>
  <si>
    <t>in Renchen 1961, Gaienhofen 1964,</t>
  </si>
  <si>
    <t>Achern 1966, Baden Baden 1969-78</t>
  </si>
  <si>
    <t>m … Knaus ? In Heidelberg 1966-80</t>
  </si>
  <si>
    <t>b c1981</t>
  </si>
  <si>
    <t>m … Nothacher ? In Rottenburg 87-93, Tubingen 93-96</t>
  </si>
  <si>
    <t>b 1970 Reutlingen ? In Reutlingen 1976-89. stuttgart 1989-93</t>
  </si>
  <si>
    <t>Duplicate of SBW5 Reutlingen</t>
  </si>
  <si>
    <t>Oliver Heberle</t>
  </si>
  <si>
    <t>Diane/Diana Heberle</t>
  </si>
  <si>
    <t>b 9.6.1971, m ... Schafer, in Ilvesheim 1977-81, 2009, Mannheim 1981-92</t>
  </si>
  <si>
    <t>in Krautheim 1972-79, Calw 1979-82</t>
  </si>
  <si>
    <t>b 14.3.1966, m ... Heberle, in Ettlingen 1976-81, 2009</t>
  </si>
  <si>
    <t>Doris Eberle</t>
  </si>
  <si>
    <t>b c1964, m Heberle, in Baden Baden 1970-75</t>
  </si>
  <si>
    <t>b c1968, m Kimmel</t>
  </si>
  <si>
    <t>in Mannheim 1974-75</t>
  </si>
  <si>
    <t>Rosemarie Heberle</t>
  </si>
  <si>
    <t>Rhodt unter Rietburg 76835, , near Karlsruhe, 10km NE of Albersweiler, 12km N of Landau</t>
  </si>
  <si>
    <t>Duplicate of NBW4 Mannheim</t>
  </si>
  <si>
    <t>Willi Heberle------------------------------</t>
  </si>
  <si>
    <t>b 1.11.1978, in Gaggenau 2011</t>
  </si>
  <si>
    <t>b c1720 d x.4.1782 Michelbach</t>
  </si>
  <si>
    <t>Franz Joseph Heberle------------------------</t>
  </si>
  <si>
    <t>Heinrich Heberle-------------------------------</t>
  </si>
  <si>
    <t>Natalie/Nathalie Helga Heberle</t>
  </si>
  <si>
    <t>m Maria Germann/Hermann 8.2.1921</t>
  </si>
  <si>
    <t>Ebéniste, vitrier, creative of furniture</t>
  </si>
  <si>
    <t>Johann Martin Heberle--------------</t>
  </si>
  <si>
    <t>Ida Heberle</t>
  </si>
  <si>
    <t>chr 15.8.1865 Horb m Karl Irhinger 2.1.1890 Heidelberg</t>
  </si>
  <si>
    <t>m Tanja N (b c1971)</t>
  </si>
  <si>
    <t>Arndt Heberle ?   PHOTO------------</t>
  </si>
  <si>
    <t>Laura Alessia Heberle</t>
  </si>
  <si>
    <t>b 5.11.2002 Heilbronn ?</t>
  </si>
  <si>
    <t>b 11.11.1741 d 20.6.1742 Menzingen</t>
  </si>
  <si>
    <t>b 19.7.1702 d 1.12.1707 Menzingen</t>
  </si>
  <si>
    <t>b 18.4.1704 d 1.11.1734 Menzingen</t>
  </si>
  <si>
    <t>m Magdalena … 22.2.1735 Menzingen</t>
  </si>
  <si>
    <t>b c1652 d 28.2.1678 Menzingen</t>
  </si>
  <si>
    <t>Buechenau, 5km NW of Karlsruhe 49'03"  8'24" 15km SE of Rulzheim</t>
  </si>
  <si>
    <t>Neubeulach 75387, 48'39"N lat 8'42"E long, 50km SW of Stuttgart, 50km SE of Gaggenau, near Calw</t>
  </si>
  <si>
    <t>m Gertraud … (b c1950)</t>
  </si>
  <si>
    <t>b c1948. in Neidlingen 2003</t>
  </si>
  <si>
    <t>d 19.4.1917 Laon</t>
  </si>
  <si>
    <t>b 16.5.1748 Steinau d 21.5.1748 Steinau</t>
  </si>
  <si>
    <t>b c1743 Steinsfurt d 3.3.1772 Steinsfurt</t>
  </si>
  <si>
    <t>Gernsbach 1995-2010, Gaggenau 2010</t>
  </si>
  <si>
    <t>Dominic Heberle/Dominik-----------------</t>
  </si>
  <si>
    <t>d 8.7.1885/25.11.1893</t>
  </si>
  <si>
    <t>m Katharina/Catharina Rieger 11.11.1844</t>
  </si>
  <si>
    <t>m Karolina/Carolina Anfalin/Anselm</t>
  </si>
  <si>
    <t>b10.9.1873 confirmed 2.5.1886 Tiefenbach</t>
  </si>
  <si>
    <t>b 7.8.1867 confirmed 20.4.1879 Tiefenbach</t>
  </si>
  <si>
    <t>b 24.10.1766 Tiefenbach</t>
  </si>
  <si>
    <t>d 10.3.1843 Hochstberg/Oedheim</t>
  </si>
  <si>
    <t>Franz Joseph Heberle/Häberle-------------------</t>
  </si>
  <si>
    <t>Wendelin/Wendel Heberle/Häberle-----------</t>
  </si>
  <si>
    <t>b 24.10.1805 Oedheim d 18.4.1858 Hochstberg</t>
  </si>
  <si>
    <t>m Maria Ursula Miller 17.3.1830/17.5.1836 Oedheim</t>
  </si>
  <si>
    <t>b 9.10.1799 d 2.11.1872 Hochstberg</t>
  </si>
  <si>
    <t>b 22.3.1797 d 23.10.1866 Hochstberg/Oedheim</t>
  </si>
  <si>
    <t>Oedheim 49'14"N lat  9'15"E long, 10km N of Neckarsulm, 15km N of Heilbronn</t>
  </si>
  <si>
    <t>godparent Anna Maria Heberlins of Jacob Heberlins ?</t>
  </si>
  <si>
    <t>b 29.10.1936 d 30.12.2009 Gundelsheim</t>
  </si>
  <si>
    <t>Kurt Heberle--------------------------------</t>
  </si>
  <si>
    <t>m Franz Alois Schwarz 10.8.1798 Wintersdorf</t>
  </si>
  <si>
    <t>Hans Heberle/Heberlin----------------------</t>
  </si>
  <si>
    <t>Blasius Heberle/Heberlin-------------------</t>
  </si>
  <si>
    <t>b x.8.1614 Stammheim d 6.4.1617</t>
  </si>
  <si>
    <t>b 5.10.1621 Stammheim</t>
  </si>
  <si>
    <t>b 30.10.1624 Stammheim</t>
  </si>
  <si>
    <t>b 30.10.1621 Stammheim d c1623</t>
  </si>
  <si>
    <t>b 4.2.1627 Stammheim</t>
  </si>
  <si>
    <t>Marius Heberle</t>
  </si>
  <si>
    <t>b 23.4.1627 Stammheim</t>
  </si>
  <si>
    <t>b 26.3.1598 Stammheim</t>
  </si>
  <si>
    <t>Blasius Heberlins----------------------</t>
  </si>
  <si>
    <t>Balthus Häberlin----------------------</t>
  </si>
  <si>
    <t>b 22.10.1606 Stammheim</t>
  </si>
  <si>
    <t>August Häberlin</t>
  </si>
  <si>
    <t>b 3.10.1608 Stammheim</t>
  </si>
  <si>
    <t>in Stammheim 1895</t>
  </si>
  <si>
    <t>m Margaretha …</t>
  </si>
  <si>
    <t>b c1865 Heilbronn ?</t>
  </si>
  <si>
    <t>Duplicate of USA14 Baltimore MD</t>
  </si>
  <si>
    <t>arrived Baltimore USA x.9.1893 on Stuttgart</t>
  </si>
  <si>
    <t>Balthus Häberlin</t>
  </si>
  <si>
    <t>Zacharius Häberlin</t>
  </si>
  <si>
    <t>b 1.2.1613 Stammheim</t>
  </si>
  <si>
    <t>b 14.12.1997 in Bischweier 2012</t>
  </si>
  <si>
    <t>in Karlsruhe 2009, lived Rastatt, Gernsbach, Bischweier, Kuppenheim</t>
  </si>
  <si>
    <t>b 28.11.1847 d 28.2.1849 Menzingen</t>
  </si>
  <si>
    <t>m Karl Ludwig Bender 1930 Karlsruhe</t>
  </si>
  <si>
    <t>Ingeborg Gretel Heberle</t>
  </si>
  <si>
    <t>b 7.4.1936 Heidelberg</t>
  </si>
  <si>
    <t xml:space="preserve">Nelitta/Melitta Heberle---------------------- </t>
  </si>
  <si>
    <t>d 7.4.1936 ? Heidelberg</t>
  </si>
  <si>
    <t>Friedrich Heberle</t>
  </si>
  <si>
    <t>b c1906</t>
  </si>
  <si>
    <t>m Johanna Luise Kulinert</t>
  </si>
  <si>
    <t>b x.2.1908 d 24.2.1954 Heidelberg</t>
  </si>
  <si>
    <t>Neustetten, Jagst, 49'25" 10'31" OR 48'42" 11'12"</t>
  </si>
  <si>
    <t>Michael Heberle   PHOTO</t>
  </si>
  <si>
    <t>b 25.9.1987</t>
  </si>
  <si>
    <t>in Dingolshausen 2006-11, Ludwigsburg 2012</t>
  </si>
  <si>
    <t>in Oberheinriet 1998</t>
  </si>
  <si>
    <t>in Ostrach 2001</t>
  </si>
  <si>
    <t>b 22.10.1907 Horden</t>
  </si>
  <si>
    <t>d 11.6.1968 Gernsbach</t>
  </si>
  <si>
    <t>m Karl Ludwig Bender</t>
  </si>
  <si>
    <t>in Heidelberg 2012</t>
  </si>
  <si>
    <t>b c1735 d &lt;1791</t>
  </si>
  <si>
    <t>b c1737/c1714</t>
  </si>
  <si>
    <t>d 19.3.1791 Steinbach, Baden</t>
  </si>
  <si>
    <t>in Rottenburg 2012</t>
  </si>
  <si>
    <t>b 28.12.1982</t>
  </si>
  <si>
    <t>in Hemmendorf 2010</t>
  </si>
  <si>
    <t>b c1982, lives in Nehren, near Tubingen</t>
  </si>
  <si>
    <t>Duplicate of SBW7 Hemmendorf</t>
  </si>
  <si>
    <t>b 26.5.c1990</t>
  </si>
  <si>
    <t>at school Ulm 2002, Dornstadt 2012, Stuttgart 2012</t>
  </si>
  <si>
    <t>Duplicate of SBW5 Scharenstetten</t>
  </si>
  <si>
    <t>Matthaus Heberle----------------------</t>
  </si>
  <si>
    <t>m Katharina Keller c1550</t>
  </si>
  <si>
    <t>b c1525 d 29.4.1603 Nellingen</t>
  </si>
  <si>
    <t>b c1525 d &lt;1580 Nellingen</t>
  </si>
  <si>
    <t xml:space="preserve">m Ursula Mayer 25.1.1581 </t>
  </si>
  <si>
    <t>Nellingen</t>
  </si>
  <si>
    <t>schmied</t>
  </si>
  <si>
    <t>b c1557 Nellingen</t>
  </si>
  <si>
    <t>Ottilia Heberle</t>
  </si>
  <si>
    <t>Gallus Heberle</t>
  </si>
  <si>
    <t>b 6.10.1565 Nellingen</t>
  </si>
  <si>
    <t>Katherine Heberle</t>
  </si>
  <si>
    <t>b 15.7.1567 Nellingen</t>
  </si>
  <si>
    <t>Elisabet Heberle</t>
  </si>
  <si>
    <t>b 6.4.1569 Nellingen</t>
  </si>
  <si>
    <t>b 1.5.1589 Nellingen</t>
  </si>
  <si>
    <t>b c1555 Machtolsheim</t>
  </si>
  <si>
    <t>d 3.9.1625 Nellingen</t>
  </si>
  <si>
    <t>b c1555 Aichen d 2.2.1604 Nellingen</t>
  </si>
  <si>
    <t>m Maria Doll 7.2.1582 Nellingen</t>
  </si>
  <si>
    <t>b 7.2.1582 Nellingen</t>
  </si>
  <si>
    <t>b 24.8.1584 Nellingen</t>
  </si>
  <si>
    <t>Christoph Heberle</t>
  </si>
  <si>
    <t>b 11.12.1587 Nellingen</t>
  </si>
  <si>
    <t>b 10.6.1591 Nellingen</t>
  </si>
  <si>
    <t>b 14.12.1593 Nellingen</t>
  </si>
  <si>
    <t>d &lt;1635</t>
  </si>
  <si>
    <t>b 6.5.1596 Nellingen</t>
  </si>
  <si>
    <t>b 4.3.1602 Nellingen</t>
  </si>
  <si>
    <t>d 5.10.1602 Nellingen</t>
  </si>
  <si>
    <t>Johannes Heberle/Heberlin/------------</t>
  </si>
  <si>
    <t>b 12.6.1609 Nellingen</t>
  </si>
  <si>
    <t>b 11.6.1610 Nellingen</t>
  </si>
  <si>
    <t>b 5.7.1611 Nellingen</t>
  </si>
  <si>
    <t>b 31.5.1612 Nellingen</t>
  </si>
  <si>
    <t>b 1.3.1614 Nellingen</t>
  </si>
  <si>
    <t>b 16.5.1615 Nellingen</t>
  </si>
  <si>
    <t>d 26.6.1619</t>
  </si>
  <si>
    <t>b 12.6.1616 Nellingen</t>
  </si>
  <si>
    <t>d 24.9.1616</t>
  </si>
  <si>
    <t>b 27.1.1618 Nellingen</t>
  </si>
  <si>
    <t>b 23.1.1619 Nellingen</t>
  </si>
  <si>
    <t>b 20.9.1620 Nellingen</t>
  </si>
  <si>
    <t>b 15.12.1621 Nellingen</t>
  </si>
  <si>
    <t>m Ursula Scheible 9.6.1646 Nellingen</t>
  </si>
  <si>
    <t>b 29.12.1623 Nellingen</t>
  </si>
  <si>
    <t>d 20.1.1662 Nellingen</t>
  </si>
  <si>
    <t>b 5.5.1623 Nellingen</t>
  </si>
  <si>
    <t>Thomas Heberle----------------------------------</t>
  </si>
  <si>
    <t>b 3.9.1647 Nellingen</t>
  </si>
  <si>
    <t>d &lt;1652</t>
  </si>
  <si>
    <t>Marx Heberle</t>
  </si>
  <si>
    <t>b 11.4.1650 Nellingen</t>
  </si>
  <si>
    <t>d &lt;1680 Merklingen</t>
  </si>
  <si>
    <t>b 14.3.1652 Nellingen</t>
  </si>
  <si>
    <t>b 5.6.1654 Nellingen</t>
  </si>
  <si>
    <t>b 2.3.1657 Nellingen</t>
  </si>
  <si>
    <t>d 18.8.1712 Horvelsingen</t>
  </si>
  <si>
    <t>b 7.9.1659 Nellingen</t>
  </si>
  <si>
    <t>d 22.12.1719 Steinenkirch</t>
  </si>
  <si>
    <t>Oppingen  48'32"N lat  9'50'E long, 22km NW of Langenau, 62km SE of Stuttgart</t>
  </si>
  <si>
    <t>Turkheim 48'35"N lat  9'49"E long, 25km NW of Langenau, 60km SE of Stuttgart</t>
  </si>
  <si>
    <t>b 10.3.1582 Turkheim</t>
  </si>
  <si>
    <t>b 1.10.1583 Turkheim</t>
  </si>
  <si>
    <t>m Barbara Hummel (b 1608)</t>
  </si>
  <si>
    <t>Ispringen  48'55"N lat  8'40"e long, 5km N of Pforzheim, 23km SE of Karlsruhe, suburb of Pforzheim</t>
  </si>
  <si>
    <t>Hans Jacob Heberle/Eberle--------------</t>
  </si>
  <si>
    <t>b 1610 Germany d 22.10.1692 Ispringen</t>
  </si>
  <si>
    <t>Christoph Heberle----------------</t>
  </si>
  <si>
    <t>b c1585</t>
  </si>
  <si>
    <t>m Christina Baur (b c1587)</t>
  </si>
  <si>
    <t>Michel Heberlin------------------</t>
  </si>
  <si>
    <t>Hans Heberlin---------------</t>
  </si>
  <si>
    <t>Anna Barbara Eberle</t>
  </si>
  <si>
    <t>m Michael Moessner 21.11.1664 Ispringen</t>
  </si>
  <si>
    <t>b x.9.1651 Ispringen d 1692</t>
  </si>
  <si>
    <t>Sebastian Heberle---------------------------</t>
  </si>
  <si>
    <t>Johann Heberle------------------</t>
  </si>
  <si>
    <t>Hans Heberlin/Heberle--------??</t>
  </si>
  <si>
    <t>Heberlin----------------------------</t>
  </si>
  <si>
    <t>David Heberle--------------------------</t>
  </si>
  <si>
    <t>Maximilian Heberle------------------------------</t>
  </si>
  <si>
    <t>Barthol Heberle-------------------------</t>
  </si>
  <si>
    <t>Johann/Hanns Heberle------------------</t>
  </si>
  <si>
    <t>David Heberle--------------------------------</t>
  </si>
  <si>
    <t>Hans Georg Heberle----------------------------</t>
  </si>
  <si>
    <t>Hans Georg Heberle-------------------</t>
  </si>
  <si>
    <t>Klaus Bernhard Heberle-------------------</t>
  </si>
  <si>
    <t>Nikolaus Haeberlin ---------------------------</t>
  </si>
  <si>
    <t>Hans Ezechiel Heberlin---------------------</t>
  </si>
  <si>
    <t>Benedikt Heberlin------------------------------------</t>
  </si>
  <si>
    <t>Jost Heberlin----------------------</t>
  </si>
  <si>
    <t>Sebastian Heberle-----------------------------</t>
  </si>
  <si>
    <t>Johan Georg Heberlin----------------</t>
  </si>
  <si>
    <t>Andreas Heberle---------------------------------</t>
  </si>
  <si>
    <t>Endress Conrad Heberle-------------------</t>
  </si>
  <si>
    <t>Hans Jacob Heberlin--------------</t>
  </si>
  <si>
    <t>Maria Theresia Heberle-------------------------</t>
  </si>
  <si>
    <t>Johann Phillip Heberle---------------------------</t>
  </si>
  <si>
    <t>Maria Elisabeth Heberle/Heberlin--------------</t>
  </si>
  <si>
    <t>Josef Sebastian Heberle/Häberle-------------</t>
  </si>
  <si>
    <t>Broetzingen  48'53"N lat  8'40"E long, suburb of Pforzheim</t>
  </si>
  <si>
    <t>b 1600 Broetzingen</t>
  </si>
  <si>
    <t>d 14.11.1674 Ispringen</t>
  </si>
  <si>
    <t>Elizabeth Heberle</t>
  </si>
  <si>
    <t>Margaret Heberle</t>
  </si>
  <si>
    <t>Martin heberle</t>
  </si>
  <si>
    <t>b 1625 Ispringen d 30.7.1679 Ispringen</t>
  </si>
  <si>
    <t>b 1625 Ispringen, m … Kautz</t>
  </si>
  <si>
    <t xml:space="preserve">m Margaretha Blosser </t>
  </si>
  <si>
    <t>b c1605 d 24.7.1676 Ispringen</t>
  </si>
  <si>
    <t>b c1623</t>
  </si>
  <si>
    <t>b c1624</t>
  </si>
  <si>
    <t xml:space="preserve">Louise/Luise Heberle </t>
  </si>
  <si>
    <t>Duplicate of Nellingen</t>
  </si>
  <si>
    <t>Jacob Heberle----------------------------------</t>
  </si>
  <si>
    <t>Andreas Heberle--------------------------------</t>
  </si>
  <si>
    <t>m Anna Schall (b 1614 d 25.6.1690 Ispringen)</t>
  </si>
  <si>
    <t>Machtolsheim  48'30"N lat  9'44"E long,  30km NW of Langenau, 58km SE of Stuttgart</t>
  </si>
  <si>
    <t>Freiburg</t>
  </si>
  <si>
    <t>SEE USA10</t>
  </si>
  <si>
    <t>m Margaretha Albrecht (nee Schmied/Schmeid)</t>
  </si>
  <si>
    <t>b c1615 Bernstatt</t>
  </si>
  <si>
    <t>chr x.5.1688 Menzingen d 1718</t>
  </si>
  <si>
    <t>m Brigitta Bittmann 28.2.1876 Michelbach</t>
  </si>
  <si>
    <t>b 11.3.1880 Ottersdorf d 6.5.1911 Ottersdorf</t>
  </si>
  <si>
    <t>m Gertrud Fritz</t>
  </si>
  <si>
    <t>SEE Ottersdorf</t>
  </si>
  <si>
    <t>b c1860 Germany</t>
  </si>
  <si>
    <t>m Pauline ...</t>
  </si>
  <si>
    <t>in Red Deer 1911</t>
  </si>
  <si>
    <t>b c1867, in Red Deer 1911</t>
  </si>
  <si>
    <t>Duplicate of A8 Red Deer, Alberta</t>
  </si>
  <si>
    <t>Charles Heberle--------------------------</t>
  </si>
  <si>
    <t>b x.9.1885 Goppingen</t>
  </si>
  <si>
    <t>b 18.1.1761 Hemsbach d 11.1.1829 Laudenbach</t>
  </si>
  <si>
    <t>m Jakob Hartmann in Hemsbach</t>
  </si>
  <si>
    <t>Lorenz Heberle-------------------------------</t>
  </si>
  <si>
    <t>Franz Joseph Heberle----------------------</t>
  </si>
  <si>
    <t>Sebastian Heberle----------------------</t>
  </si>
  <si>
    <t>Bartholome Heberle/Häberle-----------</t>
  </si>
  <si>
    <t>Matthaus Heberle-------------------------</t>
  </si>
  <si>
    <t>Susanna Heberlie/Häberle/Heberle</t>
  </si>
  <si>
    <t>arrived New York 22.5.1850</t>
  </si>
  <si>
    <t>d 3.5.1876 Rochester NY   GRAVE</t>
  </si>
  <si>
    <t>m Friedrich Baumann 28.2.1854 Rochester NY</t>
  </si>
  <si>
    <t>Katharina Barbara Häberle/Heberle</t>
  </si>
  <si>
    <t>Christina Margaretha Häberle/Heberle</t>
  </si>
  <si>
    <t>Franziska Häberle/Heberle</t>
  </si>
  <si>
    <t>b 30.1.1790 Lauffen</t>
  </si>
  <si>
    <t>b c1787 d 1814 Daisbach</t>
  </si>
  <si>
    <t>Sebastian Heberle-------------------------</t>
  </si>
  <si>
    <t>Duplicate of NBW4 Daisbach</t>
  </si>
  <si>
    <t>arrived New York 22.5.1850 ?</t>
  </si>
  <si>
    <t>unknown Heberle--------------------------</t>
  </si>
  <si>
    <t>m Christina Lauber (b c1969)</t>
  </si>
  <si>
    <t>in Gundelsheim 2003-12</t>
  </si>
  <si>
    <t>Changes 1.1.2013-31.12.2013 in grey</t>
  </si>
  <si>
    <t>b c1960</t>
  </si>
  <si>
    <t>Duplicate of Baden Baden</t>
  </si>
  <si>
    <t>b 24.9.1910 Schwabisch GM</t>
  </si>
  <si>
    <t>Duplicate of NBW2 Schwabisch G Mund</t>
  </si>
  <si>
    <t>Monsheim  48'52"N lat  8'52"E long, 25km NE of Stuttgart</t>
  </si>
  <si>
    <t>Keinem Heberle</t>
  </si>
  <si>
    <t>b c1987, school Frankfurt 2004, in Monsheim 2012</t>
  </si>
  <si>
    <t>Duplicate of NG4 Frankfurt</t>
  </si>
  <si>
    <t>b c1994, in Gotzingen 2012</t>
  </si>
  <si>
    <t>school Mosbach, Frankfurt</t>
  </si>
  <si>
    <t>Duplicate of B6 Dingolshausen</t>
  </si>
  <si>
    <t>b 1.9.1949 Schwabisch GMund</t>
  </si>
  <si>
    <t>Theodor Josef Heberle--------------</t>
  </si>
  <si>
    <t>Theo Heberle   PHOTO</t>
  </si>
  <si>
    <t>b 7.12.1984 Ravensburg</t>
  </si>
  <si>
    <t>in Ravensburg 2003</t>
  </si>
  <si>
    <t>in Weingarten 88250  2007</t>
  </si>
  <si>
    <t>in Schwabisch Gmund, Kaufbeuren 2012</t>
  </si>
  <si>
    <t>b 14.7.1967 Stuttgart</t>
  </si>
  <si>
    <t>Franz Heberle-------------------------</t>
  </si>
  <si>
    <t>Richard Heberle-----------------------------</t>
  </si>
  <si>
    <t>Claus Otto Heberle--------------------------</t>
  </si>
  <si>
    <t>Caro Heberle</t>
  </si>
  <si>
    <t>b c1994, in Stuttgart 2012</t>
  </si>
  <si>
    <t>b c1985, in Stuttgart 2012</t>
  </si>
  <si>
    <t>Martin Heberle----------------------------------------</t>
  </si>
  <si>
    <t>Fidel Heberle------------------------------------</t>
  </si>
  <si>
    <t>b 6.10.1885 d 20.10.1885 Michelbach</t>
  </si>
  <si>
    <t>Martin Heberle----------------------------</t>
  </si>
  <si>
    <t>Barbara Heberle--------------------------------</t>
  </si>
  <si>
    <t>Lorenz Heberle---------------------------------</t>
  </si>
  <si>
    <t>bap 9.2.1796 Michelbach d 1796</t>
  </si>
  <si>
    <t>Gamshurst  48'40"N lat  8'01"E long, 8km W of Buhl, 20km SW of Gaggenau</t>
  </si>
  <si>
    <t>Franz Heberle/Häberle</t>
  </si>
  <si>
    <t>m Wilhelmine Heitz (b c1796)</t>
  </si>
  <si>
    <t>b c1798</t>
  </si>
  <si>
    <t>b 5.10.1794 Gamshurst d 3.1.1864 Kuppenheim</t>
  </si>
  <si>
    <t>m Johannes Hirn 9.6.1829 Kuppenheim</t>
  </si>
  <si>
    <t>Duplicate of Hoerden</t>
  </si>
  <si>
    <t>Jens Heberle------</t>
  </si>
  <si>
    <t>from Bad Reichenhall, in Forbach 2013</t>
  </si>
  <si>
    <t>m Rebecca Sharp 11.12.2006 (b 23.11.1983)</t>
  </si>
  <si>
    <t>in Brooklyn, New York USA 1999</t>
  </si>
  <si>
    <t>in Stuttgart 1999</t>
  </si>
  <si>
    <t>in Chicago 2012</t>
  </si>
  <si>
    <t>Michael Heberle--------------------------------</t>
  </si>
  <si>
    <t>SEE USA13 Chicago</t>
  </si>
  <si>
    <t>Duplicate of B3 Bad Reichenhall</t>
  </si>
  <si>
    <t>b 23.4.1984</t>
  </si>
  <si>
    <t>Tobias Heberle--------------------------------------</t>
  </si>
  <si>
    <t>2 children, wife pregnant 2013</t>
  </si>
  <si>
    <t>Lothar Heberle</t>
  </si>
  <si>
    <t>m Helga Eyring 1.8.2009</t>
  </si>
  <si>
    <t>in Sinsheim 2012</t>
  </si>
  <si>
    <t>Schwetzingen 49'23"N lat  8'35"E long, 10km W of Heidelburg, 15km SE of Mannheim</t>
  </si>
  <si>
    <t>26.11.1697 Steinsfurt</t>
  </si>
  <si>
    <t>b c1651</t>
  </si>
  <si>
    <t>Steinsfurt 27.2.1672</t>
  </si>
  <si>
    <t>from Fehrenbach Zurich</t>
  </si>
  <si>
    <t>m Anna Barbara Huber</t>
  </si>
  <si>
    <t>22.1.1709 Steinsfurt</t>
  </si>
  <si>
    <t>b c1686</t>
  </si>
  <si>
    <t>b 17.10.2011 Heidelberg</t>
  </si>
  <si>
    <t>Georg Albrecht Heberle--------------------</t>
  </si>
  <si>
    <t>b 27.8.1714 Steinsfurt</t>
  </si>
  <si>
    <t>b 26.2.1711 Steinsfurt</t>
  </si>
  <si>
    <t>b 6.12.1712 Steinsfurt</t>
  </si>
  <si>
    <t>b 3.9.1717 Steinsfurt</t>
  </si>
  <si>
    <t>Maria Catherina Heberle</t>
  </si>
  <si>
    <t>b 5.7.1724 Steinsfurt</t>
  </si>
  <si>
    <t>Johann Henrich Heberle</t>
  </si>
  <si>
    <t>d 2.1.1730 Steinsfurt ?</t>
  </si>
  <si>
    <t>m Margaretha Strickerli</t>
  </si>
  <si>
    <t>Steinsfurt 26.8.1671</t>
  </si>
  <si>
    <t xml:space="preserve">m Anna Eva Bullinger </t>
  </si>
  <si>
    <t>23.7.1696 Steinsfurt</t>
  </si>
  <si>
    <t>GRAVE = image of grave on Heberle BMD certificates, immigration etc webpage</t>
  </si>
  <si>
    <t>d 23.7.1954   GRAVE</t>
  </si>
  <si>
    <t>GRAVE</t>
  </si>
  <si>
    <t>b 8.10.1876</t>
  </si>
  <si>
    <t>d 26.7.1960 Schwabisch Gmund</t>
  </si>
  <si>
    <t>d 31.12.2006   GRAVE</t>
  </si>
  <si>
    <t>b 19.9.1902</t>
  </si>
  <si>
    <t>d 17.5.1986 GRAVE</t>
  </si>
  <si>
    <t>m Amalie Grimm</t>
  </si>
  <si>
    <t>d 25.12.1716 Oppingen/Nellingen</t>
  </si>
  <si>
    <t>b 8.8.1650 d 23.6.1721 Nellingen</t>
  </si>
  <si>
    <t>Johannes Heberle---------------------------------</t>
  </si>
  <si>
    <t>b 10.3.1677 d 14.5.1677 Nellingen</t>
  </si>
  <si>
    <t>b 18.6.1678 d 16.11.1686 Nellingen</t>
  </si>
  <si>
    <t>b 7.5.1680 Nellingen d 30.12.1755 Scharenstetten</t>
  </si>
  <si>
    <t>m Jakob Brosamer 20.1.1705 Scharenstetten</t>
  </si>
  <si>
    <t>Barbara Häberle/Heberle</t>
  </si>
  <si>
    <t>Engla Heberle</t>
  </si>
  <si>
    <t>b 30.6.1686 d 8.3.1687 Nellingen</t>
  </si>
  <si>
    <t>b 1.6.1688 Nellingen</t>
  </si>
  <si>
    <t>m Johannes Roscheisen 12.2.1716 Nellingen</t>
  </si>
  <si>
    <t>b 18.12.1690 d 3.1.1691 Nellingen</t>
  </si>
  <si>
    <t>b 18.1.1692 Nellingen</t>
  </si>
  <si>
    <t>d 8.10.1662 Bohringen</t>
  </si>
  <si>
    <t>m Elisabeth Rieger</t>
  </si>
  <si>
    <t>b 20.6.1631 Geislingen</t>
  </si>
  <si>
    <t>Lorenz/Lorentz Heberle------------------</t>
  </si>
  <si>
    <t>b 26.6.1657 Bohringen</t>
  </si>
  <si>
    <t>d 6.9.1726 Gingen</t>
  </si>
  <si>
    <t>m Johannes Kreidenweiss 13.6.1682 Gingen</t>
  </si>
  <si>
    <t>b 18.3.1771 Aufhausen</t>
  </si>
  <si>
    <t>d 4.10.1851 Nellingen</t>
  </si>
  <si>
    <t>m Barbara Scheifele 1.2.1803 Nellingen</t>
  </si>
  <si>
    <t>b 9.8.1756 d 5.9.1808 Nellingen</t>
  </si>
  <si>
    <t>Aufhausen 48'35"N lat  9'46"E long, 6km N of Nellingen, 10km S of Gingen, 30km NW of Langenau</t>
  </si>
  <si>
    <t>Uberkingen  48'36"N lat  9'48"E long, 10km N of Nellingen, 30km E of Kirchheim</t>
  </si>
  <si>
    <t>b c1646 d 3.1.1694 Uberkingen</t>
  </si>
  <si>
    <t>m Rosina Keller 2.6.1668 Aufhausen</t>
  </si>
  <si>
    <t>b 20.9.1647 d 13.11.1721 Uberkingen</t>
  </si>
  <si>
    <t>Jakob Heberle---------------------------------------</t>
  </si>
  <si>
    <t>b 23.11.1676 Aufhausen d 20.12.1715 Uberkingen</t>
  </si>
  <si>
    <t>b 1681 Uberkingen</t>
  </si>
  <si>
    <t>b 27.9..1690 d 24.2.1752 Nellingen</t>
  </si>
  <si>
    <t>Bauer</t>
  </si>
  <si>
    <t xml:space="preserve">m Creszentia Wittlinger </t>
  </si>
  <si>
    <t>24.11.1716 Nellingen</t>
  </si>
  <si>
    <t>b 15.10.1693 d 25.2.1759 Nellingen</t>
  </si>
  <si>
    <t>Johannes Heberle------------------------------</t>
  </si>
  <si>
    <t>b 8.1.1587 d 1640 Nellingen</t>
  </si>
  <si>
    <t>m Apollonia Baumann 1.2.1609 Nellingen</t>
  </si>
  <si>
    <t>Lorenz/Lorentz Heberle-------------------------</t>
  </si>
  <si>
    <t>b 7.12.1658 Bohringen</t>
  </si>
  <si>
    <t>d 7.5.1665 Bohringen</t>
  </si>
  <si>
    <t>b 14.8.1660 Bohringen</t>
  </si>
  <si>
    <t>Peter Heberle------------------------------------</t>
  </si>
  <si>
    <t>b 14.2.1651 Nellingen</t>
  </si>
  <si>
    <t>d 13.2.1726 Nellingen</t>
  </si>
  <si>
    <t>b 25.3.1655 d 11.9.1728 Nellingen</t>
  </si>
  <si>
    <t>b 18.3.1694 d 9.9.1740 Nellingen</t>
  </si>
  <si>
    <t>m Anna Hagmayer 22.2.1729 Nellingen</t>
  </si>
  <si>
    <t>b 17.1.1689 Nellingen</t>
  </si>
  <si>
    <t>Leonhard Heberle------------------------------</t>
  </si>
  <si>
    <t>b 29.1.1732 Nellingen</t>
  </si>
  <si>
    <t>m Johannes Lohner 1762</t>
  </si>
  <si>
    <t>d 8.1.1684 Turkheim</t>
  </si>
  <si>
    <t>b 18.10.1815 Nellingen</t>
  </si>
  <si>
    <t>d 11.5.1886 Nellingen</t>
  </si>
  <si>
    <t>b 2.2.1811 d 16.10.1864 Nellingen</t>
  </si>
  <si>
    <t>m Ursula Becker 31.10.1865 Nellingen</t>
  </si>
  <si>
    <t>b 30.6.1825 d 18.5.1898 Nellingen</t>
  </si>
  <si>
    <t>m Anna Scheifele 30.4.1844 Nellingen</t>
  </si>
  <si>
    <t>Jacob Häberle/Heberle</t>
  </si>
  <si>
    <t>b 20.11.1848 d 9.5.1891 Nellingen</t>
  </si>
  <si>
    <t>Duplicate of Aufhausen</t>
  </si>
  <si>
    <t>b 4.6.1781 d 3.11.1859 Nellingen</t>
  </si>
  <si>
    <t>m Catharina Hagmeier 14.2.1882</t>
  </si>
  <si>
    <t>b 8.8.1853 d 1.8.1898 Nellingen</t>
  </si>
  <si>
    <t>b 26.10.1844 d 10.11.1844 Nellingen</t>
  </si>
  <si>
    <t>b 17.2.1684 d 1734 Nellingen</t>
  </si>
  <si>
    <t>m Bartholomaus Staudenmeyer 20.10.1722 Nellingen</t>
  </si>
  <si>
    <t>b c1745 d 7.2.1792 Steinsfurt</t>
  </si>
  <si>
    <t>b 14.5.1692 Steinfurt</t>
  </si>
  <si>
    <t>Hans Georg Heberle</t>
  </si>
  <si>
    <t>schafer</t>
  </si>
  <si>
    <t>b 3.4.1691 Steinsfurt</t>
  </si>
  <si>
    <t>b 4.6.1676 d 8.1677 Steinsfurt</t>
  </si>
  <si>
    <t>b 21.12.1678 Steinsfurt</t>
  </si>
  <si>
    <t>b 17.4.1682 Steinsfurt</t>
  </si>
  <si>
    <t>b 1.8.1684 Steinsfurt</t>
  </si>
  <si>
    <t>Heinrich Heberle---------------------------------</t>
  </si>
  <si>
    <t>b 26.12.1672 Steinsfurt</t>
  </si>
  <si>
    <t>b 9.4.1676 d 23.7.1681 Steinsfurt</t>
  </si>
  <si>
    <t>Hans Michel Heberle</t>
  </si>
  <si>
    <t>b 22.6.1683 Steinfurt</t>
  </si>
  <si>
    <t>b c1678</t>
  </si>
  <si>
    <t>m Elisabetha … (b c1680)</t>
  </si>
  <si>
    <t>Hans Heinrich Heberle----------------------</t>
  </si>
  <si>
    <t>Hans Conrad Heberle</t>
  </si>
  <si>
    <t>b 26.6.1702 Steinsfurt</t>
  </si>
  <si>
    <t>b c1851 d 10.2.1867 Steinsfurt</t>
  </si>
  <si>
    <t>Jacob Heberle---------------------------------</t>
  </si>
  <si>
    <t>Konstantin Heberle/Hehnle</t>
  </si>
  <si>
    <t>Albrecht Heberle</t>
  </si>
  <si>
    <t>b c1714</t>
  </si>
  <si>
    <t>d 26.6.1768 Steinsfurt</t>
  </si>
  <si>
    <t>b 8.1.1678 d 2.1.1751 Steinsfurt</t>
  </si>
  <si>
    <t>d 26.3.1703 Steinsfurt</t>
  </si>
  <si>
    <t>m Maria Elisabeth …</t>
  </si>
  <si>
    <t>b c1685 d&lt;1758</t>
  </si>
  <si>
    <t>b c1687 d 11.1.1758</t>
  </si>
  <si>
    <t>d 27.5.1713 Steinsfurt</t>
  </si>
  <si>
    <t>b c1607</t>
  </si>
  <si>
    <t>d 14.9.1677 Steinsfurt</t>
  </si>
  <si>
    <t>Hans Heberle--------------------------------------</t>
  </si>
  <si>
    <t>18.11.1673 Steinfurt</t>
  </si>
  <si>
    <t>m Andreas Heintzmann</t>
  </si>
  <si>
    <t>Heinrich/Henrich Heberle</t>
  </si>
  <si>
    <t>she m Hans Philipp Kosel</t>
  </si>
  <si>
    <t>21.1.1679 Steinsfurt</t>
  </si>
  <si>
    <t>Anna Elisabeth Heberle</t>
  </si>
  <si>
    <t>m Anna Elisabetha … 13.1.1705 Steinsfurt</t>
  </si>
  <si>
    <t>b c1649 d 21.3.1683 Steinsfurt</t>
  </si>
  <si>
    <t>b c1828</t>
  </si>
  <si>
    <t>m Michael Leippe 17.1.1850 Steinsfurt</t>
  </si>
  <si>
    <t>m Rosine Barbara Carle/Karla/Karle</t>
  </si>
  <si>
    <t>Heinrich/Friedrich Ludwig Heberle</t>
  </si>
  <si>
    <t>Andreas Anton Heberle</t>
  </si>
  <si>
    <t>Dekane des Kirchenbezirks Calw 1865-71</t>
  </si>
  <si>
    <t>in Calw c1850-1871</t>
  </si>
  <si>
    <t>Johann Goswin Heberle---------------------</t>
  </si>
  <si>
    <t>Maria Antonia Heberle--------------------------</t>
  </si>
  <si>
    <t>Franz Urban Heberle-------------------</t>
  </si>
  <si>
    <t>Hans Ernst Heberle-------------------</t>
  </si>
  <si>
    <t>Johann Stephan Heberlin---------------</t>
  </si>
  <si>
    <t>Georg Michael Heberle-------------------</t>
  </si>
  <si>
    <t>GeorgHeinrHeberle/Häberle---------</t>
  </si>
  <si>
    <t>Hans Heberle/Heberlin---------------</t>
  </si>
  <si>
    <t>Lorenz Hermann Heberle-----------------------</t>
  </si>
  <si>
    <t>m Carla/Berta Rieger 29.3.1920</t>
  </si>
  <si>
    <t>b c1901</t>
  </si>
  <si>
    <t>b 5.1.1928 Michelbach</t>
  </si>
  <si>
    <t xml:space="preserve">migrated to Brazil </t>
  </si>
  <si>
    <t>arrived Rio de Janeiro 1960</t>
  </si>
  <si>
    <t xml:space="preserve">25.11.1812 Bretten </t>
  </si>
  <si>
    <t>Johann Heberle/Hoberle------------------------------</t>
  </si>
  <si>
    <t>m Maria Anna Gromuller (b c1762)</t>
  </si>
  <si>
    <t>b c1724</t>
  </si>
  <si>
    <t>m Joannes Werner</t>
  </si>
  <si>
    <t>7.10.1746 Eichtersheim</t>
  </si>
  <si>
    <t>b 1789</t>
  </si>
  <si>
    <t>m Elisabetha Fesser/Feser (b 1792)</t>
  </si>
  <si>
    <t>Heddesheim 49'30"N lat  8'36"E long, 7km E of Mannheim, 7km SW of Wald Michelbach</t>
  </si>
  <si>
    <t>m Sebastian Schroedelseker, child b 1825 Heddesheim</t>
  </si>
  <si>
    <t>SEE Heddesheim</t>
  </si>
  <si>
    <t>Duplicate of SBW7 Horb</t>
  </si>
  <si>
    <t>b 17.3.1764 Huettlingen</t>
  </si>
  <si>
    <t>m Theresia Migler/Higler 20.2.1798 Huettlingen</t>
  </si>
  <si>
    <t>chr 4.4.1767 Huettlingen died young?</t>
  </si>
  <si>
    <t>m Tobias Acker, son b 1869 Ludwigsburg</t>
  </si>
  <si>
    <t>m Laurenz Baumann</t>
  </si>
  <si>
    <t>28.10.1782 Grombach</t>
  </si>
  <si>
    <t>Margaretha Heberle/Heberlein</t>
  </si>
  <si>
    <t>Bernhard Heberle-------------------------------</t>
  </si>
  <si>
    <t>Josepho Heberle---------------------</t>
  </si>
  <si>
    <t>b 3.4.1825 Diedelsheim</t>
  </si>
  <si>
    <t>m Luise Friederike Wagner 4.10.1900 Forchtenburg</t>
  </si>
  <si>
    <t>m Maria Faul 10.10.1865 Tiefenbach</t>
  </si>
  <si>
    <t>b 28.9.1802 Hochstberg, d 16.8.1869 Gundelsheim</t>
  </si>
  <si>
    <t>Franz Joseph Heberle--------------------</t>
  </si>
  <si>
    <t>FranzJoseph(Michael)Heberle----------------</t>
  </si>
  <si>
    <t>in Gundelsheim 1995</t>
  </si>
  <si>
    <t>b c1543</t>
  </si>
  <si>
    <t>m Barbara … (b c1545)</t>
  </si>
  <si>
    <t>16.9.1565 Nellingen</t>
  </si>
  <si>
    <t>b 1.10.1729 Nellingen</t>
  </si>
  <si>
    <t>b 28.9.1731 d c1732 Nellingen</t>
  </si>
  <si>
    <t>b 24.11.1732</t>
  </si>
  <si>
    <t>b 6.4.1890 Steinsfurt</t>
  </si>
  <si>
    <t>m August Laumann 10.9.1910 Steinsfurt</t>
  </si>
  <si>
    <t xml:space="preserve">b 17.8.1880 Steinsfurth m Joseph Baumann </t>
  </si>
  <si>
    <t>28.4.1900 Durlach, Karlsruhe</t>
  </si>
  <si>
    <t>m Gustav Heil 12.3.1907 Steinsfurt</t>
  </si>
  <si>
    <t>b 16.6.1820 Steinsfurt</t>
  </si>
  <si>
    <t>Johannes Michael Christian Häberle/Heberle</t>
  </si>
  <si>
    <t>Caspar Häberle/Heberle</t>
  </si>
  <si>
    <t>m Margaretha Trass (b c1642)</t>
  </si>
  <si>
    <t>b c1645 d 4.12.1677 Steinsfurt</t>
  </si>
  <si>
    <t>b 23.7.1681 Steinsfurt</t>
  </si>
  <si>
    <t>b c1755, in Steinsfurt c1768</t>
  </si>
  <si>
    <t>Lorentz Heberle</t>
  </si>
  <si>
    <t>b 20.11.1580 Nellingen</t>
  </si>
  <si>
    <t>Hermann Heberle------------------------------</t>
  </si>
  <si>
    <t>Hilda Gertrud Heberle</t>
  </si>
  <si>
    <t>b 14.4.1944 Steinsfurt</t>
  </si>
  <si>
    <t>Johanna Heberle-----------------------------</t>
  </si>
  <si>
    <t>b c1914</t>
  </si>
  <si>
    <t>m … Wauer</t>
  </si>
  <si>
    <t>in Brookfield, WI, USA 1995</t>
  </si>
  <si>
    <t>m Susanna Sabina Bickel/Bichel</t>
  </si>
  <si>
    <t>b 15.2.1793 d 6.2.1848 Steinsfurt</t>
  </si>
  <si>
    <t>Jacob Heberle/Häberle------------------------------</t>
  </si>
  <si>
    <t>Theodor Heberle/Häberle------------------------------</t>
  </si>
  <si>
    <t>b 9.1.1817 Nellingen</t>
  </si>
  <si>
    <t xml:space="preserve">Friedrich Heberle </t>
  </si>
  <si>
    <t>Georg Adam Heberle---------------------------------</t>
  </si>
  <si>
    <t>Häberle in Nellingen 1760s-1900</t>
  </si>
  <si>
    <t>b 13.5.1592 Nellingen</t>
  </si>
  <si>
    <t>d  12.8.1682 Langenburg</t>
  </si>
  <si>
    <t>d 23.1.1675 Langenburg</t>
  </si>
  <si>
    <t>b 1625</t>
  </si>
  <si>
    <t>Georg Heberle-------------------------------</t>
  </si>
  <si>
    <t>m Ursula Buck  20.11.1580 Nellingen</t>
  </si>
  <si>
    <t xml:space="preserve">b 17.2.1569 Nellingen </t>
  </si>
  <si>
    <t>d 17.11.1607 Nellingen</t>
  </si>
  <si>
    <t>Dottingen 49'13"N lat  9'46"E long, 5km W of Kirchberg, 5km N of Schwabisch Hall</t>
  </si>
  <si>
    <t>Berkheim 73734 48'43" 9'19", 4km S of Esslingen am Neckar, 18km SE of Stuttgart</t>
  </si>
  <si>
    <t>Arndt Heberle ?   PHOTO--------------------------------</t>
  </si>
  <si>
    <t>b c1992, in Billigheim 1985-94</t>
  </si>
  <si>
    <t>worked for Heberle Schreineri</t>
  </si>
  <si>
    <t>b 12.11.1862 d 4.4.1941 Michelbach</t>
  </si>
  <si>
    <t>b 18.8.1865 d 14.6.1866 Michelbach</t>
  </si>
  <si>
    <t>m Joseph Bastian 23.11.1895 Michelbach</t>
  </si>
  <si>
    <t>Pfarrer, Kaplan</t>
  </si>
  <si>
    <t>published religious books 1956</t>
  </si>
  <si>
    <t>chr 26.2.1754 Heiligkreuzsteinach</t>
  </si>
  <si>
    <t>b c1652 Elsenz d 10.1.1712</t>
  </si>
  <si>
    <t>b c1981, in Stuttgart area 2013</t>
  </si>
  <si>
    <t>Achim Heberle</t>
  </si>
  <si>
    <t>Susanna Klara/Clara Heberle</t>
  </si>
  <si>
    <t>Johann Christoph (Peter) Heberle---</t>
  </si>
  <si>
    <t>b 20.9.1807 Hochstberg/Duttenberg</t>
  </si>
  <si>
    <t>in Gotzingen 1955-2003</t>
  </si>
  <si>
    <t>d 22.4.1654 Nellingen</t>
  </si>
  <si>
    <t>Boehringen/Bohringen  47'45"N lat  8'57"E long, 20km W of Uberlingen, on Bodensee</t>
  </si>
  <si>
    <t>Duplicate of Uberkingen</t>
  </si>
  <si>
    <t>schmied/hufschmied</t>
  </si>
  <si>
    <t>m Anna Nagele 2.11.1675 Nellingen</t>
  </si>
  <si>
    <t>hufschmied Bohringen</t>
  </si>
  <si>
    <t>m Johannes Schatzle c1700, m Matthaus Kolle 24. 1.1708 Uberkingen</t>
  </si>
  <si>
    <t>m Margretha Bentz 12.7.1687 Nellingen</t>
  </si>
  <si>
    <t>Jakob Häberlin-----------</t>
  </si>
  <si>
    <t>d 1680 Merklingen</t>
  </si>
  <si>
    <t>b 19.10.1652 Nellingen</t>
  </si>
  <si>
    <t>d 16.1.1700 Aufhausen</t>
  </si>
  <si>
    <t>d 10.11.1753 Nellingen</t>
  </si>
  <si>
    <t>b 10.11.1688 Nellingen</t>
  </si>
  <si>
    <t>d 31.10.1677 Nellingen</t>
  </si>
  <si>
    <t>d 28.2.1677 Nellingen</t>
  </si>
  <si>
    <t>Leonhard Heberle-------------------------</t>
  </si>
  <si>
    <t xml:space="preserve">m Barbara Dantzer </t>
  </si>
  <si>
    <t>b 22.12.1621 d 30.5.1679 Nellingen</t>
  </si>
  <si>
    <t>b 27.7.1648 d 1.1.1721 Nellingen</t>
  </si>
  <si>
    <t>m Johannes Gerber 7.6.1671 Nellingen</t>
  </si>
  <si>
    <t>Georg Heberle-----------------------------------</t>
  </si>
  <si>
    <t>b 26.4.1730 Aufhausen</t>
  </si>
  <si>
    <t>m Walpurga Wittlinger 17.1.1809 Nellingen</t>
  </si>
  <si>
    <t>m Stephan Binder 23.2.1711 Nellingen</t>
  </si>
  <si>
    <t>m Hans Jorg Apel 1674</t>
  </si>
  <si>
    <t>b 1644 d 7.8.1686 Ispringen</t>
  </si>
  <si>
    <t>Sebastian Heberle----------------</t>
  </si>
  <si>
    <t>Balthasar Heberle---------------</t>
  </si>
  <si>
    <t>Achim Heberle    PHOTO</t>
  </si>
  <si>
    <t>kammerer, finance officer Walddorfhaslach</t>
  </si>
  <si>
    <t>Municipal Finance &amp;works manager Boennigheim 2006-</t>
  </si>
  <si>
    <t>Duplicate of SBW5 Waldorf Haslach</t>
  </si>
  <si>
    <t>war service WWI, wounded</t>
  </si>
  <si>
    <t>b c1860 Steinsfurt ?</t>
  </si>
  <si>
    <t>Guido/Gnido Heberle------------------------</t>
  </si>
  <si>
    <t xml:space="preserve">war service WWI, wounded </t>
  </si>
  <si>
    <t>b c1894 Horden</t>
  </si>
  <si>
    <t>b 19.12.1872 Stein d 6.3.1908 Tiefenbach</t>
  </si>
  <si>
    <t>war service WWI, wounded ?</t>
  </si>
  <si>
    <t>b c1894 Gotzingen ?</t>
  </si>
  <si>
    <t>Josef Heberle-----------------------????</t>
  </si>
  <si>
    <t>Walter Heberle----------------------????</t>
  </si>
  <si>
    <t>b 17.3.1905 Immenstaad</t>
  </si>
  <si>
    <t xml:space="preserve">d 23.9.1944 WWII </t>
  </si>
  <si>
    <t>m Christine … (b c1947)</t>
  </si>
  <si>
    <t>Smolensk-Wasserturm camp, Russia</t>
  </si>
  <si>
    <t>Heberle Gastehaus Immenstaad, since 1938</t>
  </si>
  <si>
    <t>WEBPAGE</t>
  </si>
  <si>
    <t>Duplicate of SBW5 Immenstaad</t>
  </si>
  <si>
    <t>Marco Heberle</t>
  </si>
  <si>
    <t>b 10.9.1984, in Stuttgart area 2013 ?</t>
  </si>
  <si>
    <t>b c1997, in Sandweier c2012</t>
  </si>
  <si>
    <t>chr 7.8.1589 Weinsberg</t>
  </si>
  <si>
    <t>b 1552 d 21.10.1625</t>
  </si>
  <si>
    <t>ratsverwamdter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</si>
  <si>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</si>
  <si>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Hans Heberlin----------------------</t>
  </si>
  <si>
    <t>in Weinsburg</t>
  </si>
  <si>
    <t>Balthas Heberlin----------</t>
  </si>
  <si>
    <t>b 28.10.1872 Birkenfeld  d  11.4.1953 Markgroningen</t>
  </si>
  <si>
    <t>b 11.6.1908</t>
  </si>
  <si>
    <t>d 25.10.1976   GRAVE</t>
  </si>
  <si>
    <t>b 14.4.1908 d 22.12.1991</t>
  </si>
  <si>
    <t>m Veronica Holtzenatfin (b c1660)</t>
  </si>
  <si>
    <t>b 24.9.1910 Schwabisch Gmund</t>
  </si>
  <si>
    <t>in Schwabisch GMund 1998</t>
  </si>
  <si>
    <t>in Tubingen 1996</t>
  </si>
  <si>
    <t>in Lahr 2001</t>
  </si>
  <si>
    <t>Sebastian Heberle--------------------------------</t>
  </si>
  <si>
    <t>unknown Heberle-------------------------------</t>
  </si>
  <si>
    <t>Johann Anton Heberle-----------------------</t>
  </si>
  <si>
    <t>… Maria Heberle------------------------------</t>
  </si>
  <si>
    <t>Dominicus ? Heberle------------------------</t>
  </si>
  <si>
    <t>Leonard Heberle/Heberlin-------------------</t>
  </si>
  <si>
    <t>Michael Heberle/Hebralin--------------------</t>
  </si>
  <si>
    <t>Benedict Heberle/Hebrale-------------------</t>
  </si>
  <si>
    <t>Joannes Paul  Heberle------------------------</t>
  </si>
  <si>
    <t>Godfrid Heberle/Heberlin---------------------</t>
  </si>
  <si>
    <t>Joannes Heberle-------------------------???</t>
  </si>
  <si>
    <t>Georg Leopold Heberle/Heberlin------------</t>
  </si>
  <si>
    <t>Leopold Heberle/Heberlin------------------</t>
  </si>
  <si>
    <t>Joan Caspar ? Heberle----------------???</t>
  </si>
  <si>
    <t>Franc Joseph Heberle/Häberlin---------------------</t>
  </si>
  <si>
    <t>Gotthard Heberle--PHOTO---------------</t>
  </si>
  <si>
    <t>d &gt;1770 Hemsbach</t>
  </si>
  <si>
    <t>b c1695 confirmed 1707 Laudenbach</t>
  </si>
  <si>
    <t>OR d St Genevieve MO, USA</t>
  </si>
  <si>
    <t>Anton Joseph Heberle---------------------------</t>
  </si>
  <si>
    <t>Hohenberg, Jagstkreis, 49'09' N 10'09'E 5km E of Crailsheim OR 49'00"N 10'03"E 10km NW of Ellwangen</t>
  </si>
  <si>
    <t>d 1592</t>
  </si>
  <si>
    <t>b 10.6.1819 d 8.7.1893 Zaisenhausen</t>
  </si>
  <si>
    <t>b 1829</t>
  </si>
  <si>
    <t>m Johann Valentin Ludwig</t>
  </si>
  <si>
    <t>Steinsfurt 1847</t>
  </si>
  <si>
    <t>Franz Joseph Heberle-------------------------------</t>
  </si>
  <si>
    <t>m Katharina Oster</t>
  </si>
  <si>
    <t>b c1802</t>
  </si>
  <si>
    <t>he from Zuzenhausen</t>
  </si>
  <si>
    <t>lived in Steinsfurt, in Neckargemund 2009</t>
  </si>
  <si>
    <t>m Wilhelm Weber 17.1.1723 Steinsfurt</t>
  </si>
  <si>
    <t>b 4.4.1865 d 29.10.1870 Goetzingen</t>
  </si>
  <si>
    <t>Joseph Michael Haeberle</t>
  </si>
  <si>
    <t>Joseph Michael Heberle/Haeberle-------------------</t>
  </si>
  <si>
    <t>Barbara Haeberle</t>
  </si>
  <si>
    <t>Peter Haeberle</t>
  </si>
  <si>
    <t>b 1.8.1873 Gotzingen</t>
  </si>
  <si>
    <t>b 5.12.1871 d 12.9.1872 Gotzingen</t>
  </si>
  <si>
    <t>b &amp; d 20.2.1870 Gotzingen</t>
  </si>
  <si>
    <t>d 18.10.1878</t>
  </si>
  <si>
    <t>m Johannes Friedrich Knecht 15.10.1895 Asperg</t>
  </si>
  <si>
    <t>b 3.8.1862 Birkenfeld d 9.11.1862</t>
  </si>
  <si>
    <t>b 29.3.1866</t>
  </si>
  <si>
    <t>Karl Eugen Heberle</t>
  </si>
  <si>
    <t>b 4.6.1867 d 9.4.1869</t>
  </si>
  <si>
    <t>b 9.3.1870 Birkenfeld d 23.9.1870</t>
  </si>
  <si>
    <t>Karoline Friederike Heberle</t>
  </si>
  <si>
    <t>b 21.10.1874</t>
  </si>
  <si>
    <t>Duplicate of NBW6 Birkenfeld</t>
  </si>
  <si>
    <t>Konstantin Friedrich Heberle----------------------</t>
  </si>
  <si>
    <t>SEE NBW3 Ludwigsburg</t>
  </si>
  <si>
    <t>Edmund August Heberle------</t>
  </si>
  <si>
    <t>Fridolin Katharina Heberle</t>
  </si>
  <si>
    <t>b 22.7.1892 Stammheim</t>
  </si>
  <si>
    <t>Friedrich Ignatius Heberle</t>
  </si>
  <si>
    <t xml:space="preserve">b 1.10.1893 Stammheim </t>
  </si>
  <si>
    <t>b 13.9.1899 Stammheim</t>
  </si>
  <si>
    <t>b 9.4.1901 Stammheim</t>
  </si>
  <si>
    <t>d 29.6.1908 Hordt</t>
  </si>
  <si>
    <t>m Katharina Stumpf 22.7.1892</t>
  </si>
  <si>
    <t>b 27.7.1865 Dingolstaufen</t>
  </si>
  <si>
    <t>b 29.3.1866 d 29.6.1908 Hordt</t>
  </si>
  <si>
    <t>b 19.12.1618 Stammheim, Ludwigsburg</t>
  </si>
  <si>
    <t>Michael/Michel Heberle----------</t>
  </si>
  <si>
    <t>Michael Heberle-----------------------</t>
  </si>
  <si>
    <t>Franziska Haeberle</t>
  </si>
  <si>
    <t>b 1.1.1862 d 9.2.1862 Goetzingen</t>
  </si>
  <si>
    <t>Johann Joseph Häberle</t>
  </si>
  <si>
    <t>b 10.11.1863 d 13.11.1863 Goetzingen</t>
  </si>
  <si>
    <t>Tobias Wilhelm Heberle---PHOTO-------------</t>
  </si>
  <si>
    <t>b c1975, in Schriesheim 2004-13</t>
  </si>
  <si>
    <t>b c2007</t>
  </si>
  <si>
    <t>b 27.4.1960   PHOTO</t>
  </si>
  <si>
    <t>m Katharina Krautler ?</t>
  </si>
  <si>
    <t>Johannes Häberle--------------????</t>
  </si>
  <si>
    <t>b 5.1.1857 Neu Ulm</t>
  </si>
  <si>
    <t>m Friedel Heinzmann</t>
  </si>
  <si>
    <t>August Julius Helmut Heberle----------------</t>
  </si>
  <si>
    <t>m Maria Wilhelmina Rattelmuller</t>
  </si>
  <si>
    <t>Max Ludwig Heberle------------------------------</t>
  </si>
  <si>
    <t>b c1922 d 24.8.1981 Karlsruhe</t>
  </si>
  <si>
    <t xml:space="preserve">1946 Lohrbach ? </t>
  </si>
  <si>
    <t>Barbara Sylvia Heberle</t>
  </si>
  <si>
    <t>at scool Rutesheim, near Stuttgart 1978-84</t>
  </si>
  <si>
    <t>Lohrbach 74821  49'24"N lat  9'08"E long, 7km N of Mosbach, 40km E of Heidelberg</t>
  </si>
  <si>
    <t>Martin Heberle-------------------------</t>
  </si>
  <si>
    <t>Hans Jerg Häberlin-----------</t>
  </si>
  <si>
    <t>b 8.4.1823 Michelbach d 1905</t>
  </si>
  <si>
    <t>Changes 1.1.2014-31.12.2014 in light red</t>
  </si>
  <si>
    <t>Hermann Johan Anton Heberle</t>
  </si>
  <si>
    <t>d 1939-1948</t>
  </si>
  <si>
    <t>Harald Heberle------------------------???</t>
  </si>
  <si>
    <t>in Notzingen 2013</t>
  </si>
  <si>
    <t>lived in Turkheim</t>
  </si>
  <si>
    <t>b 29.10.1901 Karlsruhe/Ubstadt</t>
  </si>
  <si>
    <t>16.2.1929 Staufenberg</t>
  </si>
  <si>
    <t>Johann Georg Heberle----------------------------</t>
  </si>
  <si>
    <t>b c1818 d &gt;1841 Neckarsulm</t>
  </si>
  <si>
    <t>in Gotzingen 2009</t>
  </si>
  <si>
    <t>b 3.10.1995 Buchen</t>
  </si>
  <si>
    <t>Peter Heberle---------?????</t>
  </si>
  <si>
    <t>b 21.12.1883/1878 Stuttgart</t>
  </si>
  <si>
    <t>Johann Heberle-------------????</t>
  </si>
  <si>
    <t>b x.5.1754 d 28.1.1795 Ellwangen</t>
  </si>
  <si>
    <t>Catharina Heberle/Haberle-------------</t>
  </si>
  <si>
    <t>Joseph Häberle/Heberle-----------------</t>
  </si>
  <si>
    <t>b 25.6.1851 Ellwangen</t>
  </si>
  <si>
    <t>4.3.2014</t>
  </si>
  <si>
    <t>lived in Ellwangen ?</t>
  </si>
  <si>
    <t>Anna Valeria Heberle</t>
  </si>
  <si>
    <t>Duplicate of R7 Cosel, Poland</t>
  </si>
  <si>
    <t>b 8.1.1973 Cosel</t>
  </si>
  <si>
    <t xml:space="preserve">Singen, Friedingen, SchwabischGMund, Nurnberg, </t>
  </si>
  <si>
    <t>Braunschweig, Reigersfeld, Konstanz, Morfelden</t>
  </si>
  <si>
    <t>Sydney</t>
  </si>
  <si>
    <t>b 16.11.1898, lived in Stuttgart</t>
  </si>
  <si>
    <t>Hugo Heberle m Irmgard, in Waibstadt 2000-2010</t>
  </si>
  <si>
    <t>Therese Catherine Juliette Heberle</t>
  </si>
  <si>
    <t>b 24.7.1879 Paris</t>
  </si>
  <si>
    <t>b c1858 Rastatt</t>
  </si>
  <si>
    <t>Marguerite Heberle</t>
  </si>
  <si>
    <t>b 14.10.1881 Paris</t>
  </si>
  <si>
    <t>d 29.7.1973 St Pol sur Ternoise</t>
  </si>
  <si>
    <t>Duplicate of F7 France</t>
  </si>
  <si>
    <t>Katharina Heberle/Catherine---------------------</t>
  </si>
  <si>
    <t>m Kleophas Rund 27.1.1862 Freiolsheim, near Rastaat</t>
  </si>
  <si>
    <t>Cleebronn 49'03"N lat  9'02"E long, 20km SW of Heilbronn, 50km E of Karlsruhe, popn 3000 (2008)</t>
  </si>
  <si>
    <t>b 1955</t>
  </si>
  <si>
    <t>from Cleebronn</t>
  </si>
  <si>
    <t>in Schwabisch Hall 2014</t>
  </si>
  <si>
    <t>from Zagreb Croatia ?</t>
  </si>
  <si>
    <t>Golin Heberle</t>
  </si>
  <si>
    <t>m … Hammel, went to USA, d 22.3.1924 Washington DC</t>
  </si>
  <si>
    <t>b 23.9.1876 Heuberg, in Mannheim c1900</t>
  </si>
  <si>
    <t>Ludovika/Luise Heberle</t>
  </si>
  <si>
    <t>b c1957, in Mannheim 2001</t>
  </si>
  <si>
    <t>b 4.2.1984, m … Blasé c2013</t>
  </si>
  <si>
    <t>in Ilvesheim 1999-2001</t>
  </si>
  <si>
    <t>in Sachsenheim area 2006-14</t>
  </si>
  <si>
    <t>in Grosssachsenheim 2004</t>
  </si>
  <si>
    <t>b 13.3.1997</t>
  </si>
  <si>
    <t>in Kirchberg 2008</t>
  </si>
  <si>
    <t>in Sandweier in 2004-10, Sinzheim, Baden Baden</t>
  </si>
  <si>
    <t>in Sandweier 1997-2010</t>
  </si>
  <si>
    <t>b 1901 Gernsbach or Staufenberg</t>
  </si>
  <si>
    <t>Michael Heberle-----------------????</t>
  </si>
  <si>
    <t>in Scharenstetten 2001</t>
  </si>
  <si>
    <t>in Tubingen 2003</t>
  </si>
  <si>
    <t>in Feldorf, near Tubingen 2002</t>
  </si>
  <si>
    <t>in Tubingen 2002</t>
  </si>
  <si>
    <t>in Feldorf, near Tubingen 2000</t>
  </si>
  <si>
    <t>b c1985, in Mainz 2010</t>
  </si>
  <si>
    <t>at University of Glasgow 2006-07, University of Mainz 2004-2010</t>
  </si>
  <si>
    <t>in Stuttgart 2008-09</t>
  </si>
  <si>
    <t>Duplicate of B4 Mainz</t>
  </si>
  <si>
    <t xml:space="preserve">in Bruchsal 2003, Durmersheim 2009, </t>
  </si>
  <si>
    <t>in Germering/Munchen 2002</t>
  </si>
  <si>
    <t>b c1980, in Germering 2002</t>
  </si>
  <si>
    <t>in Calw 1983</t>
  </si>
  <si>
    <t>in Rohrbach/Eppingen 1947</t>
  </si>
  <si>
    <t>Anne Heberle</t>
  </si>
  <si>
    <t>b c1998, at school Gaggenau 2014</t>
  </si>
  <si>
    <t>in Gaggenau area 2004</t>
  </si>
  <si>
    <t>in Ottenau 2005</t>
  </si>
  <si>
    <t>in Gaggenau area 2003</t>
  </si>
  <si>
    <t>in Stuttgart 2007</t>
  </si>
  <si>
    <t>Biberach 1996, Stuttgart 2010</t>
  </si>
  <si>
    <t>in Stuttgart 1996-2008</t>
  </si>
  <si>
    <t>in automotive business</t>
  </si>
  <si>
    <t>in Ammerbuch-Entringen 2007, Stuttgart 2014</t>
  </si>
  <si>
    <t>in Heidenheim 1997</t>
  </si>
  <si>
    <t>in Heidelberg 1950s</t>
  </si>
  <si>
    <t>Ludwigshafen 1995</t>
  </si>
  <si>
    <t>in Bodman/</t>
  </si>
  <si>
    <t>in Chicago USA 2001</t>
  </si>
  <si>
    <t>In Boston USA 1995, Goldbach Germany 2000</t>
  </si>
  <si>
    <t>in Berlin 1995</t>
  </si>
  <si>
    <t>in Murnau/Obb 1995</t>
  </si>
  <si>
    <t>b 4.12.1885 d 22.1.1886 Menzingen</t>
  </si>
  <si>
    <t>b AB10224.4.1888 d 25.10.1891 Menzingen</t>
  </si>
  <si>
    <t>in Strasbourg c1870</t>
  </si>
  <si>
    <t>in Weisenbach 2002</t>
  </si>
  <si>
    <t>in Netherlands 1995</t>
  </si>
  <si>
    <t>in Veringenstadt 2005</t>
  </si>
  <si>
    <t>in Hemsbach-Laudenbach area 2004</t>
  </si>
  <si>
    <t>lived Edingen-Neckarhausen</t>
  </si>
  <si>
    <t>b c1989, in Neckargemund 2004, Heidelberg 2014</t>
  </si>
  <si>
    <t>Duplicate of Neckargemund</t>
  </si>
  <si>
    <t>FUNERAL CARD</t>
  </si>
  <si>
    <t>in Berlin 1997</t>
  </si>
  <si>
    <t>in Weingarten 2007</t>
  </si>
  <si>
    <t>b 17.5.1979, in Zurich 2003</t>
  </si>
  <si>
    <t>in Ludwigsburg 2001</t>
  </si>
  <si>
    <t>in Montigny 1986</t>
  </si>
  <si>
    <t>in Montigny Metz 1984</t>
  </si>
  <si>
    <t>in Castres (F7) 1984</t>
  </si>
  <si>
    <t>in Augsburg 1999-2000, Stuttgart 2000-2004, Munchen</t>
  </si>
  <si>
    <t>in Rottenburg 2003, Tubingen 2011</t>
  </si>
  <si>
    <t>in Stuttgart 1995</t>
  </si>
  <si>
    <t>in Ingersheim 1998</t>
  </si>
  <si>
    <t>b c1949, in Dagersheim 2004</t>
  </si>
  <si>
    <t>in Notzingen 2005</t>
  </si>
  <si>
    <t>In Graulhet 1984</t>
  </si>
  <si>
    <t>In Puylaurens 1991</t>
  </si>
  <si>
    <t>in Leinf-Echterdingen 1995</t>
  </si>
  <si>
    <t>in Dunedin NZ c1993-1995</t>
  </si>
  <si>
    <t>b c1630 Ichersdorf/Bernerbiet</t>
  </si>
  <si>
    <t>b 5.7.1966 Frankfurt, Main</t>
  </si>
  <si>
    <t>at school Schreisheim 1950-58</t>
  </si>
  <si>
    <t>Heberle IT Solutions Schriesheim</t>
  </si>
  <si>
    <t>Obsthof Heberle Schriesheim</t>
  </si>
  <si>
    <t>Friedel Muller-Heberle PHOTO---------</t>
  </si>
  <si>
    <t>candidate election 2014</t>
  </si>
  <si>
    <t>b c1970 ?</t>
  </si>
  <si>
    <t>m Anna Barbara Entz 21.1.1694</t>
  </si>
  <si>
    <t>b 1862 Stuttgart</t>
  </si>
  <si>
    <t>d Cincinnati 12.9.1907</t>
  </si>
  <si>
    <t>driver, in Cincinatti OH 1890-91 ?</t>
  </si>
  <si>
    <t>teamster in Cincinnati 1900</t>
  </si>
  <si>
    <t>arrived USA 1877 ?</t>
  </si>
  <si>
    <t>candidate for OH State House of reps 1897</t>
  </si>
  <si>
    <t xml:space="preserve">Heberle School Cincinatti named after him </t>
  </si>
  <si>
    <t>Duplicate of USA14 Cincinnati OH, USA</t>
  </si>
  <si>
    <t>d 22.9.2012, buried Schwabisch Gmund</t>
  </si>
  <si>
    <t>d 31.5.1977 Schwabisch Gmund</t>
  </si>
  <si>
    <t>in Oberbettringen, Schwabisch Gmund 2012</t>
  </si>
  <si>
    <t>in Sachsenheim 2002</t>
  </si>
  <si>
    <t>m Annegret Thier 6.5.1977 Kupfuzell</t>
  </si>
  <si>
    <t>in Sachsenheim 2000</t>
  </si>
  <si>
    <t>in Sachsenheim 1999-2006</t>
  </si>
  <si>
    <t>Jakob Heberle---------------???</t>
  </si>
  <si>
    <t>in 77933 Lahr 2001</t>
  </si>
  <si>
    <t>b 17.2.1983 Munchen, in Muhldorf 2007, Oberbergkirchen 2009</t>
  </si>
  <si>
    <t>in Aixheim 1956-77, Wehingen 1956 ?</t>
  </si>
  <si>
    <t>in Gundelsheim 2004</t>
  </si>
  <si>
    <t>in Heilbronn 1995</t>
  </si>
  <si>
    <t>b 8.3.1961</t>
  </si>
  <si>
    <t>Claudia in Quito Ecuador 2014 ?</t>
  </si>
  <si>
    <t>b 30.3.1895 d 16.11.1915</t>
  </si>
  <si>
    <t xml:space="preserve">in Berlin 1900-1920 </t>
  </si>
  <si>
    <t>Karl Heberle-----------------------------------</t>
  </si>
  <si>
    <t>b 15.11.1876 Grombach/Amsterdam</t>
  </si>
  <si>
    <t>migrated to USA 23.9.1881</t>
  </si>
  <si>
    <t>migrated to USA 23.9.1881, SEE USA10</t>
  </si>
  <si>
    <t>several Eberle children</t>
  </si>
  <si>
    <t xml:space="preserve">m Karlina Caroline Hugelmann 1872 </t>
  </si>
  <si>
    <t>b Iowa USA, SEE USA10 Marshaltown IA</t>
  </si>
  <si>
    <t>Elise Heberle</t>
  </si>
  <si>
    <t>b c1921 d 6.5.2014 Durlach, Karlsruhe</t>
  </si>
  <si>
    <t>m Maria Eva Westerman 20.11.1786</t>
  </si>
  <si>
    <t>b 1967 Tubingen</t>
  </si>
  <si>
    <t>Studied Architektur Berlin (TU Berlin 1996) </t>
  </si>
  <si>
    <t>schooled Reutlingen</t>
  </si>
  <si>
    <t>Duplicate of NG4 Berlin</t>
  </si>
  <si>
    <t>Lisa Heberle</t>
  </si>
  <si>
    <t>b 14.9.2011 Heidelberg</t>
  </si>
  <si>
    <t>b c1921 d 23.8.1921 Michelbach ?</t>
  </si>
  <si>
    <t>m Franziska Fisher (b c1810)</t>
  </si>
  <si>
    <t>d IL, USA</t>
  </si>
  <si>
    <t>another child</t>
  </si>
  <si>
    <t>Changes 1.1.2015-31.12.2015 in aqua</t>
  </si>
  <si>
    <t>Duplicate of Gotzingen</t>
  </si>
  <si>
    <t>b c1559 d 25.8.1603 Nellingen</t>
  </si>
  <si>
    <t>Welzheim 48'53"N 9'39"E, 40km ENE of Stuttgart, 40km E of Ludwigsburg</t>
  </si>
  <si>
    <t>b c1870</t>
  </si>
  <si>
    <t>m Johannes Straub c1895</t>
  </si>
  <si>
    <t>child b Welzheim d Reutlingen</t>
  </si>
  <si>
    <t>Edith &amp; Gundula together in Durmersheim 2014</t>
  </si>
  <si>
    <t>in Tubingen 2014</t>
  </si>
  <si>
    <t>Hans Heberle/Heberlin------------------------</t>
  </si>
  <si>
    <t>b c1630 d 1683 Menzingen</t>
  </si>
  <si>
    <t>from Switzerland</t>
  </si>
  <si>
    <t>m Anna … (b c1632)</t>
  </si>
  <si>
    <t>b 8.7.1724 Bibersfeld d 10.8.1728</t>
  </si>
  <si>
    <t>b c1687</t>
  </si>
  <si>
    <t>m Joannes Jacob Weingartner</t>
  </si>
  <si>
    <t>18.6.1711 Ersingen, near Karlsruhe</t>
  </si>
  <si>
    <t>b c1788 d 21.12.1863 Steinsfurt</t>
  </si>
  <si>
    <t>m Michael Reuter 28.9.1814</t>
  </si>
  <si>
    <t>Richard, Franz and G &amp; son Heberle in Stuttgart 1926-28</t>
  </si>
  <si>
    <t>Hermann Heberle--------------------------</t>
  </si>
  <si>
    <t>m Berta … (b c1930)</t>
  </si>
  <si>
    <t>m Maria Gieger/Herzer 18.9.1865</t>
  </si>
  <si>
    <t>Zirkelschmied</t>
  </si>
  <si>
    <t>b 14.3.1834/1835 Schonberg</t>
  </si>
  <si>
    <t>d 31.8.1900 Schwabisch Gmund</t>
  </si>
  <si>
    <t>b 30.7.1726 Schonberg</t>
  </si>
  <si>
    <t>d 30.7.1778 Schwabisch GMund</t>
  </si>
  <si>
    <t>for 8 more children</t>
  </si>
  <si>
    <t>b 18.9.1798 d 8.1.1869 Hochstberg</t>
  </si>
  <si>
    <t>m Margaretha Johanna 1827 (b11.10.96)</t>
  </si>
  <si>
    <t>b 27.7.1724 Hochstberg</t>
  </si>
  <si>
    <t>m Anna Maria Fischer c1761</t>
  </si>
  <si>
    <t>/Joannes Stephan Heberle/Häberle</t>
  </si>
  <si>
    <t>6.6.1782 Tiefenbach</t>
  </si>
  <si>
    <t>m Georg Michael Hotter</t>
  </si>
  <si>
    <t>b 21.10.1796</t>
  </si>
  <si>
    <t>m Magdalena Proestle 27.11.1827 Hochstberg</t>
  </si>
  <si>
    <t>m Magdalena Bertsch 4.2.1847</t>
  </si>
  <si>
    <t>Michael Heberle---------------------------------</t>
  </si>
  <si>
    <t>b c1656</t>
  </si>
  <si>
    <t>b 1681</t>
  </si>
  <si>
    <t>Oggenhausen, near Heidenheim</t>
  </si>
  <si>
    <t>b 1684</t>
  </si>
  <si>
    <t>Oggenhausen  48'40"N lat  10'14"E long, c20km SE of Heidenheim</t>
  </si>
  <si>
    <t>Lived in Germany</t>
  </si>
  <si>
    <t>b 30.10.1762 m 11.10.1785 Haberschlacht</t>
  </si>
  <si>
    <t>m Maria Roth 1948 SchwabischGmund</t>
  </si>
  <si>
    <t>in Schwabisch Gmund 1997</t>
  </si>
  <si>
    <t>b 6.3.1870 d 27.5.1892 Schwabisch Gmund</t>
  </si>
  <si>
    <t>b 22.4.1895 d 1.7.1895 Schwabisch Gmund</t>
  </si>
  <si>
    <t>Karin Heberle ?--------------------?????</t>
  </si>
  <si>
    <t>b 1961</t>
  </si>
  <si>
    <t>in Neckargemund 2005</t>
  </si>
  <si>
    <t>b 20.7.1932Stuttgart  PHOTO</t>
  </si>
  <si>
    <t>Fritz Paul Alfred Heberle</t>
  </si>
  <si>
    <t>b 3.8.1900 Berlin</t>
  </si>
  <si>
    <t>in Stuttgart 1945</t>
  </si>
  <si>
    <t>b 28.2.1896</t>
  </si>
  <si>
    <t>lived Tubingen</t>
  </si>
  <si>
    <t>Katharina Heberle ?</t>
  </si>
  <si>
    <t xml:space="preserve">Josef Heberle </t>
  </si>
  <si>
    <t>b 10.6.1939</t>
  </si>
  <si>
    <t>d 13.3.1980</t>
  </si>
  <si>
    <t>school teacher Tubingen ?</t>
  </si>
  <si>
    <t>b 15.12.1901</t>
  </si>
  <si>
    <t>b 11.6.1889 Aalen</t>
  </si>
  <si>
    <t>Duplicate of NBW8 Aalen</t>
  </si>
  <si>
    <t>b 2.8.1898 Ludwigsburg</t>
  </si>
  <si>
    <t>Nurtingen 72622, 48'38"N lat 9'21"E long, 24km SE of Stuttgart</t>
  </si>
  <si>
    <t>b 2.1.1912</t>
  </si>
  <si>
    <t>d 6.5.1946 Nurtingen-Stuttgart</t>
  </si>
  <si>
    <t>Polizeioberwachtmeister</t>
  </si>
  <si>
    <t>b 10.7.1842 d 17.9.1918</t>
  </si>
  <si>
    <t>Richard Karl Rudolf Heberle</t>
  </si>
  <si>
    <t>b 16.2.1866 Breslau</t>
  </si>
  <si>
    <t>lived in Stuttgart</t>
  </si>
  <si>
    <t>Duplicate of R7 Breslau Poland</t>
  </si>
  <si>
    <t>Wilhelm Johann Heberle</t>
  </si>
  <si>
    <t>b 17.5.1895 Rottenburg</t>
  </si>
  <si>
    <t>Postbetriebsassistent Stuttgart</t>
  </si>
  <si>
    <t>Illenau  48'37"N lat  8'05"E long, 20km S of Baden Baden</t>
  </si>
  <si>
    <t>b 1871, in Illenau area 1903</t>
  </si>
  <si>
    <t>b 1836, in Illenau area 1882</t>
  </si>
  <si>
    <t>b 1878, in Illenau area 1898</t>
  </si>
  <si>
    <t>unknown Heberle</t>
  </si>
  <si>
    <t>m Martha Rosali Pietschmann</t>
  </si>
  <si>
    <t>b 15.11.1878 Landeshut, lived Stuttgart</t>
  </si>
  <si>
    <t>Duplicate of R7 Landeshut Poland</t>
  </si>
  <si>
    <t>in Schwabisch Hall c1830</t>
  </si>
  <si>
    <t>Insingen  49'17"N lat  10'10"E long, 18km N of Crailsheim, 70km W of Nurnberg, popn 1100 (2008)</t>
  </si>
  <si>
    <t>in insingen 1722</t>
  </si>
  <si>
    <t>Georg Konrad Heberle</t>
  </si>
  <si>
    <t>Oberregenbach  20km N of Schwabisch Hall, 2km NW of Langenburg</t>
  </si>
  <si>
    <t>m Eva Margareta Schafer (b c1700)</t>
  </si>
  <si>
    <t>Wohlmuthausen  74670, 49'16"N lat  9'35"E long, 5km SE of Forchtenberg, 30km NW of Schwabisch Hall, popn 400 (2009)</t>
  </si>
  <si>
    <t>Hans Jorg Heberle</t>
  </si>
  <si>
    <t>Bachlingen suburb of Schwabisch Hall</t>
  </si>
  <si>
    <t>in Schwabisch Hall 1722, Wohlmuthausen area 1740</t>
  </si>
  <si>
    <t>in Eberbach c1729</t>
  </si>
  <si>
    <t>on pension in Ohringen area 1757</t>
  </si>
  <si>
    <t>Schwabisch Hall 74523, 49'07"N  9'44"E, popn 37000 (2011),  60km NE of Stuttgart, 40km N of Schwabisch GMund</t>
  </si>
  <si>
    <t>in Schwabisch Hall c1780</t>
  </si>
  <si>
    <t>maurer, mason</t>
  </si>
  <si>
    <t>b c1698, in Oberregenbach 1722-1740</t>
  </si>
  <si>
    <t>baker 1740</t>
  </si>
  <si>
    <t>b c1488, constable in Backnang 1518</t>
  </si>
  <si>
    <t>1490-</t>
  </si>
  <si>
    <t>GENERATION 17</t>
  </si>
  <si>
    <t>Wiesenbach  49'22"N lat  8'48"E long, 3km S of Neckargemund, 10km SE of Heidelberg, popn 3000 (2008)</t>
  </si>
  <si>
    <t>Leonhard Michael Heberle</t>
  </si>
  <si>
    <t>in Wiesenbach 1749</t>
  </si>
  <si>
    <t>m  Anna Kunigunda Destner ?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</si>
  <si>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</si>
  <si>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xxxxxxxxxxxxxxxxxxxxxxxxxxxxxxxxxxxxxxxxxxxxxxxxxxxxxxxxxxxxxxxxxxxxxxxxxxxxxxxxxxxxxxxxxxxxxxxxxxxxxxxx</t>
  </si>
  <si>
    <t>b c1951, in Marbach 2011</t>
  </si>
  <si>
    <t>Frank Heberle--------------------------------------------</t>
  </si>
  <si>
    <t>school Reutlingen</t>
  </si>
  <si>
    <t>in Tubingen 2010-15</t>
  </si>
  <si>
    <t>Heberle Strassenbau GmbH</t>
  </si>
  <si>
    <t>m Sandra …</t>
  </si>
  <si>
    <t>b c1985</t>
  </si>
  <si>
    <t>Paulo Heberle</t>
  </si>
  <si>
    <t>b c2005</t>
  </si>
  <si>
    <t xml:space="preserve">relatives Kurt and </t>
  </si>
  <si>
    <t>b c1933 d 2014 Michelbach</t>
  </si>
  <si>
    <t>related to Jorg &amp; Emil Heberle</t>
  </si>
  <si>
    <t>Walburga Heberle ?</t>
  </si>
  <si>
    <t>b 28.11.1980/1990 Rastatt</t>
  </si>
  <si>
    <t>Irma Heberle ?</t>
  </si>
  <si>
    <t>b c1952, in Rotenfels 2013</t>
  </si>
  <si>
    <t>Leinfelden-Echterdingen 70771, Baden-Wurtt, 48.71N  9.13E, popn 36000 (2002), 15km S of Stuttgart, suburb</t>
  </si>
  <si>
    <t>in Stuttgart 2000</t>
  </si>
  <si>
    <t>teacher ?</t>
  </si>
  <si>
    <t>at school Kirchberg 1985-98</t>
  </si>
  <si>
    <t>in Hamburg 1998-99</t>
  </si>
  <si>
    <t>in Darmstadt 1999-2001</t>
  </si>
  <si>
    <t>in Basel 2004-05</t>
  </si>
  <si>
    <t>in Zurich 2006, 2009-</t>
  </si>
  <si>
    <t>in London 2007-09</t>
  </si>
  <si>
    <t>b c1949</t>
  </si>
  <si>
    <t>Duplicate of B4 Trippstadt</t>
  </si>
  <si>
    <t>b 24.9.1980 Trippstadt ?</t>
  </si>
  <si>
    <t>in Munchen 2007-15</t>
  </si>
  <si>
    <t>Universities Mannheim, Koln, Erding 2006-09</t>
  </si>
  <si>
    <t>Hoerden/Horden 48'47"N lat, 8'21"E long, 1kmE of Gaggenau,10kmNE Baden Baden,40km S Rulzheim, suburb of Gaggenau</t>
  </si>
  <si>
    <t>Michelbach, 48'49"  8'21", 4km NE of Gaggenau, near Rotenfels, Ottenau, Horden, Gernsbach, suburb of Gaggenau</t>
  </si>
  <si>
    <t>Bad Rotenfels, Baden 1km NW of Gaggenau,10km NE of Baden Baden, 35km S of Rulzheim, suburb of Gaggenau</t>
  </si>
  <si>
    <t>Duplicate of NBW4 Heidelberg</t>
  </si>
  <si>
    <t>in Adelaide 1995</t>
  </si>
  <si>
    <t>m Sofia Langfier 24.5.1916 (b c1886)</t>
  </si>
  <si>
    <t>Sulzbach c48'47"N  8'21"E, 2km S of  Michelbach, 4km E of Gaggenau, suburb of Gaggenau</t>
  </si>
  <si>
    <t>migrated to USA &lt;1860</t>
  </si>
  <si>
    <t>28.11.1713</t>
  </si>
  <si>
    <t>Hirsau 75365  48'44"N lat  8'44"E long, popn 2000 (2005), 3km N of Calw, 35km W of Stuttgart</t>
  </si>
  <si>
    <t>Franz Heberle----------------------------------</t>
  </si>
  <si>
    <t>b c1927 d &lt;2000</t>
  </si>
  <si>
    <t>2 children</t>
  </si>
  <si>
    <t>m Elfriede Burkhardt (b 9.7.1929 Hirsau d 2000)</t>
  </si>
  <si>
    <t>m Daniel Ulrich 2.5.1825 Michelbach</t>
  </si>
  <si>
    <t xml:space="preserve">m Katharina Erhardt </t>
  </si>
  <si>
    <t>6.3.1666 Neenstetten (b 1643 d 1682)</t>
  </si>
  <si>
    <t>m Margaretha Miller (b c1599)</t>
  </si>
  <si>
    <t xml:space="preserve">m Catharina Preifble/Penstler </t>
  </si>
  <si>
    <t>b c1766 d 1822</t>
  </si>
  <si>
    <t>Joseph Heberle, Franz Joseph Heberle, Barbara Elferin in Winzenweiler 1771</t>
  </si>
  <si>
    <t>b 12.3.1783 Wintersdorf/Rastaat</t>
  </si>
  <si>
    <t>b x.8.1785 Wintersdorf d 1869</t>
  </si>
  <si>
    <t>m Christina Forscher/Forster</t>
  </si>
  <si>
    <t>d 13.10.1956</t>
  </si>
  <si>
    <t>b 1.4.1884 Steinsfurth</t>
  </si>
  <si>
    <t>b 23.1.1840 Grombach d 1840</t>
  </si>
  <si>
    <t>b 9.1.1846 d 21.8.1861 Grombach</t>
  </si>
  <si>
    <t>Margaretha Heberlin/Heberle</t>
  </si>
  <si>
    <t>m Georg Wamsler</t>
  </si>
  <si>
    <t>daughter b 1801 Gmund</t>
  </si>
  <si>
    <t>in Bad Durrheim 2008-09, Basel 2009-15</t>
  </si>
  <si>
    <t>Christoph Heberle/Eberle----------------------------</t>
  </si>
  <si>
    <t>Hans Jacob Eberle</t>
  </si>
  <si>
    <t>b 1610 d 1692</t>
  </si>
  <si>
    <t>Michael Ludwig Haeberle/Haberle--------------------------------</t>
  </si>
  <si>
    <t>b 16.4.1816 Schwabisch Hall ?</t>
  </si>
  <si>
    <t>d 27.6.1896 Latrobe Tasmania</t>
  </si>
  <si>
    <t>b 1851 Schwabisch Hall</t>
  </si>
  <si>
    <t>d 24.12.1888 Mersey, Tasmania</t>
  </si>
  <si>
    <t>Duplicate of Haberle Tasmania</t>
  </si>
  <si>
    <t>Thomas Johannes Heberle</t>
  </si>
  <si>
    <t>Dr Med Crailsheim c2014</t>
  </si>
  <si>
    <t>with University Heidelburg 2014</t>
  </si>
  <si>
    <t>Crailsheim 2002-05</t>
  </si>
  <si>
    <t>schooled  Bruchsal 2010, Heidelburg uni 2007-13</t>
  </si>
  <si>
    <t>in Karlsruhe 2012, Hassloch 2014-15</t>
  </si>
  <si>
    <t>Katherine in Mannheim 1894</t>
  </si>
  <si>
    <t>m Sigmund Heckmann 4.11.1875 Mannheim</t>
  </si>
  <si>
    <t>m Magdalena Frei 12.9.1908 Mannheim</t>
  </si>
  <si>
    <t>b 28.8.1839</t>
  </si>
  <si>
    <t>m Valentin Stohner 18.11.1882 Mannheim</t>
  </si>
  <si>
    <t>Elisabetha Katharina Heberle</t>
  </si>
  <si>
    <t>m Johann Peter Hauck 17.4.1883 Mannheim</t>
  </si>
  <si>
    <t>Josef Theodor Heberle</t>
  </si>
  <si>
    <t>b 3.1.1880</t>
  </si>
  <si>
    <t>m Cordula Kuhn 19.12.1905 Mannheim</t>
  </si>
  <si>
    <t>m Johannes Garth 18.12.1902 Mannheim</t>
  </si>
  <si>
    <t>m … Braun ?</t>
  </si>
  <si>
    <t>b 16.7.1874 Mannheim</t>
  </si>
  <si>
    <t>Karl Sigmund Heberle</t>
  </si>
  <si>
    <t>Katharina Heberle ?--------------------------------</t>
  </si>
  <si>
    <t>Wilhelm Karl Heberle</t>
  </si>
  <si>
    <t>Luise Heberle ?--------------------------------</t>
  </si>
  <si>
    <t>Karoline Luise Heberle</t>
  </si>
  <si>
    <t>b 11.3.1900 Mannheim</t>
  </si>
  <si>
    <t>b 23.1.1841 Grombach d 23.5.1913 ?</t>
  </si>
  <si>
    <t>b 26.12.1857 d 1.6.1907 Mannheim</t>
  </si>
  <si>
    <t>b 26.3.1885 d 30.8.1940 Mannheim</t>
  </si>
  <si>
    <t>b 7.9.1895 Mannheim d 20.11.1895</t>
  </si>
  <si>
    <t>b 21.11.1897 Mannheim d 13.3.1898 Mannheim</t>
  </si>
  <si>
    <t>Pauline Heberle ?----------------------------------</t>
  </si>
  <si>
    <t>Marie Magdalena Heberle</t>
  </si>
  <si>
    <t>b c1901 d 8.10.1901 Mannheim</t>
  </si>
  <si>
    <t>Anna Marie Heberle ?--------------------------</t>
  </si>
  <si>
    <t>b c1910</t>
  </si>
  <si>
    <t>Rosemarie Brigitte Heberle</t>
  </si>
  <si>
    <t>b 9.9.1939 d 12.5.1942 Mannheim</t>
  </si>
  <si>
    <t>m … Mackle</t>
  </si>
  <si>
    <t>b c1835 d 4.2.1909 Mannheim</t>
  </si>
  <si>
    <t>m … Racke</t>
  </si>
  <si>
    <t>b c1828 d 1.5.1897 Mannheim</t>
  </si>
  <si>
    <t>m … Regenscheid</t>
  </si>
  <si>
    <t>b c1813 d 4.12.1881 Mannheim</t>
  </si>
  <si>
    <t>m … Schuhmacher</t>
  </si>
  <si>
    <t>b 20.3.1857 Grombach d 21.3.1896 Mannheim</t>
  </si>
  <si>
    <t>d 19.3.1747 Holzheim</t>
  </si>
  <si>
    <t>m Barbara …</t>
  </si>
  <si>
    <t>Geislingen an der Steige 73301, 48'37"N lat  9'50"E long, popn 26000 (2012), 22km SE of Goppingen, 25km S of Schwabisch Gmund</t>
  </si>
  <si>
    <t>b 1621 d 27.5.1673 Geislingen</t>
  </si>
  <si>
    <t>b 22.3.1748 Faurndau d 18.6.1748 Faurndau</t>
  </si>
  <si>
    <t>Johanna Sabina Heberle/Heberlen</t>
  </si>
  <si>
    <t>Kuchen - suburb of Geislingen</t>
  </si>
  <si>
    <t>m Georg Wagner, in Kuchen 1873</t>
  </si>
  <si>
    <t>b c1800 d &lt;1854 Sinsheim</t>
  </si>
  <si>
    <t>b c1870, m Paul Braun</t>
  </si>
  <si>
    <t>Buhlbronn 73614, 48'51" 9'31"  popn 800 (2010), 12km SW of Welzheim, 10km E of Waiblingen , 40km W of Aalen</t>
  </si>
  <si>
    <t>d 12.11.1897</t>
  </si>
  <si>
    <t>m … Bronner</t>
  </si>
  <si>
    <t>Liselotte Heberle</t>
  </si>
  <si>
    <t>b c1920, m … Eichhorn</t>
  </si>
  <si>
    <t>child b 1948 Mannheim</t>
  </si>
  <si>
    <t>Margaretha Katharina Heberle</t>
  </si>
  <si>
    <t>b c1922, m … Keller</t>
  </si>
  <si>
    <t>child b 1949 Mannheim</t>
  </si>
  <si>
    <t>b 20.3.1861 Steinfurth</t>
  </si>
  <si>
    <t>Duplicate of Mannheim</t>
  </si>
  <si>
    <t>b c1806 Steinsfurth</t>
  </si>
  <si>
    <t>m Philipp Koob, lived in Mannheim ?</t>
  </si>
  <si>
    <t>b 1.10.1852 Bohlingen</t>
  </si>
  <si>
    <t xml:space="preserve">m Katherine Kaufmann </t>
  </si>
  <si>
    <t>b c1893, in Mannheim 1894</t>
  </si>
  <si>
    <t>b 1864</t>
  </si>
  <si>
    <t>b c1870, in Mannheim 1871</t>
  </si>
  <si>
    <t>Katharina Heberle ?---------------------------------</t>
  </si>
  <si>
    <t>m Franz Urban Kring/Krieg 26.12.1850 Odenheim</t>
  </si>
  <si>
    <t>in Mannheim 1890</t>
  </si>
  <si>
    <t>went to USA 1847 ?</t>
  </si>
  <si>
    <t xml:space="preserve">m … Michel, lived in Mannheim </t>
  </si>
  <si>
    <t>m … Rache, lived in Mannheim</t>
  </si>
  <si>
    <t>m Johann Adam Schumacher 29.9.1844</t>
  </si>
  <si>
    <t>m Sophia Lung 3.9.1726 Forchtenberg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</si>
  <si>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</si>
  <si>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</si>
  <si>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</si>
  <si>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b 4.3.1906 d 4.1.1976 Eschental</t>
  </si>
  <si>
    <t>b 22.10.1810 d 31.3.1872 SchwabischG</t>
  </si>
  <si>
    <t>b c1857, d 20.6.1932 Mannheim</t>
  </si>
  <si>
    <t>b 13.7.1864 W82d 23.7.1864 Ellwa</t>
  </si>
  <si>
    <t>b 21.3.1857 Hohenstadt d 1872</t>
  </si>
  <si>
    <t>b12.5.1836 d 9.5.1881 Huettlingen</t>
  </si>
  <si>
    <t>b 2.8.1763 d 13.11.1831 Schwabisch Gmund</t>
  </si>
  <si>
    <t>b 29.7.1771 d 26.11.1842 Schwabisch GMund</t>
  </si>
  <si>
    <t>in Altburg-Calw area 2015</t>
  </si>
  <si>
    <t>b c1975, worked Ettlingen Volksbank 2010</t>
  </si>
  <si>
    <t>Duplicate of Ettlingen</t>
  </si>
  <si>
    <t>d 11.4.1740 Odenheim</t>
  </si>
  <si>
    <t>d 5.2.1735 Odenheim</t>
  </si>
  <si>
    <t>b 7.3.1878 Uberlingen</t>
  </si>
  <si>
    <t>Joseph Albert Heberle--</t>
  </si>
  <si>
    <t>in Offenburg 1894-98, SEE NG6</t>
  </si>
  <si>
    <t>b c1981, in Reutlingen 2014</t>
  </si>
  <si>
    <t xml:space="preserve">Master of Science in Medien- und Kommunikationsinformatik </t>
  </si>
  <si>
    <t>an der Hochschule Reutlingen</t>
  </si>
  <si>
    <t>in Mannheim 2013</t>
  </si>
  <si>
    <t>pfarrer in Auernheim 1766-1776</t>
  </si>
  <si>
    <t>Lowenstein 74245, 49'06"N lat  9'23"E long, popn 3000 (2008), 16km SE of Heilbronn, 50km N of Stuttgart</t>
  </si>
  <si>
    <t>b c1991</t>
  </si>
  <si>
    <t>in Lowenstein 2012</t>
  </si>
  <si>
    <t>Johann Heberle--------------------------------</t>
  </si>
  <si>
    <t>Andreas Heberle-----------------------------</t>
  </si>
  <si>
    <t>Johann Georg Heberle--------------------</t>
  </si>
  <si>
    <t>Balthasar Heberle-------------------------</t>
  </si>
  <si>
    <t>b 1705 Huettlingen</t>
  </si>
  <si>
    <t>m Johannes Rieger 10.1.1724</t>
  </si>
  <si>
    <t>b c1984, schooled Dusseldorf ?</t>
  </si>
  <si>
    <t>trained packaging, marketing Stuttgart</t>
  </si>
  <si>
    <t>cousin of Christian</t>
  </si>
  <si>
    <t>Duplicate of B4 Koblenz</t>
  </si>
  <si>
    <t>Louis Heberle---</t>
  </si>
  <si>
    <t>Olga Krafft</t>
  </si>
  <si>
    <t>b c1930 Herrentierbach, Schwabisch Hall</t>
  </si>
  <si>
    <t>m ... Heberle</t>
  </si>
  <si>
    <t xml:space="preserve">Sandra Heberle </t>
  </si>
  <si>
    <t>b c1983, graduated frtom school Offenburg 2000</t>
  </si>
  <si>
    <t>warehouse in Karlsruhe area  1918-23</t>
  </si>
  <si>
    <t>b 22.5.1890</t>
  </si>
  <si>
    <t>in Mannheim c1914-18, Karlsruhe 1919-29</t>
  </si>
  <si>
    <t>Konstantin Heberle</t>
  </si>
  <si>
    <t>b 23.1.1896 Rottenburg</t>
  </si>
  <si>
    <t>corporal 1918, postal service conductor</t>
  </si>
  <si>
    <t>served WWI</t>
  </si>
  <si>
    <t xml:space="preserve">m Maria Vogler </t>
  </si>
  <si>
    <t>15.5.1920 Neuls (b c1898)</t>
  </si>
  <si>
    <t>b 23.3.1901 Horb</t>
  </si>
  <si>
    <t>Regierungsamtmann</t>
  </si>
  <si>
    <t>b 20.8.1966</t>
  </si>
  <si>
    <t>at school Geislingen 1973-82</t>
  </si>
  <si>
    <t>m … Keensch ?</t>
  </si>
  <si>
    <t>m Elisabeth Rieger 26.8.1655</t>
  </si>
  <si>
    <t>m Maria Priel 19.1.1636 Uberkingen</t>
  </si>
  <si>
    <t>b 22.2.1598 d 10.6.1655 Bohringen</t>
  </si>
  <si>
    <t>Häberle in Uberkingen 1700s</t>
  </si>
  <si>
    <t>Taglöhner und Sauerbrunnentrager, Überkingen</t>
  </si>
  <si>
    <t>Herbert Heberle ?----------????</t>
  </si>
  <si>
    <t>Sulzbach 74831, 49'21"N  9'13"E, popn 2000, 8km E of Mosbach, 12km N of Hochstberg, 10km N of Tiefenbach, 5km W of Billigheim, suburb of Billigheim</t>
  </si>
  <si>
    <t>Billigheim 74842, 49'21"N lat  9'15"E long, popn 6000 (2008), 13km NE of Gundelsheim, 13km E of Mosbach, includes Sulzbach (popn 2000)</t>
  </si>
  <si>
    <t>Heberle Gmbh 1992-2005</t>
  </si>
  <si>
    <t>Mannheim 1987-92</t>
  </si>
  <si>
    <t>Karlsruhe 1992-94</t>
  </si>
  <si>
    <t>Heidelberg 2005-14  insurance</t>
  </si>
  <si>
    <t>Bruchsal 1979-87  bank kaufmann</t>
  </si>
  <si>
    <t>JoanMartinHeberle/Häberle----------</t>
  </si>
  <si>
    <t>Joannes Heberle------------------------</t>
  </si>
  <si>
    <t>Wilhelm Heberle/Heberlin------------</t>
  </si>
  <si>
    <t>Leonard Heberlin-----------------------</t>
  </si>
  <si>
    <t>Joannes Heberlin/Häberlin-----------</t>
  </si>
  <si>
    <t>Peter Häberlin-----------------</t>
  </si>
  <si>
    <t>b 6.11.1893 d 6.9.1916, in Karlsruhe 1914</t>
  </si>
  <si>
    <t>b 30.3.1895 d 16.11.1915, in Karlsruhe 1914</t>
  </si>
  <si>
    <t>Hansjoerg Heberle-------------------------------</t>
  </si>
  <si>
    <t>Wolfgang Franz Heberle--------------------</t>
  </si>
  <si>
    <t>OR b 23.3.1894</t>
  </si>
  <si>
    <t>in Tubingen 1999-2013</t>
  </si>
  <si>
    <t>in Bochum atUniversity 2010-15</t>
  </si>
  <si>
    <t>Kurt Heberle--------------------------------------------</t>
  </si>
  <si>
    <t>c1828 (b c1800)</t>
  </si>
  <si>
    <t>b c1509</t>
  </si>
  <si>
    <t>Pfarrer Leonberg 1559-63</t>
  </si>
  <si>
    <t>Beinstein 71334, 48'49"N lat  9'21"E long, popn 4000 (2009), 15km NE of Stuttgart, suburb of Waiblingen</t>
  </si>
  <si>
    <t>includes Beinstein 71334, 48'49"N lat  9'21"E long, popn 4000 (2009), 15km NE of Stuttgart, suburb of Waiblingen</t>
  </si>
  <si>
    <t>Unterturkheim  48'47"  9'16"  10km E of Stuttgart, suburb of Stuttgart</t>
  </si>
  <si>
    <t>Gablenberg, Neckarkreis  48'46"  9'12"  3km E of Stuttgart, suburb of Stuttgart</t>
  </si>
  <si>
    <t>in Gundelsheim 2010-15</t>
  </si>
  <si>
    <t>in Gundelsheim 1901</t>
  </si>
  <si>
    <t>b 7.1.1878 d 7.2.10.1878 Gundelsheim</t>
  </si>
  <si>
    <t>in Gundelsheim 1930-35</t>
  </si>
  <si>
    <t>in Bietigheim 1936-</t>
  </si>
  <si>
    <t>Duplicate of NBW7 Gundelsheim</t>
  </si>
  <si>
    <t>Sebastian Heberle in Tiefenbach 1765</t>
  </si>
  <si>
    <t>m Bettina … (b c1958)</t>
  </si>
  <si>
    <t>Ines Heberle</t>
  </si>
  <si>
    <t>wife of Alexander ?</t>
  </si>
  <si>
    <t>from Heidelberg</t>
  </si>
  <si>
    <t>studied Heilbronn</t>
  </si>
  <si>
    <t>m Michaela Werner ?</t>
  </si>
  <si>
    <t>m Elvira Maas   PHOTO</t>
  </si>
  <si>
    <t xml:space="preserve">training social worker Kathe Kollwitz Schule </t>
  </si>
  <si>
    <t>Bruchsal 2000-2004</t>
  </si>
  <si>
    <t>SEE Forbach</t>
  </si>
  <si>
    <t>Marvin Heberle</t>
  </si>
  <si>
    <t>b c1996</t>
  </si>
  <si>
    <t>mother is Christine Heberle</t>
  </si>
  <si>
    <t>in Gaggenau 2004-15</t>
  </si>
  <si>
    <t>in Ermelo, Netherlands 1995</t>
  </si>
  <si>
    <t>Duplicate of R13 Ermelo, Netherlands</t>
  </si>
  <si>
    <t>Wiesensteg 73349, 48'34"N lat  9'37"E long, popn 2000 (2008), 16km S of Goppingen</t>
  </si>
  <si>
    <t>pfarrer Wiesensteig 1705, Dotzburg 1709</t>
  </si>
  <si>
    <t>wedding planner 2015</t>
  </si>
  <si>
    <t>b 12.10.1968 Heidelburg</t>
  </si>
  <si>
    <t>Pliezhausen 72124, 49'33"N lat  9'12"E long, popn 9000 (2013), 8km N of Reutlingen, 16km NE of Tubingen, 6km NW of Metzingen</t>
  </si>
  <si>
    <t>Helmut Heberle</t>
  </si>
  <si>
    <t>in Pliezhausen 2015</t>
  </si>
  <si>
    <t>28.9.1840 Eislingen</t>
  </si>
  <si>
    <t>m Franz Anton Siegmar (b c1813)</t>
  </si>
  <si>
    <t>Eislingen 73054  48'42" 9'42" 40km NW of Ulm, 35km SE of Stuttgart, Enslingen,Jagstkreis ?</t>
  </si>
  <si>
    <t>b 1730 Heiningen</t>
  </si>
  <si>
    <t>in Berlin Uni 1994-97</t>
  </si>
  <si>
    <t>in Manchester UK 1996-97</t>
  </si>
  <si>
    <t>in Marburg &lt;1994</t>
  </si>
  <si>
    <t>Dipl Kaufmann Tubingen1980s</t>
  </si>
  <si>
    <t>b c1965, in Spaichingen 2015</t>
  </si>
  <si>
    <t>Diatonus Heberle</t>
  </si>
  <si>
    <t>b c1812, in Tubingen c1852</t>
  </si>
  <si>
    <t>at Goethe Gymnasium, Uni of Basel  2009-14</t>
  </si>
  <si>
    <t>Duplicate of NBW4 Laudenbach</t>
  </si>
  <si>
    <t>Andreas Kajetan Heberle-----------------</t>
  </si>
  <si>
    <t>m Ingrida Gasiunas (b 31.1.1964)</t>
  </si>
  <si>
    <t>from Neckargemund</t>
  </si>
  <si>
    <t>in Freiburg 2015</t>
  </si>
  <si>
    <t>in Mannheim</t>
  </si>
  <si>
    <t>in Murnau 2015</t>
  </si>
  <si>
    <t>August Julius Helmut Heberle-PHOTO---------</t>
  </si>
  <si>
    <t>b c2001, at schoool Ludwigsburg 2014</t>
  </si>
  <si>
    <t>cousin of Caro Heberle  (b 4.7.1989)</t>
  </si>
  <si>
    <t>b 27.3.c1979   PHOTO</t>
  </si>
  <si>
    <t>relationship with Ines Payean since 2005</t>
  </si>
  <si>
    <t>in Stuttgart 2015</t>
  </si>
  <si>
    <t>Duplicate of SBW7 Hechingen</t>
  </si>
  <si>
    <t>schooled Rottweil 1976-85</t>
  </si>
  <si>
    <t>in Ammerbuch 2011-13</t>
  </si>
  <si>
    <t>m Erna …</t>
  </si>
  <si>
    <t>b c1950 ?</t>
  </si>
  <si>
    <t>Duplicate of NBW6 Michelbach</t>
  </si>
  <si>
    <t>in Boblingen 1995-2015</t>
  </si>
  <si>
    <t>Duplicate of Ammerbuch</t>
  </si>
  <si>
    <t>b 29.2.1984, in Stuttgart, Ischgl, Heidelberg</t>
  </si>
  <si>
    <t>Duplicate of NBW3 Stuttgart</t>
  </si>
  <si>
    <t>b c1595, in Barbdorft 1621</t>
  </si>
  <si>
    <t>at school Neckargemend 1992-98, Sinsheim 98-2001</t>
  </si>
  <si>
    <t>b 5.7.1981, m ... Bahr</t>
  </si>
  <si>
    <t>Caspar Heberle--------------------------------------</t>
  </si>
  <si>
    <t>Neckarbischofsheim (b c1955)</t>
  </si>
  <si>
    <t>Rosemary Heberle</t>
  </si>
  <si>
    <t>b 15.6.1957 d 3.9.2015 Asbach</t>
  </si>
  <si>
    <t>sister of Lothar Heberle ? (NBW4)</t>
  </si>
  <si>
    <t>Duplicate of NG6 Asbach</t>
  </si>
  <si>
    <t>m Herbert ? Kimmel</t>
  </si>
  <si>
    <t>Sabrina Heberle--------?????</t>
  </si>
  <si>
    <t>1st mentioned 1490</t>
  </si>
  <si>
    <t>1450-</t>
  </si>
  <si>
    <t>GENERATION 18</t>
  </si>
  <si>
    <t>xxxxxxxxxxxxxxxxxxxxxxxxxxxxxxxxxxxxxxxxxxxxxxxxxxxxxxxx</t>
  </si>
  <si>
    <t>Weinsberg Neckarkreis 49'09"N lat  9'17"E long, 9km E of Heilbronn,  50km NNE of Stuttgart, suburb of Heilbronn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</si>
  <si>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</si>
  <si>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b c1450</t>
  </si>
  <si>
    <t>Hans Heberlin----------</t>
  </si>
  <si>
    <t>1st mentioned 1528</t>
  </si>
  <si>
    <t>b c1480</t>
  </si>
  <si>
    <t>kupfer/cooper</t>
  </si>
  <si>
    <t>d 11.4.1637</t>
  </si>
  <si>
    <t>Baldes Heberlin</t>
  </si>
  <si>
    <t>Häberlin descendents</t>
  </si>
  <si>
    <t>Hans Kakob Häberlin</t>
  </si>
  <si>
    <t>b 17.11.1652</t>
  </si>
  <si>
    <t>d 4.10.1712</t>
  </si>
  <si>
    <t>kufer/cooper</t>
  </si>
  <si>
    <t>b 24.9.1896 Mudau</t>
  </si>
  <si>
    <t>d 10.10.1916 Somme WWI, buried Mudau</t>
  </si>
  <si>
    <t>in Sasbach, Offenbach &lt;1914</t>
  </si>
  <si>
    <t>Rheinau 77866, 48'40"N lat  7'56"E long, popn 11000 (2013), 11km W of Achern, 16km NE of Strasbourg, 25km SW of Baden Baden</t>
  </si>
  <si>
    <t>b c1991, in Rheinau area 2012</t>
  </si>
  <si>
    <t>d 20.1.1871 Nanvoo/Nauvoo IL</t>
  </si>
  <si>
    <t>Anastas/Anastasia Heberle</t>
  </si>
  <si>
    <t>Maria Anna Theresia Heberle---------------------</t>
  </si>
  <si>
    <t>Joseph Generosus Heberle-------------------------</t>
  </si>
  <si>
    <t>Joseph Heberle------------------------------</t>
  </si>
  <si>
    <t>Xaver Heberle/ Häberle--------------------------</t>
  </si>
  <si>
    <t>b 15.2.1854 d 23.2.1854 Huettlingen</t>
  </si>
  <si>
    <t>b 5.12.1838 d 8.2.1897 Huettlingen</t>
  </si>
  <si>
    <t>b 1829 d 1887</t>
  </si>
  <si>
    <t>m Magdalena Baumstarck</t>
  </si>
  <si>
    <t>b 1830</t>
  </si>
  <si>
    <t>Johann Georg Heberle-----------------------------</t>
  </si>
  <si>
    <t>b 12.5.1836 Huettlingen</t>
  </si>
  <si>
    <t>d 23.4.1838 Zurichtal, Ukraine</t>
  </si>
  <si>
    <t>in Ludwigshafen 1930s-1940</t>
  </si>
  <si>
    <t>in Mutterstadt 1941-1944</t>
  </si>
  <si>
    <t>m Monika Muller</t>
  </si>
  <si>
    <t>b c1957, in Mannheim 2008</t>
  </si>
  <si>
    <t>schooled Mannheim</t>
  </si>
  <si>
    <t>Dr Ing Arthur Heberle</t>
  </si>
  <si>
    <t>with Hitachi Power in Duisburg 2014</t>
  </si>
  <si>
    <t>Duplicate of NG6 Duisburg</t>
  </si>
  <si>
    <t>in Mannheim 2008-15</t>
  </si>
  <si>
    <t>Changes 1.1.2016-31.12.2016 in olive green</t>
  </si>
  <si>
    <t>Michael Heberle-----------------------------</t>
  </si>
  <si>
    <t>Balthasarus Heberle ? ------------------</t>
  </si>
  <si>
    <t>Oberspeltach suburb of Schwabisch Hall</t>
  </si>
  <si>
    <t>b c1870 Oberspeltach, Schwabisch Hall</t>
  </si>
  <si>
    <t>bauer Diebach 1895</t>
  </si>
  <si>
    <t>Diebach 91583, 49'17"N lat  10'10"E long, popn 1000 (2013), 2km NE of Insingen, 5km NW of Schillingsfurst, 55km NE of Schwabisch Hall</t>
  </si>
  <si>
    <t>Duplicate of Schwabisch Hall</t>
  </si>
  <si>
    <t>m Margareta Gross</t>
  </si>
  <si>
    <t>b c1872 Insingen</t>
  </si>
  <si>
    <t>Karl Heberle-------------------------------------</t>
  </si>
  <si>
    <t>b 9.11.1894 d 11.2.1895 Diebach</t>
  </si>
  <si>
    <t>Herrentiabach suburb of Schwabisch Hall</t>
  </si>
  <si>
    <t>worked in Herrenberg 2001-15</t>
  </si>
  <si>
    <t>b 4.5.1937 Stuttgart</t>
  </si>
  <si>
    <t>Ilsfeld 74360  49'03"N lat  9'15"E long, 20km N of Ludwigsburg, 35km N of Stuttgart</t>
  </si>
  <si>
    <t>Iris Heberle &amp; Dirk Paschke in Ilfeld 2015</t>
  </si>
  <si>
    <t>2009-15</t>
  </si>
  <si>
    <t xml:space="preserve">in Karlsruhe-Heidelberg area </t>
  </si>
  <si>
    <t>Duplicate of Herlebach</t>
  </si>
  <si>
    <t xml:space="preserve">     Past or current member of Facebook</t>
  </si>
  <si>
    <t>m Ingrid Gasiunas ? in Bad Kohlgrub 2009</t>
  </si>
  <si>
    <t>b 9.10.1985, m … Hochstuhl</t>
  </si>
  <si>
    <t xml:space="preserve">       Past or current member of Facebook</t>
  </si>
  <si>
    <t>Marbach  am Neckar 71672, 48'56"N lat 9'15"E long,  20km NNE of Stuttgart</t>
  </si>
  <si>
    <t>Duplicate of Hegnach</t>
  </si>
  <si>
    <t>b 15.1.1965</t>
  </si>
  <si>
    <t>Clara Heberle--------------------------------------</t>
  </si>
  <si>
    <t>Maria Eva/Ewa Heberle/Heberlin</t>
  </si>
  <si>
    <t>Huettlingen/Huttlingen, Jagstkreis 73460, 48'54" N lat 10'06"E long, popn 6000 (2008), 60km E Stuttgart, 5km E Abts Gmund, near Aalen</t>
  </si>
  <si>
    <t>Laudenbach 69514 49'37"N lat  08'39"E long, popn 6000 (2008),  2km N Hemsbach, 5km N Sulzbach, 30km S Darmstadt, 65km NNE Rulzheim</t>
  </si>
  <si>
    <t>d 16.5.1843 Rotenfels</t>
  </si>
  <si>
    <t>Neckarsulm 74172, 49'11"N lat 9'14"E long, popn 27000 (2008),  40km N of Stuttgart</t>
  </si>
  <si>
    <t>Hochstberg 74831, 49'17"N lat  9'14"E long, popn 800 (2014), 4km SE of Tiefenbach, 2km W of Gundelsheim</t>
  </si>
  <si>
    <t>Neenstetten 89189, 48'33"N lat 10'01"E long, popn 800 (2008),   16km N of Ulm</t>
  </si>
  <si>
    <t>Dewangen 73434, Jagstkreis 48'52"N lat 10'01"long, popn 200 (2011),  3km SE of Abtsgmund, 10km NW of Aalen, 8km SW of Huettlingen</t>
  </si>
  <si>
    <t>Tiefenbach 88422, 49'18"N lat, 9'12"E long, popn 500 (2008), 3km W of Gundelsheim, 2km NW Hochstberg, 80km E of Rulzheim</t>
  </si>
  <si>
    <t>m Anna Maria Orttin 16.2.1783</t>
  </si>
  <si>
    <t>b c1993, at Uni Heidelberg 2009-16</t>
  </si>
  <si>
    <t>Crispenhofen/Weissbach 74679, 49'19"N lat, 9'36"E long, popn &lt;1000, 30km NW of Schwabisch Hall</t>
  </si>
  <si>
    <t>Eschental, Kupferzell  74635, 49'12" 9'44", popn 350 (2009), near Ohringen, 80km NE of Stuttgart, 10km N of Schwabisch Hall</t>
  </si>
  <si>
    <t>Menzingen 76703,  49'09"N lat  8'46"E long, popn 5000 (2008), 40km NE of Karlsruhe</t>
  </si>
  <si>
    <t>Nellingen 89191, 48'32"N lat  9'47"E long, popn 2000 (2008), 22km W of Langenau, 60km SE of Stuttgart</t>
  </si>
  <si>
    <t>Steinsfurt 74889, 49'14" N lat  8'55"E long, popn 3000 (2008),3km SE of Sinsheim, 10km S of Waibstadt, 36km WSW of Gundelsheim, suburb of Sinsheim</t>
  </si>
  <si>
    <t>Ingelfingen - Bobachshof 74653, 49'18"N lat 9'39"E long, popn 6000 (2008), 4km NW of Kunzelsau, 36km NE of Heilbronn, 40km NW of Schwabisch Hall, 30km NE of Ohringen</t>
  </si>
  <si>
    <t>Kunzelsau  49'17"N lat  9'41"E long, 20km NE of Ohringen, 25km NNW of Schwabisch Hall</t>
  </si>
  <si>
    <t>m Anna Katharina Leidig 24.1.1797</t>
  </si>
  <si>
    <t>m Anna Catharina Kubach 21.4.1723</t>
  </si>
  <si>
    <t>b 11.4.1724 Bobachshof</t>
  </si>
  <si>
    <t>b 9.12.1683 Bobachshof</t>
  </si>
  <si>
    <t>b 21.1.1690 Bobachshof</t>
  </si>
  <si>
    <t>m Anna Maria … 11.5.1703 Bobachshofen</t>
  </si>
  <si>
    <t>Jorg Hedwig Heberle</t>
  </si>
  <si>
    <t>b 18.12.1715 Bobachshof</t>
  </si>
  <si>
    <t>Johann Michael Heberle----------------------</t>
  </si>
  <si>
    <t>m Elisabetha …</t>
  </si>
  <si>
    <t>d 6.8.1759 Bobachshof</t>
  </si>
  <si>
    <t>Fritz/Friderich Heberle--------------------------</t>
  </si>
  <si>
    <t>Crailsheim 74564, 49'09"N lat  10'05"E long, popn 33000 (2008), 32km E of Schwabisch Hall, 2km NW of Ellwangen, includes Waldtann</t>
  </si>
  <si>
    <t>m Ursula Hiffner 4.5.1595 Waldtann</t>
  </si>
  <si>
    <t>Steffel Heberle--------------------</t>
  </si>
  <si>
    <t>Anna Apollonia Heberle</t>
  </si>
  <si>
    <t>b 1601 Bobachshof</t>
  </si>
  <si>
    <t>m Anna Maria … (b c1577)</t>
  </si>
  <si>
    <t>Hans Wendel Heberle---------------------</t>
  </si>
  <si>
    <t>Jacob Georg Heberle---------------------</t>
  </si>
  <si>
    <t>m Elisabetha … (b c1577)</t>
  </si>
  <si>
    <t>Hanss Heberle</t>
  </si>
  <si>
    <t>b 1604 Bobachshof</t>
  </si>
  <si>
    <t>Wolfgang Heberle---------------------</t>
  </si>
  <si>
    <t>m Elisabetha … (b c1582)</t>
  </si>
  <si>
    <t>Bobachshof (b c1687)</t>
  </si>
  <si>
    <t>d 2.10.1682 Ossweil</t>
  </si>
  <si>
    <t>b c1671 d 24.9.1671 Honhardt</t>
  </si>
  <si>
    <t>Hanss Sebastian Heberle</t>
  </si>
  <si>
    <t>bap 27.2.1680 Derdingen</t>
  </si>
  <si>
    <t>Hanss Friedrich Heberle-------------------------</t>
  </si>
  <si>
    <t>m Anna Clara … (b c1657)</t>
  </si>
  <si>
    <t>Ossweil, suburb of Ludwigsburg</t>
  </si>
  <si>
    <t>Michel Heberle-------------------------------</t>
  </si>
  <si>
    <t>b 1661</t>
  </si>
  <si>
    <t>m Catharina … (b c1662)</t>
  </si>
  <si>
    <t>Johann Leonhardt Heberle</t>
  </si>
  <si>
    <t>b 11.3.1682 Ossweil</t>
  </si>
  <si>
    <t>Fessbach-Kupferzell 74635, 49'14"N lat  9'42"E long, popn &lt;1000 (2009), 16km N of Schwabisch Hall, 35km NW of Crailsheim, 40km NE of Heilbronn</t>
  </si>
  <si>
    <t>m 28.2.1730 Fessbach</t>
  </si>
  <si>
    <t>b c1707</t>
  </si>
  <si>
    <t>Johann Georg Heberle--------------------------------</t>
  </si>
  <si>
    <t>b 15.10.1762 d 1.4.1830 Eschental/Fessbach</t>
  </si>
  <si>
    <t>Johann Leonhard Heberle</t>
  </si>
  <si>
    <t>b 28.6.1802 d 20.3.1883 Eschental/Fessbach</t>
  </si>
  <si>
    <t>m Katharina Margaretha M Stepper/Stegger</t>
  </si>
  <si>
    <t>Johann Ludwig Heberle/Heberlein--------------------</t>
  </si>
  <si>
    <t>/Stepperin 15.4.1834 Orlach</t>
  </si>
  <si>
    <t>d 6.4.1900 Eschental</t>
  </si>
  <si>
    <t>b 1.11.1840 Eschental/Fessbach</t>
  </si>
  <si>
    <t>/Fessbach</t>
  </si>
  <si>
    <t>b 20.1.1872 Fessbach d 17.8.1893 Eschental</t>
  </si>
  <si>
    <t>b 10.10.1873 Fessbach d 3.1.1950 Eschental</t>
  </si>
  <si>
    <t>chr 25.6.1882 Fessbach d 25.8.1884 Eschen</t>
  </si>
  <si>
    <t>b 29.6.1884 Eschental/Fessbach</t>
  </si>
  <si>
    <t>b 12.8.1870 d 30.12.1962 Eschent/Fessbach</t>
  </si>
  <si>
    <t>SEE Eschental</t>
  </si>
  <si>
    <t>Winzerhausen 71723, 49'01"N lat  9'16"E long, 8km SE of Lauffen, 19km SE of Heilbronn, 24km N of Ludwigsburg</t>
  </si>
  <si>
    <t>Johann Jacob Ludwig Heberle</t>
  </si>
  <si>
    <t>Maria Augusta Heberle</t>
  </si>
  <si>
    <t>b 26.6.1780 Winzerhausen</t>
  </si>
  <si>
    <t>b c1752</t>
  </si>
  <si>
    <t>b c1754</t>
  </si>
  <si>
    <t>Regina Christiana Heberle</t>
  </si>
  <si>
    <t>b 16.3.1782 Winzerhausen</t>
  </si>
  <si>
    <t>Rosina Christiana Heberle</t>
  </si>
  <si>
    <t>b 26.11.1783 Winzerhausen</t>
  </si>
  <si>
    <t>Gottlieb Heinrich Heberle</t>
  </si>
  <si>
    <t>b 13.2.1787 Winzerhausen</t>
  </si>
  <si>
    <t>m Sibylla Dorothea Catharina Luithler</t>
  </si>
  <si>
    <t>Elisabetha Dorothea Heberle</t>
  </si>
  <si>
    <t>b 11.2.1794 Winzerhausen</t>
  </si>
  <si>
    <t>b 15.1.1779 Winzerhausen</t>
  </si>
  <si>
    <t>Oberderdingen. 49'04"N lat 8'48"E long, 6km SSW of Zaisenhausen, 28km NNE of Pforzheim, includes Derdingen</t>
  </si>
  <si>
    <t>Derdingen, SEE Oberderdingen</t>
  </si>
  <si>
    <t>Hartmann Heberle</t>
  </si>
  <si>
    <t>m Maria Catharina Schmid</t>
  </si>
  <si>
    <t>b c1767 d 17.12.1857 Derdingen</t>
  </si>
  <si>
    <t>m Maria Catharina Loriz (b c1769)</t>
  </si>
  <si>
    <t>Juliane Heberle</t>
  </si>
  <si>
    <t>b 13.7.1852 Derdingen</t>
  </si>
  <si>
    <t>Hermann Heberle--------------------------------------</t>
  </si>
  <si>
    <t>m Marie Katharine Koiz</t>
  </si>
  <si>
    <t>b x.1.1688 Eichelberg</t>
  </si>
  <si>
    <t>Hanss Jorg Heberle-------------------------------</t>
  </si>
  <si>
    <t>m Johanna … (b c1662)</t>
  </si>
  <si>
    <t>Westgartshausen, SEE Crailshem</t>
  </si>
  <si>
    <t>Eva Anna Margaretha Heberle</t>
  </si>
  <si>
    <t>bap 13.12.1689 Westgartshausen</t>
  </si>
  <si>
    <t>Hanns Michael Heberle----------------------</t>
  </si>
  <si>
    <t>Georg Wolfgang Heberle</t>
  </si>
  <si>
    <t>m Anna Maria … 22.7.1690 Bobachshof</t>
  </si>
  <si>
    <t>Bad Mergentheim 97980, 49'29"N lat  9'46"E long, popn 23000 (2014), 35km SW of Wurzburg, 56km NE of Heilbronn, includes Wachbach</t>
  </si>
  <si>
    <t>Franciscus Dominicus Haberle</t>
  </si>
  <si>
    <t>b c1698 d 12.12.1750 Wachbach</t>
  </si>
  <si>
    <t xml:space="preserve">Dorzbach 74677, 49'23"N lat  9'42"E long, popn 2000 (2013),  16km N of Kunzelsau, 40km N of Schwabisch Hall, 56km NE of Heilbronn, includes Hohebach          </t>
  </si>
  <si>
    <t>b c1699 d 9.3.1754 Hohebach</t>
  </si>
  <si>
    <t>Hopfigheim, suburb of Ludwigsburg</t>
  </si>
  <si>
    <t>bap 25.4.1702 Hopgigheim</t>
  </si>
  <si>
    <t>m Anna Margaretha …</t>
  </si>
  <si>
    <t>b c1679</t>
  </si>
  <si>
    <t>Hagelloch, suburb of Tubingen</t>
  </si>
  <si>
    <t>d 12.5.1715 Hagelloch</t>
  </si>
  <si>
    <t>m Anna Ursula … 13.8.1715 Bachlingen</t>
  </si>
  <si>
    <t>Caspar Heberle/Heberlin-----------------------------------</t>
  </si>
  <si>
    <t>m Anna Magdalena Durrin 28.10.1722 Bachlingen</t>
  </si>
  <si>
    <t>b c1697</t>
  </si>
  <si>
    <t>m Eva Barbara … 16.2.1723 Bachlingen (b c1694)</t>
  </si>
  <si>
    <t>Lendsiedel, suburb of Kirchberg</t>
  </si>
  <si>
    <t>Schmalfelden 74575, 49.27N lat  9.62E long, popn &lt;500, 3km W of Kunzelsau, 22km NW of Langenburg, 26km NW of Schwabisch Hall</t>
  </si>
  <si>
    <t>b 11.8.1731 Schmalfelden</t>
  </si>
  <si>
    <t>b 27.12.1727 Dottingen/Jungholzhausen</t>
  </si>
  <si>
    <t>b 14.7.1730 Dottingen/Jungholzhausen</t>
  </si>
  <si>
    <t>SEE SBW7 Jungholzhausen</t>
  </si>
  <si>
    <t>Untergruppenbach 74199, 49'05"N lat 9'17"E long, popn 8000 92008),  12km SE of Heilbronn, includes Obergruppenbach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</si>
  <si>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</si>
  <si>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b 13.7.1744 Ganslosen</t>
  </si>
  <si>
    <t>Anna Maria Ursula Heberle</t>
  </si>
  <si>
    <t>b 18.2.1747 Ganslosen</t>
  </si>
  <si>
    <t>b c1721</t>
  </si>
  <si>
    <t>Hausen Ob Lontal 89542, 48'34"S lat  10'08"E long, popn 13000 (2014), 15km S of Heidenheim, 45km SE of Schwabisch GMund , 13km N of Langenau</t>
  </si>
  <si>
    <t>m Angelica 25.4.1747 Hausen</t>
  </si>
  <si>
    <t>Johannes Heberle-------------------------------</t>
  </si>
  <si>
    <t>b 1748 Hausen</t>
  </si>
  <si>
    <t xml:space="preserve">m Anna Catharina Horldin </t>
  </si>
  <si>
    <t>Nicolai Heberle</t>
  </si>
  <si>
    <t>Nicolaus/Nicolai Heberle---------------------------</t>
  </si>
  <si>
    <t>b c1690 d 3.4.1750 Bachlinden</t>
  </si>
  <si>
    <t>Jorg Michael Heberle</t>
  </si>
  <si>
    <t>Pfedelbach 74629, 49'11"N lat  9'30"E long, popn 9000 (2008), 2km S of Ohringen, 24km NW of Schwabisch Hall, 24km NE of Heilbronn, 22km SW of Kunzelsau</t>
  </si>
  <si>
    <t>b c1764 d 18.7.1784 Pfedelbach</t>
  </si>
  <si>
    <t>Lenningen 73252, 48'33"N lat  9'28"E long, popn 8000 (2008), 24km NE of Reutlingen, 24km N of Munsingen, 27km SW of Goppingen, includes Oberlenningen</t>
  </si>
  <si>
    <t>b 7.5.1765 Oberlenningen</t>
  </si>
  <si>
    <t>Isac Heberle-----------------------------------------</t>
  </si>
  <si>
    <t>m Anna Maria … (b c1742)</t>
  </si>
  <si>
    <t>Remseck 71686, 48'52"N lat  9'17"E long, popn 23000 (2008), 7km SE of Ludwigsburg, 12km NE of Stuttgart, includes Neckargroningen</t>
  </si>
  <si>
    <t>b c1787, m 24.5.1808 Neckargroningen</t>
  </si>
  <si>
    <t>Auf Den Fildern, suburb of Stuttgart</t>
  </si>
  <si>
    <t>b 12.2.1772 Auf Den Fildern</t>
  </si>
  <si>
    <t>Christian Heberle--------------------------------</t>
  </si>
  <si>
    <t>b c1748</t>
  </si>
  <si>
    <t>Weikersheim 97990, 49'29"N lat  9'54"E long, popn 8000 (2008), 16km NE of Kunelsau, 40km N of Schwabisch Hall, includes Schaftersheim</t>
  </si>
  <si>
    <t>m Anna Maria … 11.8.1772 Schaftersheim</t>
  </si>
  <si>
    <t>b c1750</t>
  </si>
  <si>
    <t>Schrozberg 74575, 49'21"N lat  9'59"E long, popn 6000 92008), 16km NE of Kunzelsau, 16km N of Langenburg, 31km NE of Schwabisch Hall</t>
  </si>
  <si>
    <t>m Anna Maria … 5.8.1772 Schrozberg (b c1750)</t>
  </si>
  <si>
    <t>Duplicate of Weikersheim</t>
  </si>
  <si>
    <t>Johann Stephan Heberle</t>
  </si>
  <si>
    <t>m Anna Margaretha Walter 2.9.1790 Gammesfeld (b c1767)</t>
  </si>
  <si>
    <t>Johann Leonard Heberle-----------------------</t>
  </si>
  <si>
    <t>Markgroningen 71706, 48'54"N lat  9'05"E long, popn 14000 (2008), 8km s of Bietigheim-Bissingen, 8km w of Ludwigsburg, 24km N of Stuttgart, includes Unterriexingen</t>
  </si>
  <si>
    <t>m Anna Maria … 28.2.1797 Unterriexingen (b c1772)</t>
  </si>
  <si>
    <t>Obereisesheim, suburb of Neckarsulm</t>
  </si>
  <si>
    <t>/Weidler 22.4.1800 Obereisesheim</t>
  </si>
  <si>
    <t>Steinheim 71711, 48'49"N lat  17'22"E long, popn 13000 (2010), 5km E of Bietigheim-Bissingen, 11km N of Ludwigsburg, 27km S of Heilbronn, includes Kleinbottwar</t>
  </si>
  <si>
    <t>Johann Gottfried Heberle</t>
  </si>
  <si>
    <t>b 29.5.1801</t>
  </si>
  <si>
    <t>Gottlieb Heberle----------------------------------------</t>
  </si>
  <si>
    <t xml:space="preserve">m Christiane Kammerlin </t>
  </si>
  <si>
    <t>m Sophe Juliane Schmid 15.11.1826 Kleinbottwar</t>
  </si>
  <si>
    <t>Brackenheim 74336, Neckarkreis 49'05"N lat  9'05"E long, popn 15000 (2008), 15km S of Heilbronn, 24km N of Ludwigsburg, 30km NNW of Stuttgart</t>
  </si>
  <si>
    <t>b c1776</t>
  </si>
  <si>
    <t>m Eleonora Catharina Lembcke</t>
  </si>
  <si>
    <t>b c1778</t>
  </si>
  <si>
    <t>Johannes Heberle-----------------------------------------</t>
  </si>
  <si>
    <t>m Catharina Barbara …1814 Wildenstein</t>
  </si>
  <si>
    <t>Jacob Heberlin/Heberle----------------------------</t>
  </si>
  <si>
    <t>Wildenstein, either at 48'03N lat  9'00"E long, on Danube 13km NW of Messkirch, OR suburb of Schwabisch Hall, 49'04"N lat  10'12"E long</t>
  </si>
  <si>
    <t>Magstadt 71106, 48'44"N lat  8'58"E long, popn 9000 (2008), 4km N of Sindelfingen, 18km W of Stuttgart</t>
  </si>
  <si>
    <t>Johanne Christian Heberle</t>
  </si>
  <si>
    <t>m Johann Michael Bachle 20.2.1849 Magstadt</t>
  </si>
  <si>
    <t>Michael Heberle-------------------------------</t>
  </si>
  <si>
    <t>m Christiana Elschsser</t>
  </si>
  <si>
    <t>Besigheim 74354, 49'00"N lat 9'08"E long, popn 12000 (2008), 13km N of Ludwigsburg</t>
  </si>
  <si>
    <t>Jakob Friedrich Heberle</t>
  </si>
  <si>
    <t>b 3.10.1830 Besigheim</t>
  </si>
  <si>
    <t>Johann Christoph Heberle------------------------------</t>
  </si>
  <si>
    <t>Enzweihingen, 48'55"N lat  8'59"E long. Popn 4000 920080, 5km sE of Vaihingen, 8km SW of Bietingen-Bissingen, 13km NW of Ludwigsburg</t>
  </si>
  <si>
    <t>Johann Christoph Heberle</t>
  </si>
  <si>
    <t>b 29.4.1836</t>
  </si>
  <si>
    <t>m Katharina Friederike Eutenmann 27.1.1870 Enzweihingen</t>
  </si>
  <si>
    <t>Christoph Heberle--------------------------------</t>
  </si>
  <si>
    <t xml:space="preserve">m Maria Sara Kapp </t>
  </si>
  <si>
    <t>b 25.3.1838 Auf Den Fildern</t>
  </si>
  <si>
    <t>Johann Adam Heberle---------------------------</t>
  </si>
  <si>
    <t>m Anna Maria Schlecht</t>
  </si>
  <si>
    <t>Ditzingen 71240, 48'50"N lat  9'40"E long, popn 24000 (2008), 10km NW of Stuttgart, 12km SW of Ludwigsburg</t>
  </si>
  <si>
    <t>b 22.12.1841</t>
  </si>
  <si>
    <t>m Christiane Catharina Siegler</t>
  </si>
  <si>
    <t>b c1816</t>
  </si>
  <si>
    <t>m Catherine Noth</t>
  </si>
  <si>
    <t>b 30.8.1850 Unterriexingen</t>
  </si>
  <si>
    <t>Agnes Maria Heberle-------------------------------</t>
  </si>
  <si>
    <t>b c1829</t>
  </si>
  <si>
    <t>b 30.10.1846</t>
  </si>
  <si>
    <t>d 1.11.1846 Brucken</t>
  </si>
  <si>
    <t>Johann Adam Heberle/Haberle------------------------</t>
  </si>
  <si>
    <t>m Maria Barbara Buz</t>
  </si>
  <si>
    <t>Johanne Friederike Heberle</t>
  </si>
  <si>
    <t>b 18.9.1850 Brucken</t>
  </si>
  <si>
    <t>Andreas Heberle-------------------------------------</t>
  </si>
  <si>
    <t>m Auguste Mebes</t>
  </si>
  <si>
    <t>Herbrechtingen 48'37"N  10'11"E, 60km S of Ellwangen, 15km SE of Heidenheim</t>
  </si>
  <si>
    <t>Walpurga Heberle</t>
  </si>
  <si>
    <t>m Johannes Seebich 5.2.1878 Herbrechtingen</t>
  </si>
  <si>
    <t>Johannes Heberle/Haebale--------------------------</t>
  </si>
  <si>
    <t>m Anna Hachter</t>
  </si>
  <si>
    <t>Birkenfeld 75217, 48'52" N lat 8'38"E long, popn 10000 (2014),  3km SW of Pforzheim, 30km SE of Karlsruhe</t>
  </si>
  <si>
    <t>CHANGE GENELIST FROM NBW6 TO NBW4</t>
  </si>
  <si>
    <t>b 15.3.1895  d 20.9.1941 Feuerbach, Stuttgart</t>
  </si>
  <si>
    <t>Duplicate of Ludwigsburg</t>
  </si>
  <si>
    <t>Neenstetten 89189, 48'33"N lat 10'01"E long, popn 800 (2008),   2km E of Weidenstetten, 16km N of Ulm</t>
  </si>
  <si>
    <t>Weidenstetten 89197, 48'33"N lat 10'00"E long, popn 1000 (2008),  2km W of Neenstetten, 10km W of Langenau, 17km N of Ulm, 20km SW of Heidenheim</t>
  </si>
  <si>
    <t>Bechtold Heberle------------------------</t>
  </si>
  <si>
    <t>Conrad Heberle ? ------------------</t>
  </si>
  <si>
    <t>Johan Heberlin-----------</t>
  </si>
  <si>
    <t>Winnenden, possibly 48'53"N lat  9'24"E long, 8km S of Backnang, 22km NE of Stuttgart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</si>
  <si>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</t>
  </si>
  <si>
    <t>b c1553</t>
  </si>
  <si>
    <t>m Veronica … 18.8.1578 Winnenden</t>
  </si>
  <si>
    <t>Leonhard Heberle--------------------------------</t>
  </si>
  <si>
    <t>b c1520</t>
  </si>
  <si>
    <t>Erdmannhausen 71729, 48'57"N lat  9'18"E long, 10km W of Backnang, 14km NE of Ludwigsburg, 16km E of Bietighem-Bissingen</t>
  </si>
  <si>
    <t>m Margareta …</t>
  </si>
  <si>
    <t>b c1657 d 1726 Erdmannhausen</t>
  </si>
  <si>
    <t>d 10.3.1616 Esslingen</t>
  </si>
  <si>
    <t>d 6.2.1758 Besigheim</t>
  </si>
  <si>
    <t>m Margaretha Sabyna Mobkhin 9.9.1709 Westgartshausen</t>
  </si>
  <si>
    <t>b c1684</t>
  </si>
  <si>
    <t>Johann Matthaus Heberle--------------------------</t>
  </si>
  <si>
    <t>Bretzfeld 74626, 49'08"N lat  9'27"E long, 8km S of Ohringen, 19km E of Heilbronn, includes Unterheimbach</t>
  </si>
  <si>
    <t>b 4.5.1714 Unterheimbach</t>
  </si>
  <si>
    <t>Lorentz Heberle--------------------------------------</t>
  </si>
  <si>
    <t>m Anna Maria … (b c1692)</t>
  </si>
  <si>
    <t>Jebenhausen, suburb of Goppingen</t>
  </si>
  <si>
    <t>m Catharina … 1.4.1720 Jebenhausen</t>
  </si>
  <si>
    <t>SEE Goppingen</t>
  </si>
  <si>
    <t>Schmalfelden 74575, 49.27N lat  9.62E long, popn &lt;500, 3km W of Kunzelsau, 22km NW of Langenburg, 26km NW of Schwabisch Hall, in Hohenlohe</t>
  </si>
  <si>
    <t>b c1716</t>
  </si>
  <si>
    <t>m Ursula … (b c1718)</t>
  </si>
  <si>
    <t>Maria Eva Heberle--------------------------------</t>
  </si>
  <si>
    <t>b c1710 Obergruppenbach</t>
  </si>
  <si>
    <t>Remseck am Neckar 71686, 48'52"N lat  9'17"E long, popn 23000 (2008), 7km SE of Ludwigsburg, 12km NE of Stuttgart, includes Neckargroningen</t>
  </si>
  <si>
    <t>m Anna Catharina … 1770 Hohebach (b c1747)</t>
  </si>
  <si>
    <t>Johann Heberle---------------------??????</t>
  </si>
  <si>
    <t>chr 18.9.1800 Oehringen/Eckartsweiler</t>
  </si>
  <si>
    <t>Eckartsweiler, near Ohringen, popn 300 (1975)</t>
  </si>
  <si>
    <t>Christian Heberle-------</t>
  </si>
  <si>
    <t>Duplicate of Kirchardt</t>
  </si>
  <si>
    <t>Warmbronn71229, suburb of Leonberg</t>
  </si>
  <si>
    <t>Leonberg 71229, 48'48"N lat  9'01"E long, popn 45000, 16km W of Stuttgart, includes Warmbronn</t>
  </si>
  <si>
    <t xml:space="preserve">b 4.2.1796 </t>
  </si>
  <si>
    <t>m Fugpasina</t>
  </si>
  <si>
    <t>m Christian Friedrich Bauer 29.10.1822 Warmbronn</t>
  </si>
  <si>
    <t>Christoph Jakob Heberle--------------------------------</t>
  </si>
  <si>
    <t>m Maria Ursula Doser</t>
  </si>
  <si>
    <t>b c1772</t>
  </si>
  <si>
    <t>Gerabronn 74582, 49'15"N lat  9'55"E long, 8km NW of Kirchberg, 22km NW of Crailsheim</t>
  </si>
  <si>
    <t>Johann Karl Friedrich Heberle</t>
  </si>
  <si>
    <t>bap 12.8.1877</t>
  </si>
  <si>
    <t>Johann Karl Friedrich Heberle--------------------</t>
  </si>
  <si>
    <t>m Anna Maria Klein</t>
  </si>
  <si>
    <t>Eichelberg  74182, in Obersulm ?  49'30"N lat  8'45"E long, 5km NW Heiligkreusteinbach, 6km NE of Schriesheim, 16km NE of Heidelberg</t>
  </si>
  <si>
    <t>bap 12.2.1593 Eichelberg</t>
  </si>
  <si>
    <t>Jorg Heberle--------------------------</t>
  </si>
  <si>
    <t>b c1568</t>
  </si>
  <si>
    <t>Markgroningen 71706, 48'54"N lat  9'05"E long, popn 14000 (2008), 8km s of Bietigheim-Bissingen, 8km W of Ludwigsburg, 24km N of Stuttgart, includes Unterriexingen</t>
  </si>
  <si>
    <t>Mohringen, suburb of Stuttgart</t>
  </si>
  <si>
    <t>bap 29.1.1589 Mohringen</t>
  </si>
  <si>
    <t>Adam Heberle----------------------------</t>
  </si>
  <si>
    <t>m Dorothea … (b c1566)</t>
  </si>
  <si>
    <t>bap 8.8.1589 Mohringen</t>
  </si>
  <si>
    <t>Michel Heberle----------------------------</t>
  </si>
  <si>
    <t>bap 4.6.1591 Mohringen</t>
  </si>
  <si>
    <t>b c1566</t>
  </si>
  <si>
    <t>m Catharina … (b c1568)</t>
  </si>
  <si>
    <t>bap 20.2.1592 Mohringen</t>
  </si>
  <si>
    <t>m Anna … ?</t>
  </si>
  <si>
    <t>bap 14.10.1592 Mohringen</t>
  </si>
  <si>
    <t>d 14.3.1636 Mohringen</t>
  </si>
  <si>
    <t>d 24.8.1690 Mohringen</t>
  </si>
  <si>
    <t>Agnes Thomas Heberle</t>
  </si>
  <si>
    <t>d 4.2.1693 Mohringen ?</t>
  </si>
  <si>
    <t>Jerg Heberle</t>
  </si>
  <si>
    <t>m Catharina … 21.8.1666 Stuttgart area</t>
  </si>
  <si>
    <t>Agnes Maria Heberle</t>
  </si>
  <si>
    <t>b 30.11.1724 Goppingen</t>
  </si>
  <si>
    <t>Friderich Heberle----------------------??????</t>
  </si>
  <si>
    <t>b 1.1.1725 Goppingen</t>
  </si>
  <si>
    <t>Andreas Heberle------------------------------------</t>
  </si>
  <si>
    <t>m Anna Catharina … (b c1702)</t>
  </si>
  <si>
    <t>b 20.5.1727 Goppingen</t>
  </si>
  <si>
    <t>b 18.2.1730 Goppingen</t>
  </si>
  <si>
    <t>m Anna Maria … (b c1700) ?</t>
  </si>
  <si>
    <t>m Anna Maria … (b c1694) ?</t>
  </si>
  <si>
    <t>b 18.7.1731 Goppingen</t>
  </si>
  <si>
    <t>m Margaretha … 1.11.1757 Goppingen</t>
  </si>
  <si>
    <t>bap 10.12.1798 Goppingen</t>
  </si>
  <si>
    <t>Johann Georg Heberle-----------------------------------</t>
  </si>
  <si>
    <t>m Anna Barbara Raiger</t>
  </si>
  <si>
    <t>b 24.11.1758 Goppingen</t>
  </si>
  <si>
    <t>Johann Michael Heberle--------------------------</t>
  </si>
  <si>
    <t>b 16.10.1608 Heilbronn</t>
  </si>
  <si>
    <t>d 5.12.1820 Ludwigsburg</t>
  </si>
  <si>
    <t>Eberstadt 74246, 49'11"N lat  9'19"E long, 8km NE of Heilbronn, 8km E of Neckarsulm, 14km W of Ohringen</t>
  </si>
  <si>
    <t>b c1631 d 1675 Eberstadt</t>
  </si>
  <si>
    <t>b 8.2.1812 d 13.1.1884Waiblingen</t>
  </si>
  <si>
    <t>d 11.6.1640 Stuttgart</t>
  </si>
  <si>
    <t>m Anna Seiffer 1589(b c1567)</t>
  </si>
  <si>
    <t>Hans Heberle/Heberlin--------------------</t>
  </si>
  <si>
    <t>m Anna … 23.5.1652 Berkheim</t>
  </si>
  <si>
    <t>chr 16.11.1632 Berkheim</t>
  </si>
  <si>
    <t>b c1634</t>
  </si>
  <si>
    <t>Genoveva Euphemia Heberle</t>
  </si>
  <si>
    <t>bap 1661 Eislingen</t>
  </si>
  <si>
    <t>m Genoveva Euphemia Rappin (b c1638)</t>
  </si>
  <si>
    <t>b c1636</t>
  </si>
  <si>
    <t>b 11.2.1682 Oppingen d 16.5.1684 Nellingen</t>
  </si>
  <si>
    <t>b c1712</t>
  </si>
  <si>
    <t>m Anna Christina Erardin</t>
  </si>
  <si>
    <t>Georg Matthias Heberle</t>
  </si>
  <si>
    <t>bap 16.5.1737 Heilbronn</t>
  </si>
  <si>
    <t>Michelfeld 74545, 49'06"N lat  9'41"E long, popn 4000 (2014), 32km W of Crailsheim, 35km E of Heilbronn</t>
  </si>
  <si>
    <t>Johann Georg Leonhard Heberle</t>
  </si>
  <si>
    <t>m Maria Margaretha Treu</t>
  </si>
  <si>
    <t>d 14.2.1841 Michelfeld</t>
  </si>
  <si>
    <t>Carolina Barbara Häberle/Heberle</t>
  </si>
  <si>
    <t>bap 7.2.1790 Eislingen</t>
  </si>
  <si>
    <t>Johann Michael Heberle---------------------------------</t>
  </si>
  <si>
    <t>m Catharina Luzin</t>
  </si>
  <si>
    <t>b c1767</t>
  </si>
  <si>
    <t>m Anna Catharina Kielmann</t>
  </si>
  <si>
    <t>bap 3.1.1830 Eislingen</t>
  </si>
  <si>
    <t>Johannes Heberle-----------------------------------</t>
  </si>
  <si>
    <t>m Agnes Maria Bassler (b c1807)</t>
  </si>
  <si>
    <t>Heber Barbara Heberle</t>
  </si>
  <si>
    <t>b 29.6.1834 Crailsheim</t>
  </si>
  <si>
    <t>m Johann Michael Hubsch 22.12.1859</t>
  </si>
  <si>
    <t>Johann Georg Heberle-------------------------------</t>
  </si>
  <si>
    <t>m Eva Elisabetha Steibel</t>
  </si>
  <si>
    <t>b c1811</t>
  </si>
  <si>
    <t>Jakob Friedrich Heberle------------????</t>
  </si>
  <si>
    <t>Wilhelmine Friederich Heberle</t>
  </si>
  <si>
    <t>b 24.6.1850 Besigheim</t>
  </si>
  <si>
    <t>d 3.10.1880</t>
  </si>
  <si>
    <t>m Christian Friedrich Haberle</t>
  </si>
  <si>
    <t>m Katharine Dorothee Bobs/Balz</t>
  </si>
  <si>
    <t>b 27.4.1856 d 17.2.1894 Besigheim</t>
  </si>
  <si>
    <t>Rosina Katharine Heberle</t>
  </si>
  <si>
    <t>Paul Matthias Heberle</t>
  </si>
  <si>
    <t>bap 21.4.1862 Schwabisch Hall</t>
  </si>
  <si>
    <t>m Friederike Schiedel 9b c1839)</t>
  </si>
  <si>
    <t>Karl Heberle/Haberle-----------------------------------------</t>
  </si>
  <si>
    <t>m Anna Maria Debler</t>
  </si>
  <si>
    <t>b c1882</t>
  </si>
  <si>
    <t>Duplicate of Stuttgart</t>
  </si>
  <si>
    <t>Wilhelm Friedrich Heberle---------------------</t>
  </si>
  <si>
    <t>b 27.10.1904 Ludwigsburg</t>
  </si>
  <si>
    <t xml:space="preserve">Breitenstein 48'38"N lat  9'03'E long, 3km E of Holzgerlingen, 19km N of Tubingen, 27km S of Stuttgart </t>
  </si>
  <si>
    <t>Jakob Heinrich Heberle</t>
  </si>
  <si>
    <t>b 4.9.1868</t>
  </si>
  <si>
    <t>d 4.8.1870 Breitenstein</t>
  </si>
  <si>
    <t>Karl Gottlob Heberle-------------------------</t>
  </si>
  <si>
    <t>m Maria Barbara Buttner</t>
  </si>
  <si>
    <t>b c1844</t>
  </si>
  <si>
    <t>Holzgerlingen 71088, 48'38"N lat 9'01'E long, 30km SW of Stuttgart</t>
  </si>
  <si>
    <t>Johann Friedrich Heberle-----------------------</t>
  </si>
  <si>
    <t>b 27.5.1638 Ulm d 20.3.1643 Neenstetten</t>
  </si>
  <si>
    <t>Duplicate of Neenstetten</t>
  </si>
  <si>
    <t>b 3.8.1837 Weidenstetten</t>
  </si>
  <si>
    <t>m Anna Heller</t>
  </si>
  <si>
    <t>b c1814</t>
  </si>
  <si>
    <t>Boblingen 48'41"N lat  9'01"E long, 25km SW of Stuttgart, 32km N of Rottenburg, suburb of Stuttgart</t>
  </si>
  <si>
    <t>b c1596</t>
  </si>
  <si>
    <t>m Catharina … 4.5.1619 Monchberg-Boblingen</t>
  </si>
  <si>
    <t>Ludwig Heberle------------------------</t>
  </si>
  <si>
    <t>BartholomeHeberle-------------------</t>
  </si>
  <si>
    <t>Bartholome Heberle----------------</t>
  </si>
  <si>
    <t>Kohlstetten 72829, 48'24"N lat  9'20"E long, 16km W of Munsingen, 19km SE of Reutlingen</t>
  </si>
  <si>
    <t>b 1642 d 2.2.1714 Kohlstetten</t>
  </si>
  <si>
    <t>Wildberg, suburb of Calw</t>
  </si>
  <si>
    <t>Pauline Louise Heberle</t>
  </si>
  <si>
    <t>bap 5.8.1855 Wildberg</t>
  </si>
  <si>
    <t>Wilhelm Heinrich Heberle--------------------------</t>
  </si>
  <si>
    <t>m Eva Marie Wetzel</t>
  </si>
  <si>
    <t>Bietigheim-Bissingen 74301, 48'57"N  lat 9'07"E long, popn 43000 (2008),  20km N of Stuttgart, 32km S of Heilbronn</t>
  </si>
  <si>
    <t>Eugen Rudolf Heberle</t>
  </si>
  <si>
    <t>b 7.8.1890 Bissingen</t>
  </si>
  <si>
    <t>Philipp Paul Heberle-----------------------------</t>
  </si>
  <si>
    <t>m Rosine Regine Ruff</t>
  </si>
  <si>
    <t>b c1867</t>
  </si>
  <si>
    <t>Weil der Stadt 71255, 48'45"N lat  8'52"E long, popn 18000 (2013), 11km NE of Calw, 27km W of Stuttgart, 32km SE of Pforzheim</t>
  </si>
  <si>
    <t>Lydia Christiane Heberle</t>
  </si>
  <si>
    <t>b c1915</t>
  </si>
  <si>
    <t>Christian Friedrich Heberle---------------</t>
  </si>
  <si>
    <t>m Maria Riepp (b c1892)</t>
  </si>
  <si>
    <t>Veronika Adis-Heberle</t>
  </si>
  <si>
    <t>b c1964, in Herrenberg area 2009</t>
  </si>
  <si>
    <t>d 1.4.2013 Heilbronn area</t>
  </si>
  <si>
    <t>b 27.3.1920</t>
  </si>
  <si>
    <t>b c1534</t>
  </si>
  <si>
    <t>m Leta Miller 7.5.1559 Cannstatt</t>
  </si>
  <si>
    <t>b c1536</t>
  </si>
  <si>
    <t>Hanns Heberle</t>
  </si>
  <si>
    <t>Othon Heberle---------------------------------------</t>
  </si>
  <si>
    <t>Jean Heberle</t>
  </si>
  <si>
    <t>b 22.11.1822 Konstanz ?</t>
  </si>
  <si>
    <t>d 1848 Rastatt</t>
  </si>
  <si>
    <t>d 30.12.1861 Colmar</t>
  </si>
  <si>
    <t>m Stephanie Glettenheimer</t>
  </si>
  <si>
    <t>awarded French Legion of Honour</t>
  </si>
  <si>
    <t>b c1797 d 1838 Konstanz</t>
  </si>
  <si>
    <t>SEE F2 Colmar</t>
  </si>
  <si>
    <t>m Ingrid …</t>
  </si>
  <si>
    <t>Eberbach 69401, 49'28"N lat  9'E long, popn 15000 (2008), 35km ENE of Heidelberg, 25km N of Waibstadt</t>
  </si>
  <si>
    <t>Herrenberg 71083, 48'36"N lat  8'52"E long,   popn 31000 (2008), 40km SW Stuttgart, 25km NW Tubingen, 15km NNW of Rottenburg</t>
  </si>
  <si>
    <t>Lottstetten 79807, 47'38"N lat  8'34"E long, popn 2000 (2008), 30km SW of Gottmadingen</t>
  </si>
  <si>
    <t>Bischweier  76476, 48'50"N lat  8'17"E long, popn 3000 (2008), 25km SSW Karlsruhe</t>
  </si>
  <si>
    <t>Sandweier 76530, 48'48'N lat 8'12"E long, popn 4000 (2008), 7km NW of Baden Baden, 10km W of Gaggenau</t>
  </si>
  <si>
    <t>in Ingersheim 1998-2015</t>
  </si>
  <si>
    <t>Schwabisch GMund 73525-73529, 48'50"N lat 9'40''E long, popn 61000 (2008), 45km E of Stuttgart, 20km W of Aalen</t>
  </si>
  <si>
    <t>Ludwigsburg 71634-71642, Baden-Wurtt, 48.90N  9.19E, 18km N of Stuttgart, popn 87000 (2008)</t>
  </si>
  <si>
    <t>Stuttgart 70173-70619, 48.79N 9.19E , popn 604000 (2013), 32km NNE  of Rottenburg, 65km W  of Aalen, 70km NE of Rulzheim</t>
  </si>
  <si>
    <t>Tubingen 72001-72099, 48.53N lat  9.06E long, popn 89000 (2011),  20km NE of Rottenburg</t>
  </si>
  <si>
    <t>Waiblingen 71331-71336  48'53"N lat 10'03"E long, popn 53000 (2008), 12km ENE of Stuttgart, includes Beinstein</t>
  </si>
  <si>
    <t>Heidelberg 69115-69126, 49.42N lat  8.69E long, popn 150000 (2013),  35km NE of Rulzheim, 60km NW of Stuttgart</t>
  </si>
  <si>
    <t>Karlsruhe 76131-76229, 49.00N lat, 8.40E long , popn 296000 (2013), 20km SE of Rulzheim</t>
  </si>
  <si>
    <t>Mannheim 68001-68309,  49.50N  lat 8.47E long, popn 295000 (2013), 3km E of Ludwigshafen, 16km NW of Heidelberg, 85km NW of Stuttgart</t>
  </si>
  <si>
    <t>Gaggenau 76551-76571, 48'48"N lat 8'20"E long, popn 29000 (2008), near Rotenfels, Ottenau, Horden, Gernsbach, 8km SE of Rastatt</t>
  </si>
  <si>
    <t>Rastatt 76401-76437, 48.86N lat 8.20E long, popn 47000 (2013), 10km NW of Gaggenau, 70km W of Stuttgart, 21km SSW of Karlsruhe</t>
  </si>
  <si>
    <t>Heilbronn am Neckar 74072-74081 49'08"N lat 9'13"E long, popn 118000 (2013), 40km N of Stuttgart</t>
  </si>
  <si>
    <t>Bruchsal 76601-76646, 49.14N  8.59E, popn 43000 (2013),  25km E of Rulzheim</t>
  </si>
  <si>
    <t>Ellwangen 73479, 48'57" 10'08", popn 25000 (2008),  32km NE of Schwabisch Gmund, 50km SE of Schwabisch Hall</t>
  </si>
  <si>
    <t>Gotzingen/Goetzingen 74722, 49'30"N lat 9'53"E long, 90km ENE of Heidelberg, 60km NNE of Heilbronn</t>
  </si>
  <si>
    <t>m 16.11.1688 Huettlingen</t>
  </si>
  <si>
    <t>b 8.11.1668 Onatsfeld</t>
  </si>
  <si>
    <t xml:space="preserve">m Katharina Eberhardt </t>
  </si>
  <si>
    <t>b 1660 Fachsenfeld d Huettlingen</t>
  </si>
  <si>
    <t>Fachsenfeld 73434, 48'53"N lat  10'03"E long, popn 67000 (2013), 5km W of Huettlingen, 5km E of Abtsgmund</t>
  </si>
  <si>
    <t>chr 13.9.1707 d 4.7.1709 Essingen</t>
  </si>
  <si>
    <t>b 21.1.1704 d 9.2.1710 Essingen</t>
  </si>
  <si>
    <t>Claus Heberle--------------------------------------</t>
  </si>
  <si>
    <t>20.4.1676 Hofen Aalen</t>
  </si>
  <si>
    <t>Hofen 73433,  48'50" 10'06", popn 2000 (2012), 2km SE of Huettlingen, 5km N of Aaalen</t>
  </si>
  <si>
    <t>Abtsgmund 73453, 48'53"N lat 10'10"E long,  popn 7000 (2013), 10km NW of Aalen</t>
  </si>
  <si>
    <t>Stuttgart1980-84, Wurzburg 1987-88</t>
  </si>
  <si>
    <t>Berlin1988-93, Berlin 2009-</t>
  </si>
  <si>
    <t>Harald Heberle  PHOTO--------------------------</t>
  </si>
  <si>
    <t>Kirchheim 73230 on the Tech 48'39"N  9'27"E, popn 39000 (2013),   28km SE of Stuttgart, 20km SW of Goppingen, includes Brucken</t>
  </si>
  <si>
    <t>Duplicate of NBW3 Kirchheim</t>
  </si>
  <si>
    <t>Ulrich Heberle--------------------------???????</t>
  </si>
  <si>
    <t>Richard Heberle---------------------------------</t>
  </si>
  <si>
    <t>Karl Heberle----------------------------------------</t>
  </si>
  <si>
    <t>Otto Heberle-------------------------------------------</t>
  </si>
  <si>
    <t>Edmund August Heberle------------------------------</t>
  </si>
  <si>
    <t>Karl Heberle----------------------------------------AB1363</t>
  </si>
  <si>
    <t xml:space="preserve">m Margaretha Kumerl </t>
  </si>
  <si>
    <t>10.1.1670 Steinsfurt</t>
  </si>
  <si>
    <t>b 20.6.1669 Steinsfurt</t>
  </si>
  <si>
    <t>b c1730 Steinfurth</t>
  </si>
  <si>
    <t>Duplicate of Grombach</t>
  </si>
  <si>
    <t>1380-</t>
  </si>
  <si>
    <t>1410-</t>
  </si>
  <si>
    <t>GENERATION 19</t>
  </si>
  <si>
    <t>GENERATION 20</t>
  </si>
  <si>
    <t>Sifrit der Haberling/Haberlin/Haberlein/Heberling in Schwabisch Gmund 1364</t>
  </si>
  <si>
    <t>Sitz Heberlin/Heberle/Haberle/Haberlein in Schwabisch Gmund 1370</t>
  </si>
  <si>
    <t>b 2.9.1683 d 20.2.1685 Menzingen</t>
  </si>
  <si>
    <t>b 30.3.1687 d 13.9.1689 Menzingen</t>
  </si>
  <si>
    <t>Alexandra Heberle</t>
  </si>
  <si>
    <t>hockey player 2015-16</t>
  </si>
  <si>
    <t>b c1996, in Heidelberg 2016</t>
  </si>
  <si>
    <t>Botnang 70195, suburb of Stuttgart</t>
  </si>
  <si>
    <t>b c2001, in Botnang 2016</t>
  </si>
  <si>
    <t>Nadja Heberle</t>
  </si>
  <si>
    <t>Florian Heberle</t>
  </si>
  <si>
    <t>b c2000, in Stuttgart 2015</t>
  </si>
  <si>
    <t>Andreas Heberle-------------------??????</t>
  </si>
  <si>
    <t>in Bottnang 2015</t>
  </si>
  <si>
    <r>
      <t xml:space="preserve">Schneidergeschäft </t>
    </r>
    <r>
      <rPr>
        <i/>
        <sz val="10"/>
        <color theme="6" tint="-0.249977111117893"/>
        <rFont val="Calibri"/>
        <family val="2"/>
      </rPr>
      <t>tailor shop</t>
    </r>
  </si>
  <si>
    <t>0.9 Megabytes</t>
  </si>
  <si>
    <t>Christian Joseph Heberle</t>
  </si>
  <si>
    <t>b 26.3.c1970</t>
  </si>
  <si>
    <t>in Sibiu 1998-2011</t>
  </si>
  <si>
    <t>in Changchun China 2011-14</t>
  </si>
  <si>
    <t>in Singapore 2014-</t>
  </si>
  <si>
    <t>Professor Wien</t>
  </si>
  <si>
    <t>Professor Bielefeld 2005-09, Berlin 2009-</t>
  </si>
  <si>
    <t>Changchun, China 2009</t>
  </si>
  <si>
    <t>Juelich 1993-2005</t>
  </si>
  <si>
    <t>Tucson 1991, Gothenburg 1995, Dusseldorf 1998</t>
  </si>
  <si>
    <t>Berlin 1988-93, Berlin 2009-2016</t>
  </si>
  <si>
    <t>Doctor in biophysics, Berlin 1991</t>
  </si>
  <si>
    <t>Gabi Heberle ? -----------------------?????????</t>
  </si>
  <si>
    <t>b 24.10.1955</t>
  </si>
  <si>
    <t>Plüderhausen 73655, 48'48"N lat  9'36"E long, popn 9000 (2013), 16km W of Schwabisch Gmund, 48km E of Stuttgart</t>
  </si>
  <si>
    <t>Petronella Heberle</t>
  </si>
  <si>
    <t>in Pluderhausen 2013</t>
  </si>
  <si>
    <t>Fandrich Heberle</t>
  </si>
  <si>
    <t>Claus Heberle</t>
  </si>
  <si>
    <t>b c1500</t>
  </si>
  <si>
    <t>in Schwabisch Hall 1552</t>
  </si>
  <si>
    <t>Eugen Heberle--------------------------------------------</t>
  </si>
  <si>
    <t>in Heidelburg c2004-</t>
  </si>
  <si>
    <t>financial plannerHeidelberg c2004-</t>
  </si>
  <si>
    <t>Bernhard Heberle-----------------------?????</t>
  </si>
  <si>
    <t>Peter Heberle-------------------------------------</t>
  </si>
  <si>
    <t>Eckhard Heberle--------------------------------</t>
  </si>
  <si>
    <t>Dr (Chemistry)</t>
  </si>
  <si>
    <t>b c1978, in Tubingen 1991-99, Munchen 1999-2002</t>
  </si>
  <si>
    <t xml:space="preserve">in Ronsberg c2006, </t>
  </si>
  <si>
    <t>b 25.8.1981 Tubingen ? In Tubingen 2010</t>
  </si>
  <si>
    <t>m Vincents Beder/Bader</t>
  </si>
  <si>
    <t>m Georg Laubengraser c1620</t>
  </si>
  <si>
    <t>b c1595 Remshalden</t>
  </si>
  <si>
    <t>d 1620 Remshalden</t>
  </si>
  <si>
    <t xml:space="preserve">Remshalden 73625-73630 BadenW, 48'49"N lat  9'25"E long, popn 13000 (2008), 8km E of Waiblingen, 18km E of Stuttgart </t>
  </si>
  <si>
    <t>b 18.5.1949</t>
  </si>
  <si>
    <t>from Novosibirsk, in Stuttgart 2016</t>
  </si>
  <si>
    <t>Duplicate of A15 Siberia</t>
  </si>
  <si>
    <t>Wendlingen am Neckar 73240, 48'40"N lat  9'23"E long, popn 16000 (2008), 6km NW of Kircheim am Teck, 10km SE of Esslingen, 27km SE of Stuttgart</t>
  </si>
  <si>
    <t>Lia Heberle</t>
  </si>
  <si>
    <t>b 25.5.2016 Esslingen</t>
  </si>
  <si>
    <t>Levin Heberle</t>
  </si>
  <si>
    <t>Jan Heberle---------------------------------------</t>
  </si>
  <si>
    <t>m Bettina Mick</t>
  </si>
  <si>
    <t>b 24.4.1881 Karlsruhe</t>
  </si>
  <si>
    <t>Franz Martin Karl Heberle</t>
  </si>
  <si>
    <t>b 8.1.1887 Karlsruhe</t>
  </si>
  <si>
    <t>b 8.6.1889 Karlsruhe</t>
  </si>
  <si>
    <t>Albert Heberle-----------------------------------------</t>
  </si>
  <si>
    <t>b 8.7.1892 Karlsruhe</t>
  </si>
  <si>
    <t>Klara Anna Franziska Heberle</t>
  </si>
  <si>
    <t>Karl Ludwig Heberle</t>
  </si>
  <si>
    <t>Willi August Heberle</t>
  </si>
  <si>
    <t>Dorothea Gretchen Heberle</t>
  </si>
  <si>
    <t>b 7.12.1902 Karlsruhe</t>
  </si>
  <si>
    <t>Elsa Hilda Heberle</t>
  </si>
  <si>
    <t>b 23.6.1904 Karlsruhe</t>
  </si>
  <si>
    <t>Luise Heberle ? -------------------------------------</t>
  </si>
  <si>
    <t>Jakob Heberle----------------------------------------</t>
  </si>
  <si>
    <t>b c1877</t>
  </si>
  <si>
    <t>b 1.8.1851</t>
  </si>
  <si>
    <t>m Maria Josefine Zoller 4.2.1886 Karlsruhe</t>
  </si>
  <si>
    <t>m Maria Zimmermann 6.11.1900 Karlsruhe</t>
  </si>
  <si>
    <t>b c1871</t>
  </si>
  <si>
    <t>m Elise Babette Muller 16.9.1893 Karlsruhe</t>
  </si>
  <si>
    <t>b 17.12.1870</t>
  </si>
  <si>
    <t>m Leonhard Fritz 13.5.1911 Karlsruhe</t>
  </si>
  <si>
    <t>m Lina Speck 24.5.1902 Karlsruhe</t>
  </si>
  <si>
    <t>b 29.5.1874</t>
  </si>
  <si>
    <t>m Philipp Eberhard 30.6.1904 Karlsruhe</t>
  </si>
  <si>
    <t>b 17.8.1888</t>
  </si>
  <si>
    <t>m Josef Baumann 22.3.1900 Durlach, Karlsruhe</t>
  </si>
  <si>
    <t>Margarethe Cacilie Mathilde Heberle</t>
  </si>
  <si>
    <t>b 25.1.1893</t>
  </si>
  <si>
    <t>b 6.10.1898</t>
  </si>
  <si>
    <t>m Jakob Friedrich Wust 2.8.1919 Karlsruhe</t>
  </si>
  <si>
    <t>b c1821</t>
  </si>
  <si>
    <t>d 16.11.1877 Karlsruhe</t>
  </si>
  <si>
    <t>Benedict Heberle</t>
  </si>
  <si>
    <t>d 26.8.1912 Karlsruhe</t>
  </si>
  <si>
    <t>d 7.8.1904 Karlsruhe</t>
  </si>
  <si>
    <t>d 22.4.1908 Karlsruhe</t>
  </si>
  <si>
    <t>b 9.6.1860 d 25.10.1915 Karlsruhe</t>
  </si>
  <si>
    <t>b 5.8.1871 Birkenfeld d 10.12.1944 Karlsruhe</t>
  </si>
  <si>
    <t>b c1889</t>
  </si>
  <si>
    <t>d 2.7.1894 Karlsruhe</t>
  </si>
  <si>
    <t>b c1897</t>
  </si>
  <si>
    <t>d 9.5.1898  Karlsruhe</t>
  </si>
  <si>
    <t>Friedrich August Heberle</t>
  </si>
  <si>
    <t>d 21.4.1900 Karlsruhe</t>
  </si>
  <si>
    <t>b 24.11.1899 d 17.8.1900 Karlsruhe</t>
  </si>
  <si>
    <t>b c1921 d 30.12.1927 Karlsruhe</t>
  </si>
  <si>
    <t>Erna Martha Heberle</t>
  </si>
  <si>
    <t>b c1906 d 7.8.1906 Karlsruhe</t>
  </si>
  <si>
    <t>b c1802 d 13.2.1878 Karlsruhe</t>
  </si>
  <si>
    <t>Christine Rachel Heberle ?</t>
  </si>
  <si>
    <t>bap 14.12.1567 Cannstatt</t>
  </si>
  <si>
    <t>Johann Heberle------------------------</t>
  </si>
  <si>
    <t>m Dorrya ?</t>
  </si>
  <si>
    <t>bap 7.5.1574 Cannstatt</t>
  </si>
  <si>
    <t>Des Heberle---------------------------</t>
  </si>
  <si>
    <t>b c1544</t>
  </si>
  <si>
    <t>m Dereja …</t>
  </si>
  <si>
    <t>m Anna … (b c1570)</t>
  </si>
  <si>
    <t>m Regina ?</t>
  </si>
  <si>
    <t>Hans Friedrich Heberle</t>
  </si>
  <si>
    <t>22.9.1686 Crailsheim</t>
  </si>
  <si>
    <t>b 1671 d 1682 Ossweil</t>
  </si>
  <si>
    <t>m Maria Elisabetha Barbara Seithers</t>
  </si>
  <si>
    <t>b 29.3.1867</t>
  </si>
  <si>
    <t>d 21.6.1943 Karlsruhe</t>
  </si>
  <si>
    <t>Anna Maria Heberle ?</t>
  </si>
  <si>
    <t>d 28.2.1932 Karlsruhe</t>
  </si>
  <si>
    <t>Elise Heberle ?</t>
  </si>
  <si>
    <t>d 21.3.1899 Karlsruhe</t>
  </si>
  <si>
    <t>Anna Heberle ?</t>
  </si>
  <si>
    <t>d 3.1.1915 Karlsruhe</t>
  </si>
  <si>
    <t>Marie Heberle ?</t>
  </si>
  <si>
    <t>b c1895</t>
  </si>
  <si>
    <t>d 8.10.1895 Karlsruhe</t>
  </si>
  <si>
    <t>b 9.5.1896 d 17.6.1896 Karlsruhe</t>
  </si>
  <si>
    <t>b 9.4.1898 d 25.8.1898 Karlsruhe</t>
  </si>
  <si>
    <t>SEE Karlsruhe</t>
  </si>
  <si>
    <t>Hilda Frieder Heberle</t>
  </si>
  <si>
    <t>b c1902 d 5.7.1902 Karlsruhe</t>
  </si>
  <si>
    <t>m Anna Catharina Koch 17.10.1699</t>
  </si>
  <si>
    <t>b c1612</t>
  </si>
  <si>
    <t>m Anna Margaretha ... Kornwestheim 17.11.1629</t>
  </si>
  <si>
    <t>Bastian Heberlins--------------------------</t>
  </si>
  <si>
    <t>m Anna Heinrich 9.6.1870</t>
  </si>
  <si>
    <t xml:space="preserve">Karl Emil Franz Josef Heberle </t>
  </si>
  <si>
    <t>Eugen Josef Heberle---------------------------------------------------</t>
  </si>
  <si>
    <t>d 20.5.2011 Sindelfingen</t>
  </si>
  <si>
    <t>Lydia ..., m Heberle ?--------------------?????</t>
  </si>
  <si>
    <t>Hagen Heberle</t>
  </si>
  <si>
    <t>b c1950, in Singelfingen area 2015-16</t>
  </si>
  <si>
    <t>Franz Heberle--------------?????? ??</t>
  </si>
  <si>
    <t>sports teacher Boblingen, Stuttgart area 2015</t>
  </si>
  <si>
    <t>Gerhard Heberle--------------------------------</t>
  </si>
  <si>
    <t>m Claudia …</t>
  </si>
  <si>
    <t>m … Buhler, in Holzgerlingen area 2015</t>
  </si>
  <si>
    <t>Holzgerlingen is 8km S of Boblingen, 30km SW of Stuttgart</t>
  </si>
  <si>
    <t>Vahingen, suburb of Stuttgart</t>
  </si>
  <si>
    <t>Friederike Heberle</t>
  </si>
  <si>
    <t>m Gottlob Schiele, migrated to USA</t>
  </si>
  <si>
    <t>son Gottlob m Maria Christine Kreb 1892 Milwaukee WI</t>
  </si>
  <si>
    <t xml:space="preserve">Christine Heberle (b c1845) the mother of Maria Kreb, b Vahingen=Stuttgart </t>
  </si>
  <si>
    <t>Duplicate of SBW7 Rexingen</t>
  </si>
  <si>
    <t>b c1845 Vahingen</t>
  </si>
  <si>
    <t>Krautheim 74238, 49'23"N lat  9'38"E long, popn 5000 (2014), 12km NW of Kunzelau, 35km N of Schwabisch Hall, includes Horrenbach</t>
  </si>
  <si>
    <t>Malsch 76316, 48'53"N lat  8'20"E long, popn 14000 (2008), 10km E of Rastatt, 15km S of Karlsruhe</t>
  </si>
  <si>
    <t>b c2002</t>
  </si>
  <si>
    <t>at school Malsch 2012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</si>
  <si>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</si>
  <si>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Matthias Heberle   PHOTO---?????</t>
  </si>
  <si>
    <t>Lara Heberle</t>
  </si>
  <si>
    <t>b c2015 near Schriesheim</t>
  </si>
  <si>
    <t>in Schwabisch Gmund 2016</t>
  </si>
  <si>
    <t>Tim Heberle</t>
  </si>
  <si>
    <t>in Pliezhausen 2016</t>
  </si>
  <si>
    <t>Carolin Heberle</t>
  </si>
  <si>
    <t>in Stuttgart 2007-11, Heilbronn 2016</t>
  </si>
  <si>
    <t>b c1990</t>
  </si>
  <si>
    <t>in Heidelburg 2006-12</t>
  </si>
  <si>
    <t>in Mannheim 2014</t>
  </si>
  <si>
    <t>in Germering  2014-16</t>
  </si>
  <si>
    <t>Sven Heberle</t>
  </si>
  <si>
    <t>Duplicate of Heidelburg</t>
  </si>
  <si>
    <t>in Gaggenau 1999-2001</t>
  </si>
  <si>
    <t>in Rastatt 2002, Singapore 2003-04</t>
  </si>
  <si>
    <t>in Nurtingen 2001-06</t>
  </si>
  <si>
    <t>in Dubai c2000</t>
  </si>
  <si>
    <t>Dr Jochen Heberle</t>
  </si>
  <si>
    <t>in Tubingen 1999-2007</t>
  </si>
  <si>
    <t>in Hamburg 2007-13, Munchen 2014-</t>
  </si>
  <si>
    <t>Doctor, b c1978</t>
  </si>
  <si>
    <t>in Hamburg 2016</t>
  </si>
  <si>
    <t>at Uni Karlsruhe 2006-12</t>
  </si>
  <si>
    <t>Doktor Uni Wien 2013-14, Karlsruhe 2016</t>
  </si>
  <si>
    <t>Walldorf 69190, 49'18"N lat  8'39"E long, popn 15000 (2008), 13km S of Heidelberg, 21km N of Bruchsal</t>
  </si>
  <si>
    <t>Georg Heberle    PHOTO</t>
  </si>
  <si>
    <t>b 6.9.1986   WEBPAGE</t>
  </si>
  <si>
    <t>in Morstadt 2001, Worms 2002-09, 2011-13</t>
  </si>
  <si>
    <t>in Switzerland 2010, Walldorf 2016</t>
  </si>
  <si>
    <t>Duplicate of B4 Morstadt</t>
  </si>
  <si>
    <t>at school Stuttgart 1983, Uni Tubingen 1996</t>
  </si>
  <si>
    <t>in Stuttgart 1974-83, Uni Tubingen 1996</t>
  </si>
  <si>
    <t>b c1981, in Reutlingen 2005-12</t>
  </si>
  <si>
    <t>in Mannheim 2013, Stuttgart 2013-15</t>
  </si>
  <si>
    <t>in Leinfelden-echtersheim 2016</t>
  </si>
  <si>
    <t>Duplicate of NG6 Wesseling</t>
  </si>
  <si>
    <t>Krischan Heberle   PHOTO</t>
  </si>
  <si>
    <t>b 1969</t>
  </si>
  <si>
    <t>in Wesseling 1989, Koln 2000-16</t>
  </si>
  <si>
    <t>Uni Bielefeld, also in Aachen, Heidelberg</t>
  </si>
  <si>
    <t>Joannes Francis Heberle/Häberle--------</t>
  </si>
  <si>
    <t>Erwin Heberle------------------------------------------</t>
  </si>
  <si>
    <t>Irene Heberle</t>
  </si>
  <si>
    <t>Gisela Heberle</t>
  </si>
  <si>
    <t>Bernhard Heberle-----------------?????</t>
  </si>
  <si>
    <t xml:space="preserve">partner Elke Beierkuhnlein </t>
  </si>
  <si>
    <t>b c1967</t>
  </si>
  <si>
    <t>Markus engaged to Sara Bennet 14.2.2016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</si>
  <si>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</si>
  <si>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Ahmedin Heberle</t>
  </si>
  <si>
    <t>from Jablanica, Bosnia-H</t>
  </si>
  <si>
    <t>studied Hyderabad c2010, Hamburg</t>
  </si>
  <si>
    <t>in Speyer 2014, in Heidelberg 2016</t>
  </si>
  <si>
    <t>Duplicate of R9 Bosnia-Herz</t>
  </si>
  <si>
    <t>Johann Michael Heberle-----------------------------</t>
  </si>
  <si>
    <t>b c1715 Weiher</t>
  </si>
  <si>
    <t>b c1717</t>
  </si>
  <si>
    <t>d 6.8.1778 Weiher</t>
  </si>
  <si>
    <t>b 25.4.1756 d 22.8.1796 Weiher</t>
  </si>
  <si>
    <t>m Margaretha Zimmermann 9.1.1775</t>
  </si>
  <si>
    <t>b 13.5.1776, in Weiher 1803</t>
  </si>
  <si>
    <t>b 7.8.1778 d 4.11.1849 Bruchsal</t>
  </si>
  <si>
    <t>tagelohner, bauer, weinbauer</t>
  </si>
  <si>
    <t>m Maria Anna Wormer 13.2.1803 Bruchsal</t>
  </si>
  <si>
    <t>b 31.12.1779 d 15.2.1814</t>
  </si>
  <si>
    <t>bap 11.4.1803 Bruchsal d 19.2.1804</t>
  </si>
  <si>
    <t>bap 18.12.1804 Bruchsal d 29.12.1808</t>
  </si>
  <si>
    <t>b 20.4.1807 d 21.4.1807</t>
  </si>
  <si>
    <t>b 8.7.1795 d 4.3.1829</t>
  </si>
  <si>
    <t>b 19.5.1815 d  21.10.1827 Bruchsal</t>
  </si>
  <si>
    <t>Franz Jacob Heberle</t>
  </si>
  <si>
    <t>b 5.2.1818</t>
  </si>
  <si>
    <t>b 15.3.1819, m 1842</t>
  </si>
  <si>
    <t>b 9.1.1822 d 13.8.1823 Bruchsal</t>
  </si>
  <si>
    <t>b 1.9.1824 Bruchsal</t>
  </si>
  <si>
    <t>b 9.7.1850 d 11.11.1851</t>
  </si>
  <si>
    <t>b 27.2.1846 bap 13.3.1846 Bruchsal</t>
  </si>
  <si>
    <t>b 10.9.1827 Bruchsal d 1.1.1828</t>
  </si>
  <si>
    <t>b 15.9.1812 d 25.11.1862</t>
  </si>
  <si>
    <t xml:space="preserve">m Magdalena Faber </t>
  </si>
  <si>
    <t>b 23.7.1812 d 9.3.1838 Bruchsal</t>
  </si>
  <si>
    <t>d 1833 OR d 16.12.1872 Daxlanden</t>
  </si>
  <si>
    <t>b 2.7.1837 Bruchsal d 7.12.1837 Bruchsal</t>
  </si>
  <si>
    <t>m Franziska Westein 7.6.1838</t>
  </si>
  <si>
    <t>b 1818 d 28.9.1875</t>
  </si>
  <si>
    <t>b 27.2.1839 d 1.3.1922</t>
  </si>
  <si>
    <t>b 10.5.1842 d 14.5.1842</t>
  </si>
  <si>
    <t>b 7.4.1843</t>
  </si>
  <si>
    <t>b 1.7.1849 d 4.11.1881 Zehrung ?</t>
  </si>
  <si>
    <t>b 26.3.1846 d 16.6.1921 Bruchsal</t>
  </si>
  <si>
    <t>m Luise Florentine Becker c1869</t>
  </si>
  <si>
    <t>b 21.4.1845</t>
  </si>
  <si>
    <t>b 4.8.1870 d 23.8.1870</t>
  </si>
  <si>
    <t>b 2.2.1874 d 17.12.1874</t>
  </si>
  <si>
    <t>m Theresia Breitenberger 28.6.1877</t>
  </si>
  <si>
    <t>b 17.4.1846 d 6.10.1898</t>
  </si>
  <si>
    <t>b 7.1.1879 d 9.9.1965, lived in Kenzingen</t>
  </si>
  <si>
    <t>Karl Friedrich Michael Heberle</t>
  </si>
  <si>
    <t xml:space="preserve">b &amp; d 28.9.1879 </t>
  </si>
  <si>
    <t>b 12.5.1882 d 6.6.1960 Gidbern ?</t>
  </si>
  <si>
    <t>Emil Heberle</t>
  </si>
  <si>
    <t>b 20.10.1884 d 13.8.1969</t>
  </si>
  <si>
    <t>b 7.9.1888 d 21.9.1888</t>
  </si>
  <si>
    <t>b 4.3.1886 bap 18.3.1886 Bruchsal d 16.5.1975</t>
  </si>
  <si>
    <t>m Frieda Wiedermann 25.9.1909</t>
  </si>
  <si>
    <t>b 25.9.1909 Forst ? D 13.11.1946 Bruchsal</t>
  </si>
  <si>
    <t>Karl Friedrich Heberle------------------------------------</t>
  </si>
  <si>
    <t>b 14.5.1910 d 2.6.1992</t>
  </si>
  <si>
    <t>d 12.11.2008 Bruchsal</t>
  </si>
  <si>
    <t>m Erika Maria Brecht 13.5.1938</t>
  </si>
  <si>
    <t>b 28.4.1940 Bruchsal</t>
  </si>
  <si>
    <t>b 30.4.1942</t>
  </si>
  <si>
    <t>b 9.3.1944</t>
  </si>
  <si>
    <t>b 27.9.1962</t>
  </si>
  <si>
    <t>b 9.11.1985</t>
  </si>
  <si>
    <t>b 27.6.1987</t>
  </si>
  <si>
    <t>Ubstadt-Weiher 76698, 49'10"N lat  8'38"E long, popn 13000 (2014), 7km NE of Bruchsal</t>
  </si>
  <si>
    <t>m Maria … , Weiher</t>
  </si>
  <si>
    <t>Michael Heberle/Hiberle---------??</t>
  </si>
  <si>
    <t>b 9.11.1877, bap 11.9.1877</t>
  </si>
  <si>
    <t>m Sabine Geissler</t>
  </si>
  <si>
    <t>Reiner Heberle--PHOTO---------------</t>
  </si>
  <si>
    <t>m Rosa Schenkel 27.9.1918</t>
  </si>
  <si>
    <t>b 27.7.1884 Unterowisheim d 9.8.1969 Bruchsal</t>
  </si>
  <si>
    <t>m Franz B Ringwald 24.10.1865</t>
  </si>
  <si>
    <t>Amalia Theresa Heberle</t>
  </si>
  <si>
    <t>kafermeister (built wine barrels)</t>
  </si>
  <si>
    <t>Karl Friedrich Michael Heberle-------------------------</t>
  </si>
  <si>
    <t>b 2.7.1873 d 17.2.1874 Bruchsal</t>
  </si>
  <si>
    <t>b 20.3.1876 d 14.11.1876 Bruchsal</t>
  </si>
  <si>
    <t>b 23.10.1878 Bruchsal</t>
  </si>
  <si>
    <t>Babies with no names not included in family tree</t>
  </si>
  <si>
    <t>Amended 8.8.2016</t>
  </si>
  <si>
    <t>m Britt ... ? 1970</t>
  </si>
  <si>
    <t>in Baden Baden 2016</t>
  </si>
  <si>
    <t>Anika Heberle</t>
  </si>
  <si>
    <t>b c1994, Bietigheim soccer 2016 ?</t>
  </si>
  <si>
    <t xml:space="preserve">m Clemence Armandine Anna </t>
  </si>
  <si>
    <t>Peidel/Seidel  10.7.1898 Paris</t>
  </si>
  <si>
    <t>b 25.4.1878 Paris</t>
  </si>
  <si>
    <t>Duplicate of F7 Paris</t>
  </si>
  <si>
    <t>Eugene Heberle---------------------------------------</t>
  </si>
  <si>
    <t>Emile Armand Eugene Heberle</t>
  </si>
  <si>
    <t>b 5.6.1899 Paris d 15.6.1899 Paris</t>
  </si>
  <si>
    <t>Marcelle Louis c\Clemence Heberle</t>
  </si>
  <si>
    <t>b 27.10.1900 Paris d 15.9.1966 Paris</t>
  </si>
  <si>
    <t>m Robert Francis Schumaker 29.9.1945</t>
  </si>
  <si>
    <t>d 10.8.2016, buried Zurich 17.8.2016 FUNERAL CARD</t>
  </si>
  <si>
    <t xml:space="preserve">mentioned in funeral card are Ulrich &amp; Christa Heberle, </t>
  </si>
  <si>
    <t>Thomas, Karina, Katrin, Isabella &amp; Klaus Hussner</t>
  </si>
  <si>
    <t>in Gaggenau 2009-2016</t>
  </si>
  <si>
    <t>Frederik Heberle   PHOTO</t>
  </si>
  <si>
    <t>b 18.4.1995, in Konz 2008</t>
  </si>
  <si>
    <t>in Melbourne 2015 ?</t>
  </si>
  <si>
    <t>in Karlsruhe 2016</t>
  </si>
  <si>
    <t>Duplicate of NG6 Konz</t>
  </si>
  <si>
    <t>Heiningen 73092, 48'40"  9'39" , popn 5000 (2008), 7km S of Goppingen,  50km SE Stuttgart</t>
  </si>
  <si>
    <t>b 14.10.1671 Hein</t>
  </si>
  <si>
    <t>d 20.1.1703 Hein</t>
  </si>
  <si>
    <t>m Jacob Heim</t>
  </si>
  <si>
    <t>Johann Ulrich Heberle--------------------</t>
  </si>
  <si>
    <t>b c1649 Goppingen</t>
  </si>
  <si>
    <t>m Anna Traub</t>
  </si>
  <si>
    <t>b 26.4.1651 Hein</t>
  </si>
  <si>
    <t>d 27.5.1698 Hein</t>
  </si>
  <si>
    <t>Duplicate of Heiningen</t>
  </si>
  <si>
    <t>m Erich Krotz</t>
  </si>
  <si>
    <t>b 1677 Hein</t>
  </si>
  <si>
    <t>graduated Gymnasium Isny 1983</t>
  </si>
  <si>
    <t>Assoc Prof Uni of Pittsburgh PA2003-08</t>
  </si>
  <si>
    <t>did Masters Physics Munchen 1983-89</t>
  </si>
  <si>
    <t>PhD Max Planck Institute, Stuttgart 1989-94</t>
  </si>
  <si>
    <t>in Hitachi Europe Cambridge 1994-2001</t>
  </si>
  <si>
    <t>in Tokyo 1997-98</t>
  </si>
  <si>
    <t>in Corning NY 2001-03, 2008-16, Elmira NY 2016</t>
  </si>
  <si>
    <t>with Apple in Cupertino CA 2016-</t>
  </si>
  <si>
    <t>Fachhochschule Karlsruhe 1986-90</t>
  </si>
  <si>
    <t>in Gaggenau 1991-2016</t>
  </si>
  <si>
    <t>Duplicate of NBW4 Karlruhe</t>
  </si>
  <si>
    <t>Oberweier 48'51"N lat, 8'18"E long, 5km N of Rotenfels</t>
  </si>
  <si>
    <t>m Kleofas Rund 27.1.1862 Moosbronn</t>
  </si>
  <si>
    <t>m Elsa/Else Regina Heller</t>
  </si>
  <si>
    <t>m Maria Anna Schoblin/Schobel 1.4.1799</t>
  </si>
  <si>
    <t>SEE R7 Sumperk/Schonberg</t>
  </si>
  <si>
    <t>m Francisca Weitman 2.6.1760 SchwabischG</t>
  </si>
  <si>
    <t>Evang Anton Heberle-------------------------------------</t>
  </si>
  <si>
    <t>in Schonberg until c1843</t>
  </si>
  <si>
    <t>Peter Heberle--------------------------------</t>
  </si>
  <si>
    <t>Eckhard Heberle-------------------------------</t>
  </si>
  <si>
    <t>Theodor Karl Heberle---------------------------------</t>
  </si>
  <si>
    <t>Johann Baptist Heberle----------------------------</t>
  </si>
  <si>
    <t>Josef Heberle------------------------------------------</t>
  </si>
  <si>
    <t>b 1695 Huttlingen d 16.12.1771 Huttlingen</t>
  </si>
  <si>
    <t>m Anton Rieger 10.1.1724 Huettlingen</t>
  </si>
  <si>
    <t>b 9.8.1929</t>
  </si>
  <si>
    <t>Eugen Heberle</t>
  </si>
  <si>
    <t>b 1981</t>
  </si>
  <si>
    <t>in Pluderhausen 2012</t>
  </si>
  <si>
    <t>Sasbach 77880, 48'38"N lat  8'05"E long, popn 5000 (2014), 8km S of Buhl, 22km SW of Baden Baden</t>
  </si>
  <si>
    <t>Archangela Heberle</t>
  </si>
  <si>
    <t>b c1943</t>
  </si>
  <si>
    <t>mother nun Erlenbad Monastery, Sasbach 1965-1976 ?</t>
  </si>
  <si>
    <t>Wolfgang Heberle  PHOTO--------------???</t>
  </si>
  <si>
    <t>Martin Heberle-----------------------------</t>
  </si>
  <si>
    <t xml:space="preserve">b c1575 m Anna Lauper/Lauppen </t>
  </si>
  <si>
    <t>(b c1577) 17.11.1601 Neidlingen</t>
  </si>
  <si>
    <t>m Barbara Klein 10.1.1608 Untersteinbach</t>
  </si>
  <si>
    <t>Wilflingen, suburb of Abtsgmund</t>
  </si>
  <si>
    <t>m Therez Higler 1833 Wilflingen</t>
  </si>
  <si>
    <t>she m Andreas Belzner 1812 ?</t>
  </si>
  <si>
    <t>m in Neibsheim-Bretten ? (b c1862)</t>
  </si>
  <si>
    <t>Kraichtal 76703, 49'07"N lat  8'43"E long, popn 15000 (2014), 5km NW of Zaisenhausen, 16km E of Bruchsal, includes Gochsheim</t>
  </si>
  <si>
    <t>m Nicolaus Reyel, 1838 Gochsheim</t>
  </si>
  <si>
    <t>Lehren Steinfeld, SEE Stuttgart</t>
  </si>
  <si>
    <t>Magdalena Elisabetha Heberle</t>
  </si>
  <si>
    <t>m Johann Philipp ehrmann 1844 Lehren Steinfeld</t>
  </si>
  <si>
    <t>Ellhofen 74248, 48'09"N lat  9'19"E long, popn 3000 (2014), 2km E of Weinsberg, 8km E of Heilbronn</t>
  </si>
  <si>
    <t>m Elisabeth Christine Krieg 1887 Ellhofen (b c1867)</t>
  </si>
  <si>
    <t>m Jakob Grimes 1843 weidenstetten</t>
  </si>
  <si>
    <t>Albershausen 73095, 48'41"N lat  9'34"E long, popn 4000 (2008), 3km SW of Goppingen, 11km NE of Kirchheim Teck</t>
  </si>
  <si>
    <t>Lehrensteinfeld 74251, 49'08"N lat  9'19"E long, popn 2000 (20080, 11km E of Heilbronn, 11km SE of Neckarsulm</t>
  </si>
  <si>
    <t>b 5.4.1864 Rastatt</t>
  </si>
  <si>
    <t>Friedrich Albrecht Heberle------------------------------</t>
  </si>
  <si>
    <t>m Marie Emilie … (b c1840)</t>
  </si>
  <si>
    <t>in army 1864</t>
  </si>
  <si>
    <t>Julie Heberle</t>
  </si>
  <si>
    <t>Florian Heberle---------------------------------------</t>
  </si>
  <si>
    <t>b c1855</t>
  </si>
  <si>
    <t>b c1857</t>
  </si>
  <si>
    <t>m Josephine Antonie …</t>
  </si>
  <si>
    <t>b 4.9.1892 d 28.8.1920 Schwabisch Hall</t>
  </si>
  <si>
    <t>Johann Friderich Häberle/Heberle</t>
  </si>
  <si>
    <t>b 5.5.1813 Calw d 4.6.1814 Calw</t>
  </si>
  <si>
    <t>b 1719 d 1737 Stuttgart</t>
  </si>
  <si>
    <t>Christiane Heinrike Heberle</t>
  </si>
  <si>
    <t>b 19.12.1797 Ludwigsburg</t>
  </si>
  <si>
    <t>Christoph Heberle-------------------------------------</t>
  </si>
  <si>
    <t>Christiane Magdalena Heberle</t>
  </si>
  <si>
    <t>b 18.8.1846 d 24.9.1846 Heilbronn</t>
  </si>
  <si>
    <t>Matthaus Heberle------------------------------------</t>
  </si>
  <si>
    <t>m Catherine …</t>
  </si>
  <si>
    <t>m Karola … (b c1952)</t>
  </si>
  <si>
    <t>Joachim Heberle ------------??????</t>
  </si>
  <si>
    <t>b 25.8.1880 d 26.8.1880 Schwabisch Hall</t>
  </si>
  <si>
    <t>b 9.2.1865</t>
  </si>
  <si>
    <t>m Marie Ziegler 4.11.1890 Steinbach</t>
  </si>
  <si>
    <t>Johann Joseph Heberle-----------------------------------</t>
  </si>
  <si>
    <t>m Margaretha Friederike …</t>
  </si>
  <si>
    <t>b 10.4.1802 Schriesheim</t>
  </si>
  <si>
    <t>Johann Peter Heberle--------------------------</t>
  </si>
  <si>
    <t>m Eva Elisabetha Muller</t>
  </si>
  <si>
    <t>b 22.11.1913</t>
  </si>
  <si>
    <t>m Maria Baumann</t>
  </si>
  <si>
    <t>m Hedwig Gaber 17.10.1942 Schrieshem</t>
  </si>
  <si>
    <t>Heinrich Wilhelm Heberle---------------???????</t>
  </si>
  <si>
    <t>unknown Heberle------------------------------------</t>
  </si>
  <si>
    <t>SEE Staufenberg</t>
  </si>
  <si>
    <t>b 2.5.1901 Karlsruhe d 12.3.1961 Karlsruhe</t>
  </si>
  <si>
    <t>m Helene … (b c1903)</t>
  </si>
  <si>
    <t>b 30.9.1902</t>
  </si>
  <si>
    <t>m Adolf Eugen August Bauer</t>
  </si>
  <si>
    <t>m 5.10.1929 Scheuern</t>
  </si>
  <si>
    <t>Jakob Heberle------------------------------------</t>
  </si>
  <si>
    <t>m Lina …</t>
  </si>
  <si>
    <t>b 5.11.1904 lived in Staufenberg</t>
  </si>
  <si>
    <t>m Emil Amend Muckenschopf</t>
  </si>
  <si>
    <t>m 27.10.1928 Staufenberg</t>
  </si>
  <si>
    <t>b 13.7.1880 d 27.2.1881</t>
  </si>
  <si>
    <t>b 20.3.1908</t>
  </si>
  <si>
    <t>m Katharina Elisabeth Pfeffinger</t>
  </si>
  <si>
    <t>m 13.7.1935 Mannheim</t>
  </si>
  <si>
    <t>Gustav Heberle-----------------------------------------</t>
  </si>
  <si>
    <t>m Elisabeth Santer /Sauter</t>
  </si>
  <si>
    <t>b 1.4.1920 Staufenberg</t>
  </si>
  <si>
    <t>m Josef Gehlings 28.3.1944 Gernsbach</t>
  </si>
  <si>
    <t>Erika Heberle</t>
  </si>
  <si>
    <t>Joseph Heberle------------------------------------</t>
  </si>
  <si>
    <t>b 27.7.1873 d 10.9.1916 Scheuern</t>
  </si>
  <si>
    <t>b 25.9.1828</t>
  </si>
  <si>
    <t>b 25.12.1852 d 5.2.1878 Herbrechtingen</t>
  </si>
  <si>
    <t>Sinsheim  74871-74889, 49'15"N lat  8'53"E long, popn 35000 (2008), 9km SW of Waibstadt, 32km NE of Bruchsal, includes Waldangelloch</t>
  </si>
  <si>
    <t>Johann Jacob Heberle----------------------</t>
  </si>
  <si>
    <t>b 27.4.1701 Waldangelloch</t>
  </si>
  <si>
    <t>b 18.4.1709 Waldangelloch</t>
  </si>
  <si>
    <t>b 1.8.1712 Waldangelloch</t>
  </si>
  <si>
    <t>m Anna Christina Reissen 16.2.1723</t>
  </si>
  <si>
    <t>m Anastasia Catharina Lauter 16.8.1729</t>
  </si>
  <si>
    <t>b c1713</t>
  </si>
  <si>
    <t>m Johann Carl Funck 15.1.1731</t>
  </si>
  <si>
    <t>Heiligkreuzsteinbach, Heidelberg 49'29"  8'48"  10km NE of Heidelberg, includes Lampenhain</t>
  </si>
  <si>
    <t>Duplicate of NBW3 Schweigern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</si>
  <si>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</si>
  <si>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b 1784 d 3.5.1863 Daisbach</t>
  </si>
  <si>
    <t>Hassmersheim 74855, 49'18"N lat  9'09"E long, popn 5000 (2014), 8km S of Mosbach, 27km N of Heilbronn, includes Hochhausen</t>
  </si>
  <si>
    <t>b 25.4.1819 Hochhausen</t>
  </si>
  <si>
    <t>Gorg Adam Heberle-------------------------------------</t>
  </si>
  <si>
    <t>m Johanna … (b c1792)</t>
  </si>
  <si>
    <t>Gernsbach 76593 48'46" 8'20" 45km S of Rulzheim,between Baden Baden and Gaggenau, includes Scheuern</t>
  </si>
  <si>
    <t>Eggenstein-Leopoldshafen 76344, 49'05"N lat 8'23"E long, popn 15000 (2008), 12km N of Karlsruhe</t>
  </si>
  <si>
    <t>Emil Adolf Heberle</t>
  </si>
  <si>
    <t>b 23.10.1878</t>
  </si>
  <si>
    <t>m Herta Buttenmeister 4.10.1934 Leopoldshafen</t>
  </si>
  <si>
    <t>Mina Heberle------------------------------------------</t>
  </si>
  <si>
    <t>Hagsfeld, suburb of Karlsruhe</t>
  </si>
  <si>
    <t>Wilhelm Heberle----------------------------------------</t>
  </si>
  <si>
    <t>Adelfrid Luisa Heberle</t>
  </si>
  <si>
    <t>b 1905 Scheuern d 16.9.1906</t>
  </si>
  <si>
    <t>b 23.10.1907</t>
  </si>
  <si>
    <t>16.2.1929 Scheuern</t>
  </si>
  <si>
    <t>Hermann Heberle------------------------------------</t>
  </si>
  <si>
    <t>Oskar Heberle</t>
  </si>
  <si>
    <t>in Gernsbach 2004</t>
  </si>
  <si>
    <t>Billingsbach, suburb of Schwabisch Hall</t>
  </si>
  <si>
    <t>Johann Sebastian Heberle--------------------------------</t>
  </si>
  <si>
    <t>bap 12.9.1750 Billingsbach</t>
  </si>
  <si>
    <t>Blaufelden 74572, 49'18"N lat  9'58"E long, popn 5000 (2014), 8km NE of Langenburg, 32km NE of Schwabisch Hall, 67km NE of Heilbronn, 72km S of Wurzburg, includes Gammesfeld</t>
  </si>
  <si>
    <t>26.11.1748 Bachlingen (b c1724)</t>
  </si>
  <si>
    <t>m Anna Barbara Leippe /Leysin</t>
  </si>
  <si>
    <t>Susanna/Maria Catharina Heberle</t>
  </si>
  <si>
    <t>b 21.12.1720 Sinsheim</t>
  </si>
  <si>
    <t>Maria/Liane Heberle</t>
  </si>
  <si>
    <t>m Anna Barbara Ganser/Baussering</t>
  </si>
  <si>
    <t>b 16.2.1698/97 Steinsfurt</t>
  </si>
  <si>
    <t>Stephan Heberle--------------------------</t>
  </si>
  <si>
    <t>bap 14.1.1702 Sinsheim</t>
  </si>
  <si>
    <t>d 13.9.1954 Mannheim</t>
  </si>
  <si>
    <t>b 23.9.1876 Forchtenberg/Heuberg</t>
  </si>
  <si>
    <t>b 23.9.1876</t>
  </si>
  <si>
    <t>d &lt;19.4.1937 Heidelberg</t>
  </si>
  <si>
    <t>m Paula Christina Berg</t>
  </si>
  <si>
    <t>b 29.3.1867 d 21.6.1943 Karlsruhe</t>
  </si>
  <si>
    <t>d 30.1.1949 Karlsruhe</t>
  </si>
  <si>
    <t>m Philipp Eberhard</t>
  </si>
  <si>
    <t>b 2.2.1841 Sondernheim d 27.12.1907 Mannheim</t>
  </si>
  <si>
    <t>b 5.2.1866</t>
  </si>
  <si>
    <t>m Veronika Leuner 2.11.1889 Sinsheim</t>
  </si>
  <si>
    <t>Albert Heberle---------------------------------------</t>
  </si>
  <si>
    <t>m Katharina Hocher</t>
  </si>
  <si>
    <t>b 8.9.1869 Karlsruhe d 7.8.1924 Karlsruhe</t>
  </si>
  <si>
    <t>b c1871 d 21.3.1899 Karlsruhe</t>
  </si>
  <si>
    <t>Karl Christian Heberle</t>
  </si>
  <si>
    <t>b 13.1.1874 Leopoldshafen</t>
  </si>
  <si>
    <t>Friedrich Heberle-----------------------------------</t>
  </si>
  <si>
    <t>m Amalia Heil</t>
  </si>
  <si>
    <t>Neuenheim, suburb of Heidelberg</t>
  </si>
  <si>
    <t>Friedrich Johann Heberle</t>
  </si>
  <si>
    <t>m Engelburt Menges 22.2.1920 Duhren-Sinsheim</t>
  </si>
  <si>
    <t>Katharina Forster</t>
  </si>
  <si>
    <t>b c1843 d 11.1.1922 Heidelberg</t>
  </si>
  <si>
    <t>Hanss Heberle-----------------????</t>
  </si>
  <si>
    <t>b c1603</t>
  </si>
  <si>
    <t>d c1683 Laudenbach</t>
  </si>
  <si>
    <t>iclas</t>
  </si>
  <si>
    <t>bap 28.7.1620 Brotzingen</t>
  </si>
  <si>
    <t>Niclas Heberle--------------------------b c</t>
  </si>
  <si>
    <t>m Anna Maria … (b c1617)</t>
  </si>
  <si>
    <t>bap 9.11.1623 Brotzingen</t>
  </si>
  <si>
    <t>Hans Simon Heberle</t>
  </si>
  <si>
    <t>bap 22.6.1634 Waldhof-Mannheim</t>
  </si>
  <si>
    <t>Simon Heberle-----------------------------</t>
  </si>
  <si>
    <t>m Magdalena … (b c1612)</t>
  </si>
  <si>
    <t>b c1659 Sandhofen-Mannheim</t>
  </si>
  <si>
    <t>d &lt;5.4.1696 Waldhof-Mannheim</t>
  </si>
  <si>
    <t>b c1643</t>
  </si>
  <si>
    <t>m Catherine Bestman (b c1645)</t>
  </si>
  <si>
    <t>Hans Heberle----------------------------</t>
  </si>
  <si>
    <t>1672 Stebbach/Walldorf</t>
  </si>
  <si>
    <t>m Catharina … (b c1650)</t>
  </si>
  <si>
    <t>b 1673 d 2.8.1755 Berwangen/Richen</t>
  </si>
  <si>
    <t>b 21.6.1674 Elsenz/Walldorf</t>
  </si>
  <si>
    <t>b c1704 Sultsbach ?</t>
  </si>
  <si>
    <t>b 3.4.1825 Diedelsheim d 3.5.1855 Bretten</t>
  </si>
  <si>
    <t>m Johann Jakob Brecht 6.2.1758 Weinheim</t>
  </si>
  <si>
    <t>m Anna Rosina Grubortvaldin</t>
  </si>
  <si>
    <t>schneider Weinheim 1680</t>
  </si>
  <si>
    <t>b c1735 d 1761 Unter Mengelbach</t>
  </si>
  <si>
    <t>b c1702 Trippenach ?</t>
  </si>
  <si>
    <t>b c1823 Lautenbach/Weinheim</t>
  </si>
  <si>
    <t>Gertraud Heberle</t>
  </si>
  <si>
    <t>Thomas Heberle----------------------------</t>
  </si>
  <si>
    <t>Weinheim 69469, 49'33"N lat 8'40"E long, 25km NE of Ludwigshafen, popn 45000 (2015), 22km E of Worms, 10km NE of Mannheim, 15km N of Heidelberg</t>
  </si>
  <si>
    <t>d 29.10.1741 Weinheim</t>
  </si>
  <si>
    <t>b c1676</t>
  </si>
  <si>
    <t>b 8.1.1685 Sulzfeld</t>
  </si>
  <si>
    <t>Christoph Heberle-------------------------------</t>
  </si>
  <si>
    <t>m Maria Margaretha … (b c1642)</t>
  </si>
  <si>
    <t>b c1685 Leimen</t>
  </si>
  <si>
    <t>d 19.10.1761 Eichtersheim</t>
  </si>
  <si>
    <t>Leimen 69181, 49'21"N lat 8'41"E long, 10km S of Heidelberg</t>
  </si>
  <si>
    <t>b c1661</t>
  </si>
  <si>
    <t>b c1638 Sandhofen-Mannheim</t>
  </si>
  <si>
    <t>Leonhart Heberle------------------------------------</t>
  </si>
  <si>
    <t>Sandhofen, suburb of Mannheim</t>
  </si>
  <si>
    <t>Waldhof, suburb of Mannheim</t>
  </si>
  <si>
    <t>Leonhard/Leonhart Heberle---------------------</t>
  </si>
  <si>
    <t>Albertina Heberle</t>
  </si>
  <si>
    <t>bap 14.8.1694 Waldhof-Mannheim</t>
  </si>
  <si>
    <t>bap 12.10.1698 Berwangen</t>
  </si>
  <si>
    <t>d 25.10.1709 Weingarten</t>
  </si>
  <si>
    <t>bap 4.4.1706 Weingarten</t>
  </si>
  <si>
    <t>bap 6.8.1708 Bockshaft-Sinsheim</t>
  </si>
  <si>
    <t>b c1717 d 3.2.1718 Weingarten</t>
  </si>
  <si>
    <t>Anna Dorothea Heberle---------------------</t>
  </si>
  <si>
    <t>d &lt;11.7.1747 Neckargmund</t>
  </si>
  <si>
    <t>b c1730 d 4.9.1738 Mannheim</t>
  </si>
  <si>
    <t>Leonhard Heberle---------------------</t>
  </si>
  <si>
    <t xml:space="preserve">m Maria Magdalena … </t>
  </si>
  <si>
    <t>b 22.2.1733 Mannheim</t>
  </si>
  <si>
    <t>Johann Adam Heberle-------------------------</t>
  </si>
  <si>
    <t>m Eva Elisabetha (b c1712)</t>
  </si>
  <si>
    <t>b 4.12.1739 Weinheim</t>
  </si>
  <si>
    <t>Schweigern/Epplingen (b c1712)</t>
  </si>
  <si>
    <t>b 11.1.1752 Weinheim</t>
  </si>
  <si>
    <t>Valentin Johann Adam Heberle--------------</t>
  </si>
  <si>
    <t>m Eva Elisabetha … (b c1727)</t>
  </si>
  <si>
    <t>b c1728</t>
  </si>
  <si>
    <t>m Anna Maria (b c1730)</t>
  </si>
  <si>
    <t>Johann Nicolaus Heberle---------------------</t>
  </si>
  <si>
    <t>b 2.5.1753 Weinheim</t>
  </si>
  <si>
    <t>Boxberg 97944, 49'29"N lat  9'38"E long, popn 7000 (2015), 60km N of Schwabisch Hall,  80km NE of Heilbronn, 130km W of Nurnberg, includes Uiffingen, Epplingen</t>
  </si>
  <si>
    <t>Rosina Margaretha Heberle</t>
  </si>
  <si>
    <t>m Martin Scherer 9.7.1755 Epplingen</t>
  </si>
  <si>
    <t>b c1780 d 31.1.1847 Kirchardt</t>
  </si>
  <si>
    <t>d 10.7.1775 Karlsruhe</t>
  </si>
  <si>
    <t>Johannes Heberle---------------------------</t>
  </si>
  <si>
    <t>m Susanna Langin (b c1752)</t>
  </si>
  <si>
    <t>m Franziska Fischer (b c1786)</t>
  </si>
  <si>
    <t>Maria Sabina Heberle</t>
  </si>
  <si>
    <t>b 20.11.1806 Eschelbach</t>
  </si>
  <si>
    <t>Gorg Ernst Heberle------------------------------------</t>
  </si>
  <si>
    <t>m Katharina … (b c1782)</t>
  </si>
  <si>
    <t>d 20.9.1810 Kirchardt</t>
  </si>
  <si>
    <t>m Johanna Kopp/Kogg (b c1785)</t>
  </si>
  <si>
    <t>m Wilhelm Herrmann 24.8.1862 Karlsruhe</t>
  </si>
  <si>
    <t>m Veronika Seastin (b c1815)</t>
  </si>
  <si>
    <t>b 19.11.1823</t>
  </si>
  <si>
    <t>m Katharina Louise Langenbach</t>
  </si>
  <si>
    <t>10.6.1856 Leopoldshafen</t>
  </si>
  <si>
    <t>Anton Heberle-----------------------------------------</t>
  </si>
  <si>
    <t>m Margaretha Wehrut</t>
  </si>
  <si>
    <t>b 25.1.1825</t>
  </si>
  <si>
    <t>m Christoph Bonner/Bronner 17.4.1864 Ehrstadt (b c1838)</t>
  </si>
  <si>
    <t>Amalie Heberle</t>
  </si>
  <si>
    <t>b 3.3.1840</t>
  </si>
  <si>
    <t>m Emil Falkenbach 3.3.1888 Heidelberg</t>
  </si>
  <si>
    <t>Johann Heberle-------------------------------------</t>
  </si>
  <si>
    <t>m Salome Oberer</t>
  </si>
  <si>
    <t>b c1818</t>
  </si>
  <si>
    <t>m Christoph Friedrich Bender 23.6.1841 Eschelbach</t>
  </si>
  <si>
    <t>Joseph Heberle-----------------------------------</t>
  </si>
  <si>
    <t>m Elisabeth Kosler (b c1797)</t>
  </si>
  <si>
    <t>d 20.12.1844 Bobstadt</t>
  </si>
  <si>
    <t>Johann Michael Heberle------------------------------</t>
  </si>
  <si>
    <t>m Magdalena Zeitter</t>
  </si>
  <si>
    <t>Eppelheim 49'24"N lat 8'38"E long, 10km W of Heidelberg</t>
  </si>
  <si>
    <t>Maria/Franzisca Heberle</t>
  </si>
  <si>
    <t>Maria/Franzisca Heberle----------------------------------</t>
  </si>
  <si>
    <t>Maier/Meierhoffer/Maierhofer</t>
  </si>
  <si>
    <t>Schlierbach BW 73278, 48'40"N lat  9'31"E long, popn 4000 (2015), 8km NE of Kircheim-Teck, 9km SW of Goppingen</t>
  </si>
  <si>
    <t>b 1855 d &lt;16.5.1855 Schlierbach</t>
  </si>
  <si>
    <t>m Elisabeth Koppert</t>
  </si>
  <si>
    <t>Johann Karl Albert Heberle-----------------------</t>
  </si>
  <si>
    <t>b 24.9.1855</t>
  </si>
  <si>
    <t>d 29.11.1833 Schwetzingen</t>
  </si>
  <si>
    <t>Georg Heberle--------------------------------------</t>
  </si>
  <si>
    <t>m Elisabetha Hering (b c1832)</t>
  </si>
  <si>
    <t>b 24.11.1866 d 14.6.1915 Blankenloch</t>
  </si>
  <si>
    <t>m Luise Seiss</t>
  </si>
  <si>
    <t>b 1875</t>
  </si>
  <si>
    <t>d 13.11.1880 Heidelberg</t>
  </si>
  <si>
    <t>Friedrich Heberle------------------------------------</t>
  </si>
  <si>
    <t>b c1853</t>
  </si>
  <si>
    <t>m Marie Stitz</t>
  </si>
  <si>
    <t>Hans Georg Heberle----------------------------------</t>
  </si>
  <si>
    <t>d &lt;7.12.1884 Laudenbach</t>
  </si>
  <si>
    <t>b 27.2.1891 d 27.9.1953 Heidelberg</t>
  </si>
  <si>
    <t>m Heinrich Gettert/Gottert 6.11.1919 Durlach, Karlsruhe</t>
  </si>
  <si>
    <t>Richard Heberle------------------------------------</t>
  </si>
  <si>
    <t>m Elisabeth</t>
  </si>
  <si>
    <t>Theodor Richard Heberle</t>
  </si>
  <si>
    <t>b 6.2.1894</t>
  </si>
  <si>
    <t>m Erika Luise Freudenberger</t>
  </si>
  <si>
    <t>14.8.1926 Karlsruhe</t>
  </si>
  <si>
    <t>b c1896</t>
  </si>
  <si>
    <t>b 24.4.1895 Hagsfeld-Karlsruhe</t>
  </si>
  <si>
    <t>m Karolina Erb (b c1872)</t>
  </si>
  <si>
    <t>b 9.11.1896</t>
  </si>
  <si>
    <t xml:space="preserve">m Emilie Fischer </t>
  </si>
  <si>
    <t>11.11.1922 Neuenheim-Heidelberg</t>
  </si>
  <si>
    <t>Jacob Heberle-------------------------------------</t>
  </si>
  <si>
    <t>m Katherine Bauerle</t>
  </si>
  <si>
    <t>August Friedrich Heberle</t>
  </si>
  <si>
    <t>Johann Jakob Wilhelm Heberle</t>
  </si>
  <si>
    <t>b 20.5.1896</t>
  </si>
  <si>
    <t>m Anna Maria Emmerich 5.5.1923 Neuenheim-Heidelberg</t>
  </si>
  <si>
    <t>Ludwig Friedrich Heberle</t>
  </si>
  <si>
    <t>b 16.6.1898</t>
  </si>
  <si>
    <t>m Maria Magdalena Gleisse 5.3.1921 Neuenheim-Heidelberg</t>
  </si>
  <si>
    <t>Georg Heberle-------------------------------------</t>
  </si>
  <si>
    <t>m Maria Marz</t>
  </si>
  <si>
    <t>Gustel Heberle</t>
  </si>
  <si>
    <t>b 30.3.1898</t>
  </si>
  <si>
    <t>m Franz Ludwig Engelberth 31.3.1923 Neuenheim-Heidelberg</t>
  </si>
  <si>
    <t>Carl Heberle-------------------------------------</t>
  </si>
  <si>
    <t>m Auguste Lindauer</t>
  </si>
  <si>
    <t>b c1899 d 21.4.1900 Karlsruhe</t>
  </si>
  <si>
    <t xml:space="preserve">Melitta Heberle------------------------------------- </t>
  </si>
  <si>
    <t>b 19.10.1902</t>
  </si>
  <si>
    <t>m Raimund Nagele 1.1.1927 Heidelberg</t>
  </si>
  <si>
    <t>b 30.8.1903 Karlsruhe</t>
  </si>
  <si>
    <t>Josef Heberle----------------------------------------</t>
  </si>
  <si>
    <t>m Franz Friedrich Sarfert 13.4.1935 Karlsruhe</t>
  </si>
  <si>
    <t>m Berta … (b c1882)</t>
  </si>
  <si>
    <t>Elsa Heberle</t>
  </si>
  <si>
    <t>Else Katharina Heberle</t>
  </si>
  <si>
    <t>b 22.7.1903</t>
  </si>
  <si>
    <t>m Karl Adam Peter Lenz 24.4.1923 Neuenhein-Heidelberg</t>
  </si>
  <si>
    <t>Emilie Bertha Heberle</t>
  </si>
  <si>
    <t>b 18.5.1906 Karlsruhe</t>
  </si>
  <si>
    <t>Emil Heberle-------------------------------------------</t>
  </si>
  <si>
    <t>m Elisabeth Rinklin (b c1882)</t>
  </si>
  <si>
    <t>b 16.7.1908 d 3.9.1908 Karlsruhe</t>
  </si>
  <si>
    <t>Martha Heberle ?------------------------------------</t>
  </si>
  <si>
    <t>b 31.1.1908 Karlsruhe</t>
  </si>
  <si>
    <t>August Heberle-------------------------------------------</t>
  </si>
  <si>
    <t>Hedwig Edith Katharina Heberle/Haeberle</t>
  </si>
  <si>
    <t>b 7.12.1901</t>
  </si>
  <si>
    <t>m Hans Eugen Frenkel 2.5.1925 Neuenheim</t>
  </si>
  <si>
    <t>m Emilie Grossnoth (b c1877)</t>
  </si>
  <si>
    <t>Daniel Heberle-------------------------------------------</t>
  </si>
  <si>
    <t>Buch, location in Heidelberg</t>
  </si>
  <si>
    <t>bap 9.7.1673 Walldorf/Buch</t>
  </si>
  <si>
    <t>b c1608 d x.10.1660 Buch</t>
  </si>
  <si>
    <t>m Veronica …</t>
  </si>
  <si>
    <t>b c1608 d 2.3.1660 Buch</t>
  </si>
  <si>
    <t>Hans/Hanss Heberle</t>
  </si>
  <si>
    <t>b c1615 d &lt;29.4.1675 Buch</t>
  </si>
  <si>
    <t>b c1635 d 7.2.1685 Menzingen</t>
  </si>
  <si>
    <t>b 11.8.1672 d 23.5.1674 Elsenz/Walldorf</t>
  </si>
  <si>
    <t>b 2.2.1679 Hilsbach/Waldorf/Buch d 11.4.1740</t>
  </si>
  <si>
    <t>Anna Margaretha/Christina Heberle</t>
  </si>
  <si>
    <t>Bockshaft, suburb of Sinsheim</t>
  </si>
  <si>
    <t>Elisabetha Heberle-------------------------------</t>
  </si>
  <si>
    <t>Regina Heberle</t>
  </si>
  <si>
    <t>b 19.2.1859, d 11.11.1937 Mannheim</t>
  </si>
  <si>
    <t>Karl Wilhelm Heberle</t>
  </si>
  <si>
    <t>b c1863 d 24.11.1927 Heidelberg</t>
  </si>
  <si>
    <t>m Katharina Johanna Lindauer</t>
  </si>
  <si>
    <t>m Catharina Brecht 6.11.1759</t>
  </si>
  <si>
    <t>Sinsheim (b c1716)</t>
  </si>
  <si>
    <t>d &lt;11.1.1760 Laudenbach</t>
  </si>
  <si>
    <t>b 11.1.1762 Laudenbach</t>
  </si>
  <si>
    <t>Albert Häberle/Heberle</t>
  </si>
  <si>
    <t>Johann Peter Haeberle/Heberle---------------</t>
  </si>
  <si>
    <t>m Karl Ludwig Bender 16.2.1929 Staufenberg</t>
  </si>
  <si>
    <t>m Elise …/Luisa …</t>
  </si>
  <si>
    <t>b 14.4.1910 Scheuern/Staufenberg</t>
  </si>
  <si>
    <t>b 28.4.1909</t>
  </si>
  <si>
    <t>Christoph Albert Heberle------------------------------\</t>
  </si>
  <si>
    <t>m Katharina Karch</t>
  </si>
  <si>
    <t>Else Karolina Heberle</t>
  </si>
  <si>
    <t>b 8.9.1916</t>
  </si>
  <si>
    <t>m Karl Rudolf Kolb 30.11.1940 Neuenheim-Heidelberg</t>
  </si>
  <si>
    <t>Jakob Friedrich Heberle------------------------------</t>
  </si>
  <si>
    <t>m Margarete Ochlechlager</t>
  </si>
  <si>
    <t>Anna Margareta Heberle</t>
  </si>
  <si>
    <t>b 16.5.1923 Neuenheim-Heidelberg</t>
  </si>
  <si>
    <t>d 25.5.1924 Heidelberg</t>
  </si>
  <si>
    <t>m Maria Herdel</t>
  </si>
  <si>
    <t>August Heberle-----------------------------------------</t>
  </si>
  <si>
    <t>Staufenberg (b c1897)</t>
  </si>
  <si>
    <t>b 14.11.1923 Neuenheim-Heidelberg</t>
  </si>
  <si>
    <t>Paula Anna Heberle</t>
  </si>
  <si>
    <t>b 1.9.1924 Neuenheim-Heidelberg</t>
  </si>
  <si>
    <t>Carolina Heberle-----------------------------------------</t>
  </si>
  <si>
    <t>m Joh Michael Bangert 12.2.1776</t>
  </si>
  <si>
    <t>Maria Elisabetha Heberle/Heberlein</t>
  </si>
  <si>
    <t>b c1753, m Joh Peter Hermann 11.2.1776 Laudenbach</t>
  </si>
  <si>
    <t>m Joh Adam Pfleger 21.4.1778 Laudenbach</t>
  </si>
  <si>
    <t>m Joh Adam Will 19.6.1781 Laudenbach</t>
  </si>
  <si>
    <t>Georg Heberle------------------------------</t>
  </si>
  <si>
    <t>m Johannes Kempf 23.5.1774</t>
  </si>
  <si>
    <t>Johann Jacob Heberle/Heberlen----------</t>
  </si>
  <si>
    <t>m Johann Andreas Gondelfinger 19.1.1818</t>
  </si>
  <si>
    <t>m Georg Peter Kuehnle/Kienle 27.4.1823 Menzingen</t>
  </si>
  <si>
    <t>d 29.1.1812 Laudenbach</t>
  </si>
  <si>
    <t>m Andreas Held</t>
  </si>
  <si>
    <t>d 17.11.1919 Heidelberg ?</t>
  </si>
  <si>
    <t>Wilfried Heberle----</t>
  </si>
  <si>
    <t>Adolf Edmund Heberle</t>
  </si>
  <si>
    <t>m Rosa Luise Lencht</t>
  </si>
  <si>
    <t>b 12.8.1867 d 22.8.1950 Heidelberg</t>
  </si>
  <si>
    <t>m Wilhelmine Logemann</t>
  </si>
  <si>
    <t>m Lina Kugel</t>
  </si>
  <si>
    <t>b 19.9.1883</t>
  </si>
  <si>
    <t>d 6.8.1957 Scheuern-Gernsbach</t>
  </si>
  <si>
    <t>m Lina Speck</t>
  </si>
  <si>
    <t>b 6.11.1879 d 16.5.1955 Forbach/Buhl</t>
  </si>
  <si>
    <t>m Wilhelm Steinhauser</t>
  </si>
  <si>
    <t>b 21.8.1877 d 28.9.1957 Karlsruhe</t>
  </si>
  <si>
    <t>Bachelor degree Stuttgart 2012, PhD chemistry student 2016</t>
  </si>
  <si>
    <t>b 1710</t>
  </si>
  <si>
    <t>3.2.1733 Laudenbach</t>
  </si>
  <si>
    <t>bap 16.2.1734 Laudenbach</t>
  </si>
  <si>
    <t>m Eva Eberle 19.1.1734 (b c1713)</t>
  </si>
  <si>
    <t>b  c1721</t>
  </si>
  <si>
    <t>7.1.1738 Laudenbach</t>
  </si>
  <si>
    <t>m Anna Gertraud Wilsolmin</t>
  </si>
  <si>
    <t>Johann Peter Heberle</t>
  </si>
  <si>
    <t>bap 10.8.1743 Laudenbach</t>
  </si>
  <si>
    <t>Esther Heberle</t>
  </si>
  <si>
    <t>b c1744 d &lt;6.3.1762 Laudenbach</t>
  </si>
  <si>
    <t>m Anna Elisabetha Weckel/Wekelin</t>
  </si>
  <si>
    <t>m Anna Maria Spengler 22.1.1748</t>
  </si>
  <si>
    <t>b 1722</t>
  </si>
  <si>
    <t>m Elisabetha Kessler 19.11.1748 Laudenbach</t>
  </si>
  <si>
    <t>13.2.1753 Laudenbach</t>
  </si>
  <si>
    <t xml:space="preserve">m Anna Catharina Stiehlin </t>
  </si>
  <si>
    <t>Georg Heberle----------------------</t>
  </si>
  <si>
    <t>Christian Luise Gass Heberle</t>
  </si>
  <si>
    <t>b 24.3.1864 Stuttgart</t>
  </si>
  <si>
    <t>m Wilhelmina Kollreuter</t>
  </si>
  <si>
    <t>Wilhelm Jakob Gass Heberle--------------------------</t>
  </si>
  <si>
    <t>m Catharina Gabels /Gabelin</t>
  </si>
  <si>
    <t>b 24.7.1712 Kohlstetten</t>
  </si>
  <si>
    <t>m Ursula …</t>
  </si>
  <si>
    <t>Bernhard Heberle-------------------------------------</t>
  </si>
  <si>
    <t>m Maria Eva Malm 6.9.1735 Obergruppenbach</t>
  </si>
  <si>
    <t>Bad Ditzenbach 73342, 48'35"N lat  9'42"E long, popn 4000 (2008), 10km NW of Nellingen, 16km NW of Merklingen, 19km SE of Goppingen, includes Ganslosen = Auendorf</t>
  </si>
  <si>
    <t>bap 10.5.1756 Langenburg</t>
  </si>
  <si>
    <t>m Catharina Brommerin (b c1750)</t>
  </si>
  <si>
    <t>Weinstadt, includes Beutelsbach, SEE Stuttgart</t>
  </si>
  <si>
    <t>Wilhelmina Louisa Eberhardtina Heberle</t>
  </si>
  <si>
    <t>b 1.2.1792 Beutelsbach</t>
  </si>
  <si>
    <t>Duplicate of Winzerhausen</t>
  </si>
  <si>
    <t>SEE Winzerhausen</t>
  </si>
  <si>
    <t>m Eva Margaretha … 12.1.1801 Fessbach (b c1777)</t>
  </si>
  <si>
    <t>Carl Ludwig Wilhelm Heberle</t>
  </si>
  <si>
    <t>b 11.3.1824 Grosssachsenheim</t>
  </si>
  <si>
    <t>Friedrich August Heberle----------------------------</t>
  </si>
  <si>
    <t>m Gottlieba Magdalena Siber</t>
  </si>
  <si>
    <t>Grosssachenheim 48'57"N 9'03"E, 30km NNW of Stuttgart, 8km W Bietigheim-Biss, 32km SSW Heilbronn, SEE Sachsenheim</t>
  </si>
  <si>
    <t>m Christine Edelmann</t>
  </si>
  <si>
    <t>SEE NBW7 Erligheim</t>
  </si>
  <si>
    <t>Duplicate of NBW3 Besigheim</t>
  </si>
  <si>
    <t>Asperg 71673-71679, 48'54'N lat  9'08"E long, popn 13000 (2015), 4km W of Ludwigsburg, 15km N of Stuttgart</t>
  </si>
  <si>
    <t>Agnesie Auguste Johanne Heberle</t>
  </si>
  <si>
    <t>b 31.8.1865 d 19.12.1865 Besigheim</t>
  </si>
  <si>
    <t>Gottliebie Heberle-----------------------------</t>
  </si>
  <si>
    <t>Duplicate of NBW4 Birkenfeld</t>
  </si>
  <si>
    <t>Forchtenberg, Jagstkreis 49'17"  9'34" 40km NW Schwabisch Hall, 100km NW of Ulm</t>
  </si>
  <si>
    <t>m Ernest Heller 22.6.1935 Weil der Stadt, Merklingen</t>
  </si>
  <si>
    <t>b 2.6.1913</t>
  </si>
  <si>
    <t>Beutelsbach 71384, 48'48"N lat, 9'23"E long, popn 5000, 4km SE of Beinstein, 25km E of Stuttgart, suburb of Stuttgart</t>
  </si>
  <si>
    <t>b 2.7.1732 Laudenbach</t>
  </si>
  <si>
    <t>Johann Mathias/Matthaus Heberle</t>
  </si>
  <si>
    <t>m Christina Kornbergerin</t>
  </si>
  <si>
    <t>17.1.1730 Laudenbach</t>
  </si>
  <si>
    <t>Waldhof, SEE Mannheim</t>
  </si>
  <si>
    <t>m Eva Christmanns 25.1.1689</t>
  </si>
  <si>
    <t>Weingarten 76356, 49'03"N lat, 8'32"E long, 16km NE of Karlsruhe</t>
  </si>
  <si>
    <t>m Andrea … ?</t>
  </si>
  <si>
    <t>m Anna Maria Beringer 15.10.1753/55</t>
  </si>
  <si>
    <t>m Gertrauda … 24.11.1761 Weinheim</t>
  </si>
  <si>
    <t>d 10.4.1814 Neckargmund</t>
  </si>
  <si>
    <t>Martin Heberle--------------------------------------</t>
  </si>
  <si>
    <t>m Catharina Storr</t>
  </si>
  <si>
    <t>Hochhausen 74821, 49.3N lat  9.1E long, 4km NW of Gundelsheim, 10km S of Mosbach, 13km W of Neckarsulm</t>
  </si>
  <si>
    <t>Georg Adam Heberle-------------------------------</t>
  </si>
  <si>
    <t>m Johanna …</t>
  </si>
  <si>
    <t>b c1797</t>
  </si>
  <si>
    <t>bap 9.10.1823 Pforzheim</t>
  </si>
  <si>
    <t>Jakob Heberle--------------------------------</t>
  </si>
  <si>
    <t>b c1839</t>
  </si>
  <si>
    <t>d 16.3.1883 Pforzheim</t>
  </si>
  <si>
    <t>m Johanna Kolb</t>
  </si>
  <si>
    <t>b c1846 d 3.2.1847 Ehrstadt</t>
  </si>
  <si>
    <t>Ehrstadt 74889, 49'15"N lat 8'59"E long,   7km E of Sinsheim, 20km NW of Heilbronn, 50km NE of Rulzheim</t>
  </si>
  <si>
    <t>Grombach 74906 Bad Rappenau, 49'14"N lat  9'00"E long, popn 700, 3km SE of Ehrstadt, 10km E of Sinsheim, 40km E of Heidelberg</t>
  </si>
  <si>
    <t>Stutensee BW 76288-76297, 49'04"N lat  8'28"E long, popn 24000 (2015), 10km SE of Eggenstein-Leopoldshafen, 6km SW of Bruchsal, 20km N of Karlsruhe, includes Blankenloch</t>
  </si>
  <si>
    <t>b 29.1.1909 Rastatt/Kuppenheim</t>
  </si>
  <si>
    <t xml:space="preserve">b 27.11.1867 </t>
  </si>
  <si>
    <t>d 3.11.1961 Heidelberg/Gorwihl</t>
  </si>
  <si>
    <t>b 6.2.1887 Ottenau</t>
  </si>
  <si>
    <t>m Karl Helm 14.9.1935 Neuenheim-Heidelberg/Mosbach</t>
  </si>
  <si>
    <t>Mosbach 74821, 48'21"N lat  9'09"E long, popn 23000 (2015), 24km NE of Sinsheim, 35km N of Heilbronn, 60km E of Heidelberg</t>
  </si>
  <si>
    <t>Duplicate of Billigheim</t>
  </si>
  <si>
    <t>Unterregenbach, suburb of Langenburg</t>
  </si>
  <si>
    <t>Langenburg 74595, 49'15"N lat  9'51"E long, popn 2000 (2015), 6km W of Gerabronn, 11km NW of Kirchberg, 20km N of Schwabisch Hall, includes Unterregenbach</t>
  </si>
  <si>
    <t>Johannes Heberle/Heberlin</t>
  </si>
  <si>
    <t>7.2.1613 Unterregenbach</t>
  </si>
  <si>
    <t xml:space="preserve">m Margaretha Valter </t>
  </si>
  <si>
    <t>b 3.1.1615 Langenburg</t>
  </si>
  <si>
    <t xml:space="preserve">m Ursula … </t>
  </si>
  <si>
    <t>26.1.1642 Unterregenbach</t>
  </si>
  <si>
    <t xml:space="preserve">m Koenigund Hanselmans </t>
  </si>
  <si>
    <t>18.12.1616 Unterregenbach</t>
  </si>
  <si>
    <t>Heberlinin/</t>
  </si>
  <si>
    <t>Anna Maria Heberle/Heberlein</t>
  </si>
  <si>
    <t>Ebersbach an der Fils 73061 BW, 48'43"N lat  9'31"E long, popn 15000 92015), 10km W of Goppingen, 26km E of Stuttgart</t>
  </si>
  <si>
    <t>Melanie Heberle</t>
  </si>
  <si>
    <t>b c1992, in Ebersbach 2016</t>
  </si>
  <si>
    <t>m Leonhard Zach 1864 Holzheim</t>
  </si>
  <si>
    <t>Franzi/Elise Heberle---------------------------------</t>
  </si>
  <si>
    <t>SEE A7 Mexico</t>
  </si>
  <si>
    <t>Frederike/Friedrica Catharina Heberle/Heberlen</t>
  </si>
  <si>
    <t>Changes 1.1.2017-31.12.2017 in dark yellow</t>
  </si>
  <si>
    <t>b 10.6.1955</t>
  </si>
  <si>
    <t>in Billigheim 2016</t>
  </si>
  <si>
    <t>daughter b c2010</t>
  </si>
  <si>
    <t>Duhren 74889, near Sinsheim</t>
  </si>
  <si>
    <t>Eppingen 75031  49'08" 8'54",  45km E of Rulzheim, 16km W of Heilbronn, includes Richen</t>
  </si>
  <si>
    <t>Johann Conrad Heberle------?????</t>
  </si>
  <si>
    <t>SEE NBW3 Berwangen</t>
  </si>
  <si>
    <t>Duplicate of NBW3 Berwangen</t>
  </si>
  <si>
    <t>b 11.4.1815 Gernsbach/Scheuern</t>
  </si>
  <si>
    <t>b 15.5.1822 Gernsbach/Scheuern</t>
  </si>
  <si>
    <t>Christian Heberle---------------------------</t>
  </si>
  <si>
    <t>m Katherina Dietz</t>
  </si>
  <si>
    <t>Franz Anton Heberle/Häberle---------------------------</t>
  </si>
  <si>
    <t>b 30.8.1903 Scheuern</t>
  </si>
  <si>
    <t>bap 3.5.1670 Berwangen/Bockshaft</t>
  </si>
  <si>
    <t>Jung Heberle</t>
  </si>
  <si>
    <t>m ? 13.4.1674 Bammental</t>
  </si>
  <si>
    <t>b 2.2.1679 Hilsbach /Buch</t>
  </si>
  <si>
    <t>d 28.4.1733 Heiligkreuzsteinach</t>
  </si>
  <si>
    <t>migrated to Hungary c1860</t>
  </si>
  <si>
    <t>in Althengstett 2017</t>
  </si>
  <si>
    <t>Althengstett  75382, 48'44"N lat  8'49"E long, popn 8000 (2008), 35km W of Stuttgart, 6km NE of Calw</t>
  </si>
  <si>
    <t>cousin of Nick Heberle in Netherlands</t>
  </si>
  <si>
    <t>unknown Heberle-----------------------------------</t>
  </si>
  <si>
    <t>b 18.11.2002</t>
  </si>
  <si>
    <t>in Sandweier 2007-17</t>
  </si>
  <si>
    <t>b 19.4.1961</t>
  </si>
  <si>
    <t>Georges Heberle------------------------------------------</t>
  </si>
  <si>
    <t>Antoine Heberle-------------------------------------------------</t>
  </si>
  <si>
    <t>from Gonnoscodina, Italy</t>
  </si>
  <si>
    <t>b 7.6.1985</t>
  </si>
  <si>
    <t xml:space="preserve">m Rosmary/Rosemary Kuhn x.3.2009 </t>
  </si>
  <si>
    <t>in Birmingham Michigan c2016</t>
  </si>
  <si>
    <t>girl friend Katharina Sophie …</t>
  </si>
  <si>
    <t>schooled Neckarsulm 2006-10</t>
  </si>
  <si>
    <t>Maximilian Heberle----------------</t>
  </si>
  <si>
    <t>b 10.9.1901 R d 1981 R</t>
  </si>
  <si>
    <t>officer administration of justice</t>
  </si>
  <si>
    <t>lived in Tubingen</t>
  </si>
  <si>
    <t>m Ottilie ... 9.10.1926 R</t>
  </si>
  <si>
    <t>b c1904 d 1994 Rottenburg</t>
  </si>
  <si>
    <t>b 10.11.1744 d 16.1.1828</t>
  </si>
  <si>
    <t>m Eva Barbara Klingers</t>
  </si>
  <si>
    <t>9.2.1723 Lensiedel</t>
  </si>
  <si>
    <t>Uhingen 73062-73066, 48'42"N lat  9'35"E long, popn 14000 (2015), 5km W of Goppingen</t>
  </si>
  <si>
    <t>b 1752 d 11.5.1813 Uhingen</t>
  </si>
  <si>
    <t>m Joh Blessing</t>
  </si>
  <si>
    <t>C Johann Georg Heberle-------------------------</t>
  </si>
  <si>
    <t>Niefern-Oschelbronn 75223, 48'55"N lat  8'47"E long, popn 12000 (2015), 6km E of Pforzheim</t>
  </si>
  <si>
    <t>b 1752 d 13.12.1752 Oschelbronn</t>
  </si>
  <si>
    <t>Jakob Heberle---------</t>
  </si>
  <si>
    <t>m Anna Nagele/Negele 2.11.1675 Nellingen</t>
  </si>
  <si>
    <t>b 3.11.1827 Sulzbach/Bonn, m Joseph Schuler</t>
  </si>
  <si>
    <t>Franz Wilhelm Heberle/Häberle----------------------------</t>
  </si>
  <si>
    <t>m Michael Hotter c1674, lived Tiefenbach</t>
  </si>
  <si>
    <t>b 6.5.1983</t>
  </si>
  <si>
    <t>from Berlin, schooled Magdeburg, in Unterturkheim 2012</t>
  </si>
  <si>
    <t>b 9.3.1929 Germany d 16.1.2011 Adelaide SA</t>
  </si>
  <si>
    <t>Gertrud/Gertrude Frieda Heberle</t>
  </si>
  <si>
    <t>d 21.3.2017 Heidenheim</t>
  </si>
  <si>
    <t>partner Margarete Nusser ?</t>
  </si>
  <si>
    <t>in Heidenheim 1997-2017</t>
  </si>
  <si>
    <t>Maria Catharina Heberle/Haeberle</t>
  </si>
  <si>
    <t>b 1696 Hilsbach</t>
  </si>
  <si>
    <t>m Johann Jacob Oster 5.6.1715 Hilsbach</t>
  </si>
  <si>
    <t>Duplicate of B6 Gamburg</t>
  </si>
  <si>
    <t>b c1600 d 19.9.1641 Untermunkheim</t>
  </si>
  <si>
    <t>m Johannes Friedrich Knecht</t>
  </si>
  <si>
    <t>b 23.2.1792 Stuttgart area</t>
  </si>
  <si>
    <t>d 6.12.1864</t>
  </si>
  <si>
    <t>m Jacob Friedrich Mack 8.6.1830</t>
  </si>
  <si>
    <t>Margaretha Heberle ? -------------------------------------</t>
  </si>
  <si>
    <t>Bortlingen 73104, 48'45"N lat  9'38"E long, popn 2000 (2008), 8km N of Goppingen, 20km SW of Schwabisch Gmund</t>
  </si>
  <si>
    <t>b 25.2.1828 d 21.11.1890 near Bortlingen</t>
  </si>
  <si>
    <t>m Johannes Mohring 30.6.1846</t>
  </si>
  <si>
    <t>Backnang  71501-71522, 48'57"N lat  9'26"E long,  popn 36000 (2005), 8km SW of Sulzbach an der Murr, 30km NE of Stuttgart</t>
  </si>
  <si>
    <t>Sulzbach an de Murr, c48'57"N lat  c9'26"E long,  8km nE of  Backnang, 30km NE of Stuttgart</t>
  </si>
  <si>
    <t>Heinrika Catharina Heberle</t>
  </si>
  <si>
    <t>b 25.1.1749 d 1.2.1820</t>
  </si>
  <si>
    <t>m Johann Benjamin Seeger</t>
  </si>
  <si>
    <t>m Veronika Dorothea …</t>
  </si>
  <si>
    <t>Johannes Heberle--------------------------------</t>
  </si>
  <si>
    <t>m Eva Sophia …</t>
  </si>
  <si>
    <t>m Ferdinand Stegmuller 16.3.1802</t>
  </si>
  <si>
    <t>b 13.1.1763</t>
  </si>
  <si>
    <t>lived in Eckartsweiler</t>
  </si>
  <si>
    <t>Eckartsweiler, suburb of Ohringen, popn 300 (1975)</t>
  </si>
  <si>
    <t>m Paul Werner 11.4.1925</t>
  </si>
  <si>
    <t>Margarita/Margaretha Frieditha Heberle</t>
  </si>
  <si>
    <t>m Emma Pauline Strub/Donatas</t>
  </si>
  <si>
    <t>Roland Heberle------------------------</t>
  </si>
  <si>
    <t>Lonsee 89173, 48'33"N lat 9'55"E long, popn 5000 (2015), 16km E of Nellingen, 19km NW of Langenau, 24km N of Ulm, includes Luizhausen</t>
  </si>
  <si>
    <t>m Hans Jorg Appel 1674, child b 1675 Luizhausen</t>
  </si>
  <si>
    <t>Philadelphia PA 2009, Weiden 2010-16, Kempten 2017</t>
  </si>
  <si>
    <t xml:space="preserve">    Past or current member of Linked In</t>
  </si>
  <si>
    <t>Past or current member of Linked In</t>
  </si>
  <si>
    <t xml:space="preserve">      Past or current member of Linked In</t>
  </si>
  <si>
    <t>School 1971-84 Eugen-Bolz-</t>
  </si>
  <si>
    <t>Gymnasium, Rottenburg</t>
  </si>
  <si>
    <t>Diploma Computer Science,</t>
  </si>
  <si>
    <t>Karlsruhe 1985-92</t>
  </si>
  <si>
    <t>Computer software engineering</t>
  </si>
  <si>
    <t>Uni of Karlsruhe 1993-</t>
  </si>
  <si>
    <t xml:space="preserve">Professor, Information Technology </t>
  </si>
  <si>
    <t>Mannheim 2012-</t>
  </si>
  <si>
    <t>Information Technology</t>
  </si>
  <si>
    <t>in Mannheim 2015</t>
  </si>
  <si>
    <t>Marion Heberle</t>
  </si>
  <si>
    <t>Jochen Heberle</t>
  </si>
  <si>
    <t>Dr(Chemistry) Stuttgart 1985-95</t>
  </si>
  <si>
    <t>in Biberach 2005-2016,  Wien 2017</t>
  </si>
  <si>
    <t>Duplicate of F5 Strasbourg</t>
  </si>
  <si>
    <t>Anne Lang-Heberle</t>
  </si>
  <si>
    <t>b c1970, in Strasbourg 1987, 2010</t>
  </si>
  <si>
    <t>in Luxembourg 2001-2010</t>
  </si>
  <si>
    <t>in Nurnberg Uni 1991-93</t>
  </si>
  <si>
    <t>in Stuttgart 2016</t>
  </si>
  <si>
    <t>Theresa Heberle</t>
  </si>
  <si>
    <t>in Stuttgart area 2016</t>
  </si>
  <si>
    <t>Alfons Heberle</t>
  </si>
  <si>
    <t>Esslingen am Neckar 73701-73734, 48.74N  9.32E, popn 91000 (2015), 12km SE of Stuttgart, 16km S of Waiblingen</t>
  </si>
  <si>
    <t>b 21.2.1920</t>
  </si>
  <si>
    <t>d 27.3.2015 Tubingen</t>
  </si>
  <si>
    <t>m … Adis</t>
  </si>
  <si>
    <t>Rolf Heberle</t>
  </si>
  <si>
    <t>m Eric Peter</t>
  </si>
  <si>
    <t>Isabel Maria Heberle</t>
  </si>
  <si>
    <t>Ernst Karl Alexander Heberle------------</t>
  </si>
  <si>
    <t>b 9.10.1876 Ulm or Stuttgart</t>
  </si>
  <si>
    <t>d 7.2.1967 Scheidegg  PHOTO</t>
  </si>
  <si>
    <t>in Tubingen 1904-06</t>
  </si>
  <si>
    <t xml:space="preserve">Doctor </t>
  </si>
  <si>
    <t>m Martin Holzleiter 1875</t>
  </si>
  <si>
    <t>b 26.11.1826 Laudenbach</t>
  </si>
  <si>
    <t xml:space="preserve">       Past or current member of Twitter</t>
  </si>
  <si>
    <t>d 7.10.1634 Tungingen/Jungingen</t>
  </si>
  <si>
    <t>b 6.3.1615 d 1.12.1634 Ulm</t>
  </si>
  <si>
    <t>b 19.9.1634 Neenstetten</t>
  </si>
  <si>
    <t>15.7.2017</t>
  </si>
  <si>
    <t>m Peter Buckh 23.10.1621 Aufhausen</t>
  </si>
  <si>
    <t>m Michael Kielkopf 1822 Albershausen</t>
  </si>
  <si>
    <t>m Johannes Saltzmann</t>
  </si>
  <si>
    <t>b 1664</t>
  </si>
  <si>
    <t>m Hans Braun, children b Aufhausen</t>
  </si>
  <si>
    <t>b 9.11.1754 Aufhausen d 2.5.1772 Aufhausen</t>
  </si>
  <si>
    <t>b 8.4.1757 Aufhausen d 30.6.1757 Aufhausen</t>
  </si>
  <si>
    <t>Creszentia Heberle</t>
  </si>
  <si>
    <t>b 29.9.1758 Aufhausen d 9.10.1758 Aufhausen</t>
  </si>
  <si>
    <t>b 28.11.1759 Aufhausen d 24.1.1760 Aufhausen</t>
  </si>
  <si>
    <t xml:space="preserve">b 7.10.1761 Aufhausen </t>
  </si>
  <si>
    <t>Christian Heberle-----------------------------------------</t>
  </si>
  <si>
    <t>b 22.10.1763 Nellingen</t>
  </si>
  <si>
    <t xml:space="preserve">b 6.10.1793 Aufhausen </t>
  </si>
  <si>
    <t>b 12.7.1795 Aufhausen d 19.6.1796 Aufhausen</t>
  </si>
  <si>
    <t>Angenesa Heberle</t>
  </si>
  <si>
    <t>b 31.10.1796 Aufhausen d 21.9.1797 Aufhausen</t>
  </si>
  <si>
    <t>b 8.2.1799 Aufhausen  d Goppingen</t>
  </si>
  <si>
    <t>b 6.7.1801 Aufhausen</t>
  </si>
  <si>
    <t>b 3.11.1762 Aufhausen d 10.11.1762 Aufhausen</t>
  </si>
  <si>
    <t>b 29.10.1763 Aufhausen d 6.1.1764 Aufhausen</t>
  </si>
  <si>
    <t xml:space="preserve">b 30.1.1766 Aufhausen </t>
  </si>
  <si>
    <t>b 17.10.1767 Aufhausen d 15.2.1779 Aufhausen</t>
  </si>
  <si>
    <t>b 5.10.1769 Aufhausen d 5.1.1770 Aufhausen</t>
  </si>
  <si>
    <t>b 4.7.1772 Aufhausen d 14.8.1772 Aufhausen</t>
  </si>
  <si>
    <t>m Jacob Heidecker ?</t>
  </si>
  <si>
    <t>b 11.1.1641 Nellingen</t>
  </si>
  <si>
    <t>m Jorg Heidecker</t>
  </si>
  <si>
    <t>m Joseph Ritter</t>
  </si>
  <si>
    <t>b 16.7.1677 Nellingen d 26.5.1741 Aufhausen</t>
  </si>
  <si>
    <t>m Johannes Ostertag 28.9.1675 Nellingen ?</t>
  </si>
  <si>
    <t>m Agnes Saltzmann 23.10.1753 Aufhausen</t>
  </si>
  <si>
    <t>m Catharina Lohrmann 7.1.1793 Aufhausen</t>
  </si>
  <si>
    <t>SEE Nellingen for children</t>
  </si>
  <si>
    <t>Anna Heberlein</t>
  </si>
  <si>
    <t>b 16.12.1596 Turkheim d 23.10.1667 Aufhausen</t>
  </si>
  <si>
    <t>m Jorg Messler</t>
  </si>
  <si>
    <t>m Blasius Durss 5.3.1616</t>
  </si>
  <si>
    <t>b 30.6.1628 Aufhausen</t>
  </si>
  <si>
    <t>m Blasius Saltzmann</t>
  </si>
  <si>
    <t>b 23.7.1630 Aufhausen</t>
  </si>
  <si>
    <t>m Hans Saltzmann</t>
  </si>
  <si>
    <t>in Riehlingshausen until c1829</t>
  </si>
  <si>
    <t>in Sarata 1830-1840, Gnadental ?</t>
  </si>
  <si>
    <t xml:space="preserve">m Friederike Mormann </t>
  </si>
  <si>
    <t>m Hans Michael Rohrbacher</t>
  </si>
  <si>
    <t>Odenheim 76684, 49'11"N lat, 8'45"E long, popn 4000 (2011), 10km N of Kraichtal, 20km NE of Bruchsal, 40km S of Heidelberg</t>
  </si>
  <si>
    <t>Neuenburg 49'09"N lat 8'44"E long, near Odenheim, near Oberowisheim, near Karlsruhe</t>
  </si>
  <si>
    <t xml:space="preserve">child and adolescent psychotherapist </t>
  </si>
  <si>
    <t>b c1979, in Hamburg 2016, Stuttgart 2017</t>
  </si>
  <si>
    <t>Duplicate of NG7 Hamburg</t>
  </si>
  <si>
    <t>m Margaretha Kauffmann (b 16.3.1621)</t>
  </si>
  <si>
    <t>Bonnigheim/Boennigheim 74357, 49'03"N lat 9'06"E long, popn 8000 (2015), 14km SW of Heilbronn, 70km SE of Heidelberg</t>
  </si>
  <si>
    <t>Forbach 76596, 48'41"N lat  8'21"E long, popn 5000 (2013), 20km SE of Baden Baden, 20km SSE of Gaggenau, includes Langenbrand</t>
  </si>
  <si>
    <t>Sandra Heberle in Langenbrand area 2017</t>
  </si>
  <si>
    <t>b 26.3.1894/23.3.1894 Horden</t>
  </si>
  <si>
    <t>in Gaggenau area 1857</t>
  </si>
  <si>
    <t>Konstantin Friedrich Heberle--------</t>
  </si>
  <si>
    <t>b 18.5.1947</t>
  </si>
  <si>
    <t>Steinbach, 76534, Baden, 48'44"N lat  8'10"E long, popn 4000 (2008), 8km SW of Baden Baden, 8km N of Buhl</t>
  </si>
  <si>
    <t xml:space="preserve">Baden Baden 76530  48'45"N  8'25", popn 52000 (2002),  45km S of Rulzheim </t>
  </si>
  <si>
    <t>b c1894</t>
  </si>
  <si>
    <t>d c1823 Umweg</t>
  </si>
  <si>
    <t>Jacob Heberle-------------------</t>
  </si>
  <si>
    <t>m Maria …</t>
  </si>
  <si>
    <t>b c1647 Switzerland</t>
  </si>
  <si>
    <t>Dirk &amp; Bettina Heberle in Goppingen 2016</t>
  </si>
  <si>
    <t>Maria Elisabeth Häberle/Heberle</t>
  </si>
  <si>
    <t>b 11.8.1819 Goppingen</t>
  </si>
  <si>
    <t>married 1914-18 Karlsruhe</t>
  </si>
  <si>
    <t>sister</t>
  </si>
  <si>
    <t>Karlin Heberle with Klaus Schork in Neckargemund c2016</t>
  </si>
  <si>
    <t>Rosa Ella Heberle</t>
  </si>
  <si>
    <t>b 14.10.1902 Heidelberg</t>
  </si>
  <si>
    <t>d 15.2.1995 Brevard FL, USA</t>
  </si>
  <si>
    <t>m … Eder</t>
  </si>
  <si>
    <t>migrated to USA</t>
  </si>
  <si>
    <t>Theodor Heberle-----------------------------------------</t>
  </si>
  <si>
    <t>m Ella Korner</t>
  </si>
  <si>
    <t>b v1879</t>
  </si>
  <si>
    <t>in Buchen 2000</t>
  </si>
  <si>
    <t>m Susanne Mackert</t>
  </si>
  <si>
    <t>b 18.3.1902 Gotzingen</t>
  </si>
  <si>
    <t>in Wendlingen 2016</t>
  </si>
  <si>
    <t>Duplicate of Wendlingen</t>
  </si>
  <si>
    <t>m Silja … x.7.2012 (b c1978)</t>
  </si>
  <si>
    <t>Bernd Heberle---------------------?????</t>
  </si>
  <si>
    <t>Linda</t>
  </si>
  <si>
    <t>d 2009  GRAVE</t>
  </si>
  <si>
    <t>b 26.6.1993/1992</t>
  </si>
  <si>
    <t>in  Gammertingen 2006-, Tubingen 2009-12</t>
  </si>
  <si>
    <t>Heberle Eventtechnik Stuttgart 2017-</t>
  </si>
  <si>
    <t>cousins Helen, Thomas, Caro</t>
  </si>
  <si>
    <t>Duplicate of SBW5 Gammertingen</t>
  </si>
  <si>
    <t>m Manu/Manuela ... (b c1975)</t>
  </si>
  <si>
    <t>twin boys b c2013</t>
  </si>
  <si>
    <t>Udo Heinrich Heberle</t>
  </si>
  <si>
    <t>Hans Peter HeberlePHOTO</t>
  </si>
  <si>
    <t>Hans-Peter or Udo Heinrich</t>
  </si>
  <si>
    <t>father could be------------??????????</t>
  </si>
  <si>
    <t>b 30.9.1902 d 13.7.19XX Karlsruhe</t>
  </si>
  <si>
    <t>m Adolf eugen August Bauer</t>
  </si>
  <si>
    <t>5.10.1929 Gernsbach or Scheuern</t>
  </si>
  <si>
    <t>d 6.1.2016 Aachen</t>
  </si>
  <si>
    <t>b 1587 Tubingen d &gt;1606 Zurich</t>
  </si>
  <si>
    <t>girl friend Daniela Bertram</t>
  </si>
  <si>
    <t>b c1982, in Frankfurt 2008</t>
  </si>
  <si>
    <t>Duplicate of NG5 frankfurt</t>
  </si>
  <si>
    <t>b 23.2.2000</t>
  </si>
  <si>
    <t>Matthias Muller-Heberle</t>
  </si>
  <si>
    <t>Freiburg (b 6.12.1849 d 1928 USA)</t>
  </si>
  <si>
    <t>Simone Heberle nee Schoch in Forbach 2013</t>
  </si>
  <si>
    <t>Bernhardt Heberle</t>
  </si>
  <si>
    <t>Josepha Heberle</t>
  </si>
  <si>
    <t>Justina Heberle</t>
  </si>
  <si>
    <t>b 1836 Schonberg</t>
  </si>
  <si>
    <t>b 1837 Schonberg</t>
  </si>
  <si>
    <t>b 1840 Schonberg</t>
  </si>
  <si>
    <t>b 1841 Schonberg</t>
  </si>
  <si>
    <t xml:space="preserve">b 1842 Schonberg d 1842 </t>
  </si>
  <si>
    <t>b 1843 Schonberg</t>
  </si>
  <si>
    <t>Duplicate of R7 Sumperk</t>
  </si>
  <si>
    <t>b 1832 Schonberg d 1833</t>
  </si>
  <si>
    <t>b 1833 Schonberg</t>
  </si>
  <si>
    <t>Sumperk 78701, Czech (was Schonberg) 49'58"N lat  16'58"E long, popn 27000 (2015), 220km E of Prague, 140km SW of Opole</t>
  </si>
  <si>
    <t>Places where Heberles have lived :</t>
  </si>
  <si>
    <t>b 1912 d  2000 Schwabisch g</t>
  </si>
  <si>
    <t>b 1921 d 2000 Schwabisch G</t>
  </si>
  <si>
    <t>8.11.2017</t>
  </si>
  <si>
    <t>Heini &amp; Resel Heberle in Oberweier area 2010-17</t>
  </si>
  <si>
    <t>Hermann &amp; Berta Heberle in Oberweier area 2010</t>
  </si>
  <si>
    <t>b c1932 d 2003</t>
  </si>
  <si>
    <t>schuhwaren Gaggenau c2010-</t>
  </si>
  <si>
    <t>b 31.12.1973 Reutlingen</t>
  </si>
  <si>
    <t>Bei derAltstadt,Rottenburg</t>
  </si>
  <si>
    <t>m Tamara Angelika Weiss 31.5.2008</t>
  </si>
  <si>
    <t>Armin Heberle---</t>
  </si>
  <si>
    <t>m Christina Catharina Baur 3.9.1606 Zurich</t>
  </si>
  <si>
    <t>b c1589</t>
  </si>
  <si>
    <t>Christoph Heberle-------</t>
  </si>
  <si>
    <t>b c1555 Rottenburg</t>
  </si>
  <si>
    <t>m Apollonia Schaeffer/</t>
  </si>
  <si>
    <t>Schaefler</t>
  </si>
  <si>
    <t>13.9.1580 R</t>
  </si>
  <si>
    <t>Duplicate of SBW6 Rotteburg</t>
  </si>
  <si>
    <t>Annabelle Heberle in Pliezhausen 2015</t>
  </si>
  <si>
    <t>b 1.10.1959 Loerrach</t>
  </si>
  <si>
    <t>b Rheinfelden 21.2.1962</t>
  </si>
  <si>
    <t>in Stuttgart c1980, Berlin since 1981</t>
  </si>
  <si>
    <t>Duplicate of NBW6 Gernsbach</t>
  </si>
  <si>
    <t>worked for Lufthansa 2010, in Frankfurt 2016</t>
  </si>
  <si>
    <t>27.11.2017</t>
  </si>
  <si>
    <t>Harald Heberle    PHOTO-------------------------</t>
  </si>
  <si>
    <t>m Kim-Sue Kreischer (b c1987)</t>
  </si>
  <si>
    <t>lived in Muckental</t>
  </si>
  <si>
    <t>4.12.2017</t>
  </si>
  <si>
    <t>14.12.2017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</si>
</sst>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"/>
  </numFmts>
  <fonts count="146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i/>
      <sz val="10"/>
      <color indexed="56"/>
      <name val="Arial"/>
      <family val="2"/>
    </font>
    <font>
      <sz val="10"/>
      <color indexed="56"/>
      <name val="Arial"/>
      <family val="2"/>
    </font>
    <font>
      <i/>
      <sz val="10"/>
      <color indexed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i/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61"/>
      <name val="Arial"/>
      <family val="2"/>
    </font>
    <font>
      <sz val="10"/>
      <color indexed="14"/>
      <name val="Arial"/>
      <family val="2"/>
    </font>
    <font>
      <i/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50"/>
      <name val="Arial"/>
      <family val="2"/>
    </font>
    <font>
      <b/>
      <sz val="10"/>
      <color indexed="61"/>
      <name val="Arial"/>
      <family val="2"/>
    </font>
    <font>
      <b/>
      <sz val="16"/>
      <color indexed="61"/>
      <name val="Arial"/>
      <family val="2"/>
    </font>
    <font>
      <sz val="10"/>
      <color indexed="16"/>
      <name val="Arial"/>
      <family val="2"/>
    </font>
    <font>
      <sz val="14"/>
      <color indexed="8"/>
      <name val="Arial"/>
      <family val="2"/>
    </font>
    <font>
      <i/>
      <sz val="10"/>
      <color indexed="16"/>
      <name val="Arial"/>
      <family val="2"/>
    </font>
    <font>
      <b/>
      <sz val="10"/>
      <color indexed="16"/>
      <name val="Arial"/>
      <family val="2"/>
    </font>
    <font>
      <sz val="10"/>
      <name val="Times New Roman"/>
      <family val="1"/>
    </font>
    <font>
      <sz val="10"/>
      <color indexed="16"/>
      <name val="Times New Roman"/>
      <family val="1"/>
    </font>
    <font>
      <sz val="10"/>
      <color indexed="46"/>
      <name val="Arial"/>
      <family val="2"/>
    </font>
    <font>
      <i/>
      <sz val="10"/>
      <color indexed="46"/>
      <name val="Arial"/>
      <family val="2"/>
    </font>
    <font>
      <b/>
      <sz val="10"/>
      <color indexed="46"/>
      <name val="Arial"/>
      <family val="2"/>
    </font>
    <font>
      <sz val="10"/>
      <color indexed="19"/>
      <name val="Arial"/>
      <family val="2"/>
    </font>
    <font>
      <sz val="10"/>
      <color indexed="51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sz val="10"/>
      <color indexed="49"/>
      <name val="Arial"/>
      <family val="2"/>
    </font>
    <font>
      <b/>
      <sz val="10"/>
      <color indexed="49"/>
      <name val="Arial"/>
      <family val="2"/>
    </font>
    <font>
      <i/>
      <sz val="10"/>
      <color indexed="51"/>
      <name val="Arial"/>
      <family val="2"/>
    </font>
    <font>
      <b/>
      <sz val="10"/>
      <color indexed="20"/>
      <name val="Arial"/>
      <family val="2"/>
    </font>
    <font>
      <b/>
      <sz val="10"/>
      <color indexed="45"/>
      <name val="Arial"/>
      <family val="2"/>
    </font>
    <font>
      <b/>
      <i/>
      <sz val="10"/>
      <color indexed="20"/>
      <name val="Arial"/>
      <family val="2"/>
    </font>
    <font>
      <b/>
      <u/>
      <sz val="10"/>
      <color indexed="40"/>
      <name val="Arial"/>
      <family val="2"/>
    </font>
    <font>
      <b/>
      <u/>
      <sz val="10"/>
      <color indexed="11"/>
      <name val="Arial"/>
      <family val="2"/>
    </font>
    <font>
      <b/>
      <u/>
      <sz val="10"/>
      <color indexed="45"/>
      <name val="Arial"/>
      <family val="2"/>
    </font>
    <font>
      <b/>
      <u/>
      <sz val="10"/>
      <color indexed="20"/>
      <name val="Arial"/>
      <family val="2"/>
    </font>
    <font>
      <b/>
      <u/>
      <sz val="10"/>
      <color indexed="12"/>
      <name val="Arial"/>
      <family val="2"/>
    </font>
    <font>
      <b/>
      <sz val="10"/>
      <color indexed="62"/>
      <name val="Arial"/>
      <family val="2"/>
    </font>
    <font>
      <i/>
      <sz val="16"/>
      <name val="Arial"/>
      <family val="2"/>
    </font>
    <font>
      <sz val="16"/>
      <name val="Arial"/>
      <family val="2"/>
    </font>
    <font>
      <b/>
      <i/>
      <sz val="10"/>
      <color indexed="40"/>
      <name val="Arial"/>
      <family val="2"/>
    </font>
    <font>
      <i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indexed="55"/>
      <name val="Arial"/>
      <family val="2"/>
    </font>
    <font>
      <b/>
      <i/>
      <sz val="10"/>
      <color indexed="55"/>
      <name val="Arial"/>
      <family val="2"/>
    </font>
    <font>
      <b/>
      <u/>
      <sz val="10"/>
      <color indexed="55"/>
      <name val="Arial"/>
      <family val="2"/>
    </font>
    <font>
      <b/>
      <i/>
      <sz val="10"/>
      <color indexed="62"/>
      <name val="Arial"/>
      <family val="2"/>
    </font>
    <font>
      <b/>
      <sz val="10"/>
      <color indexed="51"/>
      <name val="Arial"/>
      <family val="2"/>
    </font>
    <font>
      <u/>
      <sz val="10"/>
      <color indexed="61"/>
      <name val="Arial"/>
      <family val="2"/>
    </font>
    <font>
      <b/>
      <sz val="10"/>
      <color indexed="10"/>
      <name val="Arial"/>
      <family val="2"/>
    </font>
    <font>
      <u/>
      <sz val="10"/>
      <color indexed="19"/>
      <name val="Arial"/>
      <family val="2"/>
    </font>
    <font>
      <u/>
      <sz val="10"/>
      <color indexed="50"/>
      <name val="Arial"/>
      <family val="2"/>
    </font>
    <font>
      <b/>
      <u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u/>
      <sz val="10"/>
      <color indexed="50"/>
      <name val="Arial"/>
      <family val="2"/>
    </font>
    <font>
      <b/>
      <u/>
      <sz val="10"/>
      <color indexed="61"/>
      <name val="Arial"/>
      <family val="2"/>
    </font>
    <font>
      <sz val="10"/>
      <color indexed="51"/>
      <name val="Times New Roman"/>
      <family val="1"/>
    </font>
    <font>
      <sz val="10"/>
      <color indexed="15"/>
      <name val="Arial"/>
      <family val="2"/>
    </font>
    <font>
      <i/>
      <sz val="10"/>
      <color indexed="15"/>
      <name val="Arial"/>
      <family val="2"/>
    </font>
    <font>
      <sz val="10"/>
      <color indexed="20"/>
      <name val="Courier"/>
      <family val="3"/>
    </font>
    <font>
      <sz val="10"/>
      <color indexed="20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i/>
      <sz val="10"/>
      <color indexed="11"/>
      <name val="Arial"/>
      <family val="2"/>
    </font>
    <font>
      <i/>
      <sz val="10"/>
      <color indexed="20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i/>
      <sz val="10"/>
      <color indexed="17"/>
      <name val="Arial"/>
      <family val="2"/>
    </font>
    <font>
      <sz val="10"/>
      <color rgb="FFE46D0A"/>
      <name val="Arial"/>
      <family val="2"/>
    </font>
    <font>
      <b/>
      <sz val="10"/>
      <color rgb="FFE46D0A"/>
      <name val="Arial"/>
      <family val="2"/>
    </font>
    <font>
      <sz val="10"/>
      <color rgb="FFFF0000"/>
      <name val="Arial"/>
      <family val="2"/>
    </font>
    <font>
      <i/>
      <sz val="10"/>
      <color rgb="FFE46D0A"/>
      <name val="Arial"/>
      <family val="2"/>
    </font>
    <font>
      <sz val="10"/>
      <color theme="7" tint="-0.249977111117893"/>
      <name val="Arial"/>
      <family val="2"/>
    </font>
    <font>
      <sz val="10"/>
      <color rgb="FF60497B"/>
      <name val="Arial"/>
      <family val="2"/>
    </font>
    <font>
      <sz val="10"/>
      <color rgb="FF00FF00"/>
      <name val="Arial"/>
      <family val="2"/>
    </font>
    <font>
      <b/>
      <sz val="10"/>
      <color rgb="FF60497B"/>
      <name val="Arial"/>
      <family val="2"/>
    </font>
    <font>
      <i/>
      <sz val="10"/>
      <color rgb="FF60497B"/>
      <name val="Arial"/>
      <family val="2"/>
    </font>
    <font>
      <sz val="10"/>
      <color rgb="FF0000FF"/>
      <name val="Arial"/>
      <family val="2"/>
    </font>
    <font>
      <b/>
      <sz val="10"/>
      <color rgb="FF00B050"/>
      <name val="Arial"/>
      <family val="2"/>
    </font>
    <font>
      <b/>
      <i/>
      <sz val="10"/>
      <color rgb="FF800080"/>
      <name val="Arial"/>
      <family val="2"/>
    </font>
    <font>
      <b/>
      <i/>
      <sz val="10"/>
      <color indexed="45"/>
      <name val="Arial"/>
      <family val="2"/>
    </font>
    <font>
      <sz val="10"/>
      <color rgb="FF002060"/>
      <name val="Arial"/>
      <family val="2"/>
    </font>
    <font>
      <i/>
      <sz val="10"/>
      <color rgb="FF002060"/>
      <name val="Arial"/>
      <family val="2"/>
    </font>
    <font>
      <b/>
      <sz val="10"/>
      <color rgb="FF800080"/>
      <name val="Arial"/>
      <family val="2"/>
    </font>
    <font>
      <b/>
      <sz val="10"/>
      <color rgb="FF002060"/>
      <name val="Arial"/>
      <family val="2"/>
    </font>
    <font>
      <b/>
      <sz val="10"/>
      <color rgb="FFFF0000"/>
      <name val="Arial"/>
      <family val="2"/>
    </font>
    <font>
      <b/>
      <u/>
      <sz val="10"/>
      <color rgb="FF800080"/>
      <name val="Arial"/>
      <family val="2"/>
    </font>
    <font>
      <sz val="10"/>
      <color theme="0" tint="-0.499984740745262"/>
      <name val="Arial"/>
      <family val="2"/>
    </font>
    <font>
      <sz val="10"/>
      <color rgb="FF808080"/>
      <name val="Arial"/>
      <family val="2"/>
    </font>
    <font>
      <b/>
      <sz val="10"/>
      <color rgb="FF7030A0"/>
      <name val="Arial"/>
      <family val="2"/>
    </font>
    <font>
      <i/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b/>
      <sz val="10"/>
      <color rgb="FF00FF00"/>
      <name val="Arial"/>
      <family val="2"/>
    </font>
    <font>
      <sz val="10"/>
      <color theme="5" tint="0.39997558519241921"/>
      <name val="Arial"/>
      <family val="2"/>
    </font>
    <font>
      <b/>
      <sz val="10"/>
      <color theme="5" tint="0.39997558519241921"/>
      <name val="Arial"/>
      <family val="2"/>
    </font>
    <font>
      <b/>
      <sz val="10"/>
      <color rgb="FF808000"/>
      <name val="Arial"/>
      <family val="2"/>
    </font>
    <font>
      <i/>
      <sz val="10"/>
      <color theme="5" tint="0.39997558519241921"/>
      <name val="Arial"/>
      <family val="2"/>
    </font>
    <font>
      <b/>
      <u/>
      <sz val="10"/>
      <color rgb="FF00B0F0"/>
      <name val="Arial"/>
      <family val="2"/>
    </font>
    <font>
      <b/>
      <sz val="10"/>
      <color rgb="FF00B0F0"/>
      <name val="Arial"/>
      <family val="2"/>
    </font>
    <font>
      <sz val="10"/>
      <color theme="5" tint="0.39997558519241921"/>
      <name val="Calibri"/>
      <family val="2"/>
    </font>
    <font>
      <sz val="10"/>
      <color theme="8" tint="-0.249977111117893"/>
      <name val="Arial"/>
      <family val="2"/>
    </font>
    <font>
      <sz val="10"/>
      <color rgb="FF31849B"/>
      <name val="Arial"/>
      <family val="2"/>
    </font>
    <font>
      <i/>
      <sz val="10"/>
      <color rgb="FF31849B"/>
      <name val="Arial"/>
      <family val="2"/>
    </font>
    <font>
      <b/>
      <sz val="10"/>
      <color theme="8" tint="-0.249977111117893"/>
      <name val="Arial"/>
      <family val="2"/>
    </font>
    <font>
      <i/>
      <sz val="10"/>
      <color theme="8" tint="-0.249977111117893"/>
      <name val="Arial"/>
      <family val="2"/>
    </font>
    <font>
      <b/>
      <i/>
      <sz val="10"/>
      <color rgb="FF00B0F0"/>
      <name val="Arial"/>
      <family val="2"/>
    </font>
    <font>
      <sz val="10"/>
      <color rgb="FFCC99FF"/>
      <name val="Arial"/>
      <family val="2"/>
    </font>
    <font>
      <b/>
      <u/>
      <sz val="10"/>
      <color rgb="FF7030A0"/>
      <name val="Arial"/>
      <family val="2"/>
    </font>
    <font>
      <b/>
      <sz val="10"/>
      <color rgb="FFF79646"/>
      <name val="Arial"/>
      <family val="2"/>
    </font>
    <font>
      <sz val="10"/>
      <color theme="6" tint="-0.249977111117893"/>
      <name val="Arial"/>
      <family val="2"/>
    </font>
    <font>
      <b/>
      <sz val="10"/>
      <color theme="6" tint="-0.249977111117893"/>
      <name val="Arial"/>
      <family val="2"/>
    </font>
    <font>
      <u/>
      <sz val="10"/>
      <color rgb="FF808000"/>
      <name val="Arial"/>
      <family val="2"/>
    </font>
    <font>
      <i/>
      <sz val="10"/>
      <color theme="6" tint="-0.249977111117893"/>
      <name val="Arial"/>
      <family val="2"/>
    </font>
    <font>
      <i/>
      <sz val="10"/>
      <color theme="6" tint="-0.249977111117893"/>
      <name val="Calibri"/>
      <family val="2"/>
    </font>
    <font>
      <sz val="10"/>
      <color theme="6" tint="-0.249977111117893"/>
      <name val="Calibri"/>
      <family val="2"/>
    </font>
    <font>
      <b/>
      <sz val="10"/>
      <color rgb="FF00CCFF"/>
      <name val="Arial"/>
      <family val="2"/>
    </font>
    <font>
      <sz val="10"/>
      <color rgb="FF953735"/>
      <name val="Arial"/>
      <family val="2"/>
    </font>
    <font>
      <b/>
      <u/>
      <sz val="10"/>
      <color rgb="FF808000"/>
      <name val="Arial"/>
      <family val="2"/>
    </font>
    <font>
      <sz val="10"/>
      <color rgb="FF800000"/>
      <name val="Arial"/>
      <family val="2"/>
    </font>
    <font>
      <sz val="10"/>
      <color theme="8" tint="0.39997558519241921"/>
      <name val="Arial"/>
      <family val="2"/>
    </font>
    <font>
      <sz val="10"/>
      <color rgb="FFCCCC00"/>
      <name val="Arial"/>
      <family val="2"/>
    </font>
    <font>
      <b/>
      <u/>
      <sz val="10"/>
      <color rgb="FF00FF00"/>
      <name val="Arial"/>
      <family val="2"/>
    </font>
    <font>
      <b/>
      <sz val="10"/>
      <color rgb="FFCCCC00"/>
      <name val="Arial"/>
      <family val="2"/>
    </font>
    <font>
      <sz val="10"/>
      <color rgb="FF00B050"/>
      <name val="Arial"/>
      <family val="2"/>
    </font>
    <font>
      <sz val="10"/>
      <color rgb="FFCCCC00"/>
      <name val="Calibri"/>
      <family val="2"/>
    </font>
    <font>
      <i/>
      <sz val="10"/>
      <color rgb="FFCCCC00"/>
      <name val="Arial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261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1" fillId="0" borderId="0" xfId="0" applyFont="1"/>
    <xf numFmtId="0" fontId="1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6" fillId="0" borderId="0" xfId="0" quotePrefix="1" applyFont="1" applyAlignment="1">
      <alignment horizontal="left"/>
    </xf>
    <xf numFmtId="0" fontId="6" fillId="0" borderId="0" xfId="0" applyFont="1"/>
    <xf numFmtId="0" fontId="3" fillId="0" borderId="0" xfId="0" applyFont="1"/>
    <xf numFmtId="0" fontId="0" fillId="2" borderId="0" xfId="0" applyFill="1"/>
    <xf numFmtId="0" fontId="0" fillId="2" borderId="0" xfId="0" quotePrefix="1" applyFill="1" applyAlignment="1">
      <alignment horizontal="left"/>
    </xf>
    <xf numFmtId="0" fontId="1" fillId="2" borderId="0" xfId="0" applyFont="1" applyFill="1"/>
    <xf numFmtId="0" fontId="7" fillId="0" borderId="0" xfId="0" quotePrefix="1" applyFont="1" applyAlignment="1">
      <alignment horizontal="left"/>
    </xf>
    <xf numFmtId="0" fontId="6" fillId="0" borderId="0" xfId="0" applyFont="1" applyAlignment="1">
      <alignment horizontal="left"/>
    </xf>
    <xf numFmtId="0" fontId="0" fillId="3" borderId="0" xfId="0" applyFill="1"/>
    <xf numFmtId="0" fontId="8" fillId="0" borderId="0" xfId="0" applyFont="1"/>
    <xf numFmtId="0" fontId="9" fillId="0" borderId="0" xfId="0" applyFont="1"/>
    <xf numFmtId="0" fontId="8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quotePrefix="1" applyFont="1" applyAlignment="1">
      <alignment horizontal="left"/>
    </xf>
    <xf numFmtId="0" fontId="7" fillId="0" borderId="0" xfId="0" applyFont="1"/>
    <xf numFmtId="0" fontId="11" fillId="0" borderId="0" xfId="0" applyFont="1"/>
    <xf numFmtId="0" fontId="11" fillId="0" borderId="0" xfId="0" quotePrefix="1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3" fillId="0" borderId="0" xfId="0" quotePrefix="1" applyFont="1" applyAlignment="1">
      <alignment horizontal="left"/>
    </xf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15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quotePrefix="1" applyFont="1" applyAlignment="1">
      <alignment horizontal="left"/>
    </xf>
    <xf numFmtId="16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0" fontId="6" fillId="2" borderId="0" xfId="0" applyFont="1" applyFill="1"/>
    <xf numFmtId="0" fontId="17" fillId="0" borderId="0" xfId="0" applyFont="1"/>
    <xf numFmtId="0" fontId="19" fillId="0" borderId="0" xfId="0" applyFont="1"/>
    <xf numFmtId="0" fontId="19" fillId="0" borderId="0" xfId="0" quotePrefix="1" applyFont="1" applyAlignment="1">
      <alignment horizontal="left"/>
    </xf>
    <xf numFmtId="0" fontId="20" fillId="0" borderId="0" xfId="0" applyFont="1"/>
    <xf numFmtId="0" fontId="18" fillId="0" borderId="0" xfId="0" quotePrefix="1" applyFont="1" applyAlignment="1">
      <alignment horizontal="left"/>
    </xf>
    <xf numFmtId="0" fontId="13" fillId="0" borderId="0" xfId="0" applyFont="1" applyAlignment="1">
      <alignment horizontal="left"/>
    </xf>
    <xf numFmtId="0" fontId="12" fillId="0" borderId="0" xfId="0" quotePrefix="1" applyFont="1" applyAlignment="1">
      <alignment horizontal="left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4" fillId="0" borderId="0" xfId="0" applyFont="1" applyAlignment="1">
      <alignment horizontal="left"/>
    </xf>
    <xf numFmtId="0" fontId="24" fillId="0" borderId="0" xfId="0" quotePrefix="1" applyFont="1"/>
    <xf numFmtId="0" fontId="26" fillId="0" borderId="0" xfId="0" applyFont="1"/>
    <xf numFmtId="0" fontId="2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4" fillId="0" borderId="0" xfId="0" quotePrefix="1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left"/>
    </xf>
    <xf numFmtId="0" fontId="28" fillId="0" borderId="0" xfId="0" quotePrefix="1" applyFont="1" applyAlignment="1">
      <alignment horizontal="left"/>
    </xf>
    <xf numFmtId="0" fontId="28" fillId="0" borderId="0" xfId="0" applyFont="1"/>
    <xf numFmtId="0" fontId="22" fillId="0" borderId="0" xfId="1" applyAlignment="1" applyProtection="1"/>
    <xf numFmtId="0" fontId="21" fillId="0" borderId="0" xfId="0" quotePrefix="1" applyFont="1" applyAlignment="1">
      <alignment horizontal="left"/>
    </xf>
    <xf numFmtId="0" fontId="24" fillId="2" borderId="0" xfId="0" applyFont="1" applyFill="1"/>
    <xf numFmtId="0" fontId="29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0" fontId="30" fillId="0" borderId="0" xfId="0" quotePrefix="1" applyFont="1" applyAlignment="1">
      <alignment horizontal="left"/>
    </xf>
    <xf numFmtId="0" fontId="0" fillId="0" borderId="0" xfId="0" quotePrefix="1"/>
    <xf numFmtId="0" fontId="31" fillId="0" borderId="0" xfId="0" applyFont="1"/>
    <xf numFmtId="0" fontId="10" fillId="0" borderId="0" xfId="0" applyFont="1"/>
    <xf numFmtId="164" fontId="10" fillId="0" borderId="0" xfId="0" applyNumberFormat="1" applyFont="1"/>
    <xf numFmtId="164" fontId="10" fillId="0" borderId="0" xfId="0" applyNumberFormat="1" applyFont="1" applyAlignment="1">
      <alignment horizontal="left"/>
    </xf>
    <xf numFmtId="164" fontId="7" fillId="0" borderId="0" xfId="0" applyNumberFormat="1" applyFont="1"/>
    <xf numFmtId="0" fontId="0" fillId="2" borderId="0" xfId="0" applyFill="1" applyAlignment="1">
      <alignment horizontal="left"/>
    </xf>
    <xf numFmtId="0" fontId="32" fillId="0" borderId="0" xfId="0" applyFont="1"/>
    <xf numFmtId="0" fontId="31" fillId="0" borderId="0" xfId="0" applyFont="1" applyAlignment="1">
      <alignment horizontal="left"/>
    </xf>
    <xf numFmtId="0" fontId="31" fillId="0" borderId="0" xfId="0" quotePrefix="1" applyFont="1" applyAlignment="1">
      <alignment horizontal="left"/>
    </xf>
    <xf numFmtId="0" fontId="33" fillId="0" borderId="0" xfId="0" applyFont="1"/>
    <xf numFmtId="0" fontId="34" fillId="0" borderId="0" xfId="0" applyFont="1"/>
    <xf numFmtId="0" fontId="34" fillId="0" borderId="0" xfId="0" applyFont="1" applyAlignment="1">
      <alignment horizontal="left"/>
    </xf>
    <xf numFmtId="0" fontId="31" fillId="0" borderId="0" xfId="0" quotePrefix="1" applyFont="1"/>
    <xf numFmtId="0" fontId="33" fillId="0" borderId="0" xfId="0" applyFont="1" applyAlignment="1">
      <alignment horizontal="left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6" fillId="2" borderId="0" xfId="0" applyFont="1" applyFill="1" applyAlignment="1">
      <alignment horizontal="left"/>
    </xf>
    <xf numFmtId="0" fontId="38" fillId="0" borderId="0" xfId="0" applyFont="1"/>
    <xf numFmtId="0" fontId="37" fillId="0" borderId="0" xfId="0" applyFont="1" applyAlignment="1">
      <alignment horizontal="left"/>
    </xf>
    <xf numFmtId="0" fontId="7" fillId="2" borderId="0" xfId="0" applyFont="1" applyFill="1"/>
    <xf numFmtId="0" fontId="18" fillId="0" borderId="0" xfId="0" applyFont="1"/>
    <xf numFmtId="0" fontId="37" fillId="0" borderId="0" xfId="0" quotePrefix="1" applyFont="1" applyAlignment="1">
      <alignment horizontal="left"/>
    </xf>
    <xf numFmtId="0" fontId="39" fillId="0" borderId="0" xfId="0" applyFont="1"/>
    <xf numFmtId="0" fontId="1" fillId="2" borderId="0" xfId="0" quotePrefix="1" applyFont="1" applyFill="1" applyAlignment="1">
      <alignment horizontal="left"/>
    </xf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43" fillId="0" borderId="0" xfId="0" quotePrefix="1" applyFont="1" applyAlignment="1">
      <alignment horizontal="left"/>
    </xf>
    <xf numFmtId="0" fontId="43" fillId="0" borderId="0" xfId="0" applyFont="1" applyAlignment="1">
      <alignment horizontal="left"/>
    </xf>
    <xf numFmtId="0" fontId="44" fillId="0" borderId="0" xfId="0" applyFont="1"/>
    <xf numFmtId="0" fontId="45" fillId="0" borderId="0" xfId="0" applyFont="1"/>
    <xf numFmtId="0" fontId="21" fillId="0" borderId="0" xfId="0" applyFont="1"/>
    <xf numFmtId="0" fontId="46" fillId="0" borderId="0" xfId="0" applyFont="1"/>
    <xf numFmtId="0" fontId="41" fillId="0" borderId="0" xfId="0" applyFont="1" applyAlignment="1">
      <alignment horizontal="left"/>
    </xf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1" applyFont="1" applyAlignment="1" applyProtection="1"/>
    <xf numFmtId="0" fontId="51" fillId="0" borderId="0" xfId="1" applyFont="1" applyAlignment="1" applyProtection="1"/>
    <xf numFmtId="0" fontId="52" fillId="0" borderId="0" xfId="1" applyFont="1" applyAlignment="1" applyProtection="1"/>
    <xf numFmtId="0" fontId="53" fillId="0" borderId="0" xfId="1" applyFont="1" applyAlignment="1" applyProtection="1"/>
    <xf numFmtId="0" fontId="54" fillId="0" borderId="0" xfId="1" applyFont="1" applyAlignment="1" applyProtection="1"/>
    <xf numFmtId="0" fontId="55" fillId="0" borderId="0" xfId="0" applyFont="1"/>
    <xf numFmtId="0" fontId="58" fillId="0" borderId="0" xfId="0" quotePrefix="1" applyFont="1" applyAlignment="1">
      <alignment horizontal="left"/>
    </xf>
    <xf numFmtId="0" fontId="59" fillId="0" borderId="0" xfId="0" applyFont="1"/>
    <xf numFmtId="0" fontId="60" fillId="0" borderId="0" xfId="0" applyFont="1"/>
    <xf numFmtId="0" fontId="61" fillId="0" borderId="0" xfId="0" applyFont="1"/>
    <xf numFmtId="0" fontId="62" fillId="0" borderId="0" xfId="0" applyFont="1"/>
    <xf numFmtId="0" fontId="63" fillId="0" borderId="0" xfId="1" applyFont="1" applyAlignment="1" applyProtection="1"/>
    <xf numFmtId="0" fontId="1" fillId="2" borderId="0" xfId="0" applyFont="1" applyFill="1" applyAlignment="1">
      <alignment horizontal="left"/>
    </xf>
    <xf numFmtId="0" fontId="29" fillId="0" borderId="0" xfId="0" applyFont="1"/>
    <xf numFmtId="0" fontId="64" fillId="0" borderId="0" xfId="0" applyFont="1"/>
    <xf numFmtId="0" fontId="65" fillId="0" borderId="0" xfId="0" applyFont="1"/>
    <xf numFmtId="0" fontId="41" fillId="0" borderId="0" xfId="0" quotePrefix="1" applyFont="1"/>
    <xf numFmtId="0" fontId="66" fillId="0" borderId="0" xfId="1" applyFont="1" applyAlignment="1" applyProtection="1"/>
    <xf numFmtId="0" fontId="67" fillId="0" borderId="0" xfId="0" applyFont="1"/>
    <xf numFmtId="0" fontId="68" fillId="0" borderId="0" xfId="1" applyFont="1" applyAlignment="1" applyProtection="1"/>
    <xf numFmtId="0" fontId="69" fillId="0" borderId="0" xfId="1" applyFont="1" applyAlignment="1" applyProtection="1"/>
    <xf numFmtId="0" fontId="41" fillId="0" borderId="0" xfId="0" quotePrefix="1" applyFont="1" applyAlignment="1">
      <alignment horizontal="left"/>
    </xf>
    <xf numFmtId="0" fontId="70" fillId="0" borderId="0" xfId="1" applyFont="1" applyAlignment="1" applyProtection="1"/>
    <xf numFmtId="0" fontId="71" fillId="0" borderId="0" xfId="1" applyFont="1" applyAlignment="1" applyProtection="1"/>
    <xf numFmtId="0" fontId="72" fillId="0" borderId="0" xfId="1" applyFont="1" applyAlignment="1" applyProtection="1"/>
    <xf numFmtId="0" fontId="73" fillId="0" borderId="0" xfId="1" applyFont="1" applyAlignment="1" applyProtection="1"/>
    <xf numFmtId="0" fontId="39" fillId="0" borderId="0" xfId="0" applyFont="1" applyAlignment="1">
      <alignment horizontal="left"/>
    </xf>
    <xf numFmtId="0" fontId="37" fillId="0" borderId="0" xfId="0" quotePrefix="1" applyFont="1"/>
    <xf numFmtId="0" fontId="74" fillId="0" borderId="0" xfId="0" applyFont="1"/>
    <xf numFmtId="0" fontId="75" fillId="0" borderId="0" xfId="0" applyFont="1"/>
    <xf numFmtId="0" fontId="75" fillId="0" borderId="0" xfId="0" applyFont="1" applyAlignment="1">
      <alignment horizontal="left"/>
    </xf>
    <xf numFmtId="0" fontId="76" fillId="0" borderId="0" xfId="0" applyFont="1"/>
    <xf numFmtId="0" fontId="77" fillId="0" borderId="0" xfId="0" applyFont="1"/>
    <xf numFmtId="0" fontId="78" fillId="0" borderId="0" xfId="0" applyFont="1"/>
    <xf numFmtId="0" fontId="79" fillId="0" borderId="0" xfId="1" applyFont="1" applyAlignment="1" applyProtection="1"/>
    <xf numFmtId="0" fontId="80" fillId="0" borderId="0" xfId="1" applyFont="1" applyAlignment="1" applyProtection="1"/>
    <xf numFmtId="0" fontId="78" fillId="0" borderId="0" xfId="0" applyFont="1" applyAlignment="1">
      <alignment horizontal="left"/>
    </xf>
    <xf numFmtId="0" fontId="27" fillId="0" borderId="0" xfId="0" quotePrefix="1" applyFont="1"/>
    <xf numFmtId="0" fontId="81" fillId="0" borderId="0" xfId="0" applyFont="1"/>
    <xf numFmtId="0" fontId="1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83" fillId="0" borderId="0" xfId="0" applyFont="1"/>
    <xf numFmtId="0" fontId="83" fillId="0" borderId="0" xfId="0" applyFont="1" applyAlignment="1">
      <alignment horizontal="left"/>
    </xf>
    <xf numFmtId="0" fontId="84" fillId="0" borderId="0" xfId="0" applyFont="1"/>
    <xf numFmtId="0" fontId="85" fillId="0" borderId="0" xfId="0" applyFont="1"/>
    <xf numFmtId="0" fontId="85" fillId="0" borderId="0" xfId="0" applyFont="1" applyAlignment="1">
      <alignment horizontal="left"/>
    </xf>
    <xf numFmtId="0" fontId="82" fillId="0" borderId="0" xfId="0" applyFont="1"/>
    <xf numFmtId="0" fontId="86" fillId="0" borderId="0" xfId="0" applyFont="1"/>
    <xf numFmtId="0" fontId="85" fillId="0" borderId="0" xfId="0" quotePrefix="1" applyFont="1"/>
    <xf numFmtId="0" fontId="88" fillId="0" borderId="0" xfId="0" applyFont="1"/>
    <xf numFmtId="0" fontId="88" fillId="0" borderId="0" xfId="0" applyFont="1" applyAlignment="1">
      <alignment horizontal="left"/>
    </xf>
    <xf numFmtId="0" fontId="89" fillId="0" borderId="0" xfId="0" applyFont="1"/>
    <xf numFmtId="0" fontId="90" fillId="0" borderId="0" xfId="0" applyFont="1"/>
    <xf numFmtId="0" fontId="90" fillId="0" borderId="0" xfId="0" applyFont="1" applyAlignment="1">
      <alignment horizontal="left"/>
    </xf>
    <xf numFmtId="0" fontId="91" fillId="0" borderId="0" xfId="0" applyFont="1"/>
    <xf numFmtId="0" fontId="88" fillId="0" borderId="0" xfId="0" quotePrefix="1" applyFont="1" applyAlignment="1">
      <alignment horizontal="left"/>
    </xf>
    <xf numFmtId="0" fontId="92" fillId="0" borderId="0" xfId="0" applyFont="1"/>
    <xf numFmtId="0" fontId="93" fillId="0" borderId="0" xfId="0" quotePrefix="1" applyFont="1" applyAlignment="1">
      <alignment horizontal="left"/>
    </xf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0" fontId="93" fillId="0" borderId="0" xfId="0" applyFont="1" applyAlignment="1">
      <alignment horizontal="left"/>
    </xf>
    <xf numFmtId="0" fontId="97" fillId="0" borderId="0" xfId="0" applyFont="1" applyAlignment="1">
      <alignment horizontal="left"/>
    </xf>
    <xf numFmtId="0" fontId="97" fillId="0" borderId="0" xfId="0" applyFont="1"/>
    <xf numFmtId="0" fontId="98" fillId="0" borderId="0" xfId="0" applyFont="1"/>
    <xf numFmtId="0" fontId="87" fillId="0" borderId="0" xfId="0" applyFont="1"/>
    <xf numFmtId="0" fontId="99" fillId="0" borderId="0" xfId="0" applyFont="1"/>
    <xf numFmtId="0" fontId="100" fillId="0" borderId="0" xfId="0" applyFont="1"/>
    <xf numFmtId="0" fontId="101" fillId="0" borderId="0" xfId="0" applyFont="1"/>
    <xf numFmtId="0" fontId="101" fillId="0" borderId="0" xfId="0" applyFont="1" applyAlignment="1">
      <alignment horizontal="left"/>
    </xf>
    <xf numFmtId="0" fontId="102" fillId="0" borderId="0" xfId="0" applyFont="1"/>
    <xf numFmtId="0" fontId="101" fillId="0" borderId="0" xfId="0" quotePrefix="1" applyFont="1" applyAlignment="1">
      <alignment horizontal="left"/>
    </xf>
    <xf numFmtId="0" fontId="103" fillId="0" borderId="0" xfId="0" applyFont="1"/>
    <xf numFmtId="0" fontId="104" fillId="0" borderId="0" xfId="0" applyFont="1" applyAlignment="1">
      <alignment horizontal="left"/>
    </xf>
    <xf numFmtId="0" fontId="104" fillId="0" borderId="0" xfId="0" applyFont="1"/>
    <xf numFmtId="0" fontId="105" fillId="0" borderId="0" xfId="0" applyFont="1"/>
    <xf numFmtId="0" fontId="105" fillId="0" borderId="0" xfId="0" applyFont="1" applyAlignment="1">
      <alignment horizontal="left"/>
    </xf>
    <xf numFmtId="0" fontId="3" fillId="2" borderId="0" xfId="0" applyFont="1" applyFill="1"/>
    <xf numFmtId="0" fontId="106" fillId="0" borderId="0" xfId="1" applyFont="1" applyAlignment="1" applyProtection="1"/>
    <xf numFmtId="0" fontId="107" fillId="0" borderId="0" xfId="0" applyFont="1"/>
    <xf numFmtId="0" fontId="108" fillId="0" borderId="0" xfId="0" applyFont="1"/>
    <xf numFmtId="0" fontId="109" fillId="0" borderId="0" xfId="0" applyFont="1"/>
    <xf numFmtId="0" fontId="109" fillId="0" borderId="0" xfId="0" quotePrefix="1" applyFont="1" applyAlignment="1">
      <alignment horizontal="left"/>
    </xf>
    <xf numFmtId="0" fontId="107" fillId="0" borderId="0" xfId="0" quotePrefix="1" applyFont="1" applyAlignment="1">
      <alignment horizontal="left"/>
    </xf>
    <xf numFmtId="0" fontId="107" fillId="0" borderId="0" xfId="0" applyFont="1" applyAlignment="1">
      <alignment horizontal="left"/>
    </xf>
    <xf numFmtId="0" fontId="110" fillId="0" borderId="0" xfId="0" applyFont="1"/>
    <xf numFmtId="0" fontId="111" fillId="0" borderId="0" xfId="0" applyFont="1" applyAlignment="1">
      <alignment horizontal="left"/>
    </xf>
    <xf numFmtId="0" fontId="107" fillId="0" borderId="0" xfId="0" applyFont="1" applyAlignment="1">
      <alignment vertical="center"/>
    </xf>
    <xf numFmtId="0" fontId="112" fillId="0" borderId="0" xfId="0" applyFont="1"/>
    <xf numFmtId="0" fontId="111" fillId="0" borderId="0" xfId="0" applyFont="1"/>
    <xf numFmtId="0" fontId="42" fillId="0" borderId="0" xfId="0" applyFont="1" applyAlignment="1">
      <alignment horizontal="left"/>
    </xf>
    <xf numFmtId="0" fontId="113" fillId="0" borderId="0" xfId="0" applyFont="1"/>
    <xf numFmtId="0" fontId="114" fillId="0" borderId="0" xfId="0" applyFont="1"/>
    <xf numFmtId="0" fontId="113" fillId="0" borderId="0" xfId="0" applyFont="1" applyAlignment="1">
      <alignment horizontal="left"/>
    </xf>
    <xf numFmtId="0" fontId="113" fillId="0" borderId="0" xfId="0" quotePrefix="1" applyFont="1" applyAlignment="1">
      <alignment horizontal="left"/>
    </xf>
    <xf numFmtId="0" fontId="115" fillId="0" borderId="0" xfId="0" applyFont="1"/>
    <xf numFmtId="0" fontId="116" fillId="0" borderId="0" xfId="0" applyFont="1"/>
    <xf numFmtId="0" fontId="0" fillId="0" borderId="0" xfId="0" applyFont="1" applyAlignment="1">
      <alignment horizontal="left"/>
    </xf>
    <xf numFmtId="0" fontId="109" fillId="0" borderId="0" xfId="0" applyFont="1" applyAlignment="1">
      <alignment horizontal="left"/>
    </xf>
    <xf numFmtId="0" fontId="117" fillId="0" borderId="0" xfId="1" applyFont="1" applyAlignment="1" applyProtection="1"/>
    <xf numFmtId="0" fontId="118" fillId="0" borderId="0" xfId="0" applyFont="1"/>
    <xf numFmtId="0" fontId="119" fillId="0" borderId="0" xfId="0" applyFont="1"/>
    <xf numFmtId="0" fontId="120" fillId="0" borderId="0" xfId="0" applyFont="1"/>
    <xf numFmtId="0" fontId="121" fillId="0" borderId="0" xfId="0" applyFont="1"/>
    <xf numFmtId="0" fontId="122" fillId="0" borderId="0" xfId="0" applyFont="1"/>
    <xf numFmtId="0" fontId="120" fillId="0" borderId="0" xfId="0" applyFont="1" applyAlignment="1">
      <alignment horizontal="left"/>
    </xf>
    <xf numFmtId="0" fontId="123" fillId="0" borderId="0" xfId="0" applyFont="1"/>
    <xf numFmtId="0" fontId="120" fillId="0" borderId="0" xfId="0" quotePrefix="1" applyFont="1" applyAlignment="1">
      <alignment horizontal="left"/>
    </xf>
    <xf numFmtId="0" fontId="124" fillId="0" borderId="0" xfId="0" applyFont="1"/>
    <xf numFmtId="0" fontId="3" fillId="0" borderId="0" xfId="0" quotePrefix="1" applyFont="1"/>
    <xf numFmtId="0" fontId="90" fillId="0" borderId="0" xfId="0" quotePrefix="1" applyFont="1" applyAlignment="1">
      <alignment horizontal="left"/>
    </xf>
    <xf numFmtId="0" fontId="105" fillId="0" borderId="0" xfId="0" quotePrefix="1" applyFont="1" applyAlignment="1">
      <alignment horizontal="left"/>
    </xf>
    <xf numFmtId="0" fontId="120" fillId="4" borderId="0" xfId="0" applyFont="1" applyFill="1"/>
    <xf numFmtId="0" fontId="125" fillId="0" borderId="0" xfId="0" applyFont="1"/>
    <xf numFmtId="0" fontId="126" fillId="0" borderId="0" xfId="0" applyFont="1"/>
    <xf numFmtId="0" fontId="3" fillId="4" borderId="0" xfId="0" applyFont="1" applyFill="1"/>
    <xf numFmtId="0" fontId="103" fillId="0" borderId="0" xfId="0" applyFont="1" applyAlignment="1">
      <alignment horizontal="left"/>
    </xf>
    <xf numFmtId="0" fontId="127" fillId="0" borderId="0" xfId="1" applyFont="1" applyAlignment="1" applyProtection="1"/>
    <xf numFmtId="0" fontId="128" fillId="0" borderId="0" xfId="0" applyFont="1"/>
    <xf numFmtId="0" fontId="129" fillId="0" borderId="0" xfId="0" applyFont="1"/>
    <xf numFmtId="0" fontId="129" fillId="0" borderId="0" xfId="0" applyFont="1" applyAlignment="1">
      <alignment horizontal="left"/>
    </xf>
    <xf numFmtId="0" fontId="94" fillId="0" borderId="0" xfId="0" applyFont="1" applyAlignment="1">
      <alignment horizontal="left"/>
    </xf>
    <xf numFmtId="0" fontId="130" fillId="0" borderId="0" xfId="0" applyFont="1"/>
    <xf numFmtId="0" fontId="15" fillId="0" borderId="0" xfId="0" quotePrefix="1" applyFont="1" applyAlignment="1">
      <alignment horizontal="left"/>
    </xf>
    <xf numFmtId="0" fontId="131" fillId="0" borderId="0" xfId="1" applyFont="1" applyAlignment="1" applyProtection="1"/>
    <xf numFmtId="0" fontId="132" fillId="0" borderId="0" xfId="0" applyFont="1"/>
    <xf numFmtId="0" fontId="129" fillId="4" borderId="0" xfId="0" applyFont="1" applyFill="1"/>
    <xf numFmtId="0" fontId="134" fillId="0" borderId="0" xfId="0" applyFont="1"/>
    <xf numFmtId="0" fontId="135" fillId="0" borderId="0" xfId="0" applyFont="1"/>
    <xf numFmtId="0" fontId="129" fillId="0" borderId="0" xfId="0" quotePrefix="1" applyFont="1"/>
    <xf numFmtId="0" fontId="129" fillId="0" borderId="0" xfId="0" quotePrefix="1" applyFont="1" applyAlignment="1">
      <alignment horizontal="left"/>
    </xf>
    <xf numFmtId="0" fontId="136" fillId="0" borderId="0" xfId="0" applyFont="1"/>
    <xf numFmtId="0" fontId="137" fillId="0" borderId="0" xfId="1" applyFont="1" applyAlignment="1" applyProtection="1"/>
    <xf numFmtId="0" fontId="138" fillId="0" borderId="0" xfId="0" applyFont="1"/>
    <xf numFmtId="0" fontId="139" fillId="0" borderId="0" xfId="0" applyFont="1"/>
    <xf numFmtId="0" fontId="140" fillId="0" borderId="0" xfId="0" applyFont="1"/>
    <xf numFmtId="0" fontId="140" fillId="0" borderId="0" xfId="0" applyFont="1" applyAlignment="1">
      <alignment horizontal="left"/>
    </xf>
    <xf numFmtId="0" fontId="141" fillId="0" borderId="0" xfId="1" applyFont="1" applyAlignment="1" applyProtection="1"/>
    <xf numFmtId="0" fontId="142" fillId="0" borderId="0" xfId="0" applyFont="1"/>
    <xf numFmtId="0" fontId="140" fillId="4" borderId="0" xfId="0" applyFont="1" applyFill="1"/>
    <xf numFmtId="0" fontId="143" fillId="0" borderId="0" xfId="0" applyFont="1"/>
    <xf numFmtId="0" fontId="144" fillId="0" borderId="0" xfId="0" applyFont="1"/>
    <xf numFmtId="0" fontId="58" fillId="0" borderId="0" xfId="0" applyFont="1"/>
    <xf numFmtId="0" fontId="145" fillId="0" borderId="0" xfId="0" applyFont="1"/>
    <xf numFmtId="0" fontId="142" fillId="0" borderId="0" xfId="0" applyFont="1" applyAlignment="1">
      <alignment horizontal="left"/>
    </xf>
    <xf numFmtId="0" fontId="140" fillId="0" borderId="0" xfId="0" quotePrefix="1" applyFont="1" applyAlignment="1">
      <alignment horizontal="left"/>
    </xf>
    <xf numFmtId="0" fontId="56" fillId="0" borderId="0" xfId="0" applyFont="1" applyAlignment="1">
      <alignment wrapText="1"/>
    </xf>
    <xf numFmtId="0" fontId="57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CC00"/>
      <color rgb="FF808000"/>
      <color rgb="FF00FF00"/>
      <color rgb="FF800000"/>
      <color rgb="FF953735"/>
      <color rgb="FF800080"/>
      <color rgb="FFCC99FF"/>
      <color rgb="FFE46D0A"/>
      <color rgb="FF31849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47</xdr:col>
      <xdr:colOff>0</xdr:colOff>
      <xdr:row>0</xdr:row>
      <xdr:rowOff>0</xdr:rowOff>
    </xdr:from>
    <xdr:to>
      <xdr:col>60</xdr:col>
      <xdr:colOff>254000</xdr:colOff>
      <xdr:row>60</xdr:row>
      <xdr:rowOff>6011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668875" y="0"/>
          <a:ext cx="8096250" cy="96421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82</xdr:row>
      <xdr:rowOff>0</xdr:rowOff>
    </xdr:from>
    <xdr:to>
      <xdr:col>1</xdr:col>
      <xdr:colOff>57150</xdr:colOff>
      <xdr:row>83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6097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1</xdr:col>
      <xdr:colOff>6350</xdr:colOff>
      <xdr:row>84</xdr:row>
      <xdr:rowOff>142875</xdr:rowOff>
    </xdr:to>
    <xdr:sp macro="" textlink="">
      <xdr:nvSpPr>
        <xdr:cNvPr id="5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7991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1</xdr:col>
      <xdr:colOff>9525</xdr:colOff>
      <xdr:row>85</xdr:row>
      <xdr:rowOff>59384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8153400"/>
          <a:ext cx="2222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85</xdr:row>
      <xdr:rowOff>79376</xdr:rowOff>
    </xdr:from>
    <xdr:to>
      <xdr:col>1</xdr:col>
      <xdr:colOff>5538</xdr:colOff>
      <xdr:row>87</xdr:row>
      <xdr:rowOff>15876</xdr:rowOff>
    </xdr:to>
    <xdr:pic>
      <xdr:nvPicPr>
        <xdr:cNvPr id="7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936625</xdr:colOff>
      <xdr:row>1106</xdr:row>
      <xdr:rowOff>95250</xdr:rowOff>
    </xdr:from>
    <xdr:to>
      <xdr:col>32</xdr:col>
      <xdr:colOff>1168400</xdr:colOff>
      <xdr:row>1108</xdr:row>
      <xdr:rowOff>22225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702625" y="141605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269</xdr:row>
      <xdr:rowOff>0</xdr:rowOff>
    </xdr:from>
    <xdr:to>
      <xdr:col>0</xdr:col>
      <xdr:colOff>231775</xdr:colOff>
      <xdr:row>270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6975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904875</xdr:colOff>
      <xdr:row>1153</xdr:row>
      <xdr:rowOff>127000</xdr:rowOff>
    </xdr:from>
    <xdr:to>
      <xdr:col>32</xdr:col>
      <xdr:colOff>1136650</xdr:colOff>
      <xdr:row>1155</xdr:row>
      <xdr:rowOff>53975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670875" y="147828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34</xdr:col>
      <xdr:colOff>857250</xdr:colOff>
      <xdr:row>1099</xdr:row>
      <xdr:rowOff>111125</xdr:rowOff>
    </xdr:from>
    <xdr:to>
      <xdr:col>34</xdr:col>
      <xdr:colOff>1089025</xdr:colOff>
      <xdr:row>1101</xdr:row>
      <xdr:rowOff>38100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909250" y="143684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1031875</xdr:colOff>
      <xdr:row>1196</xdr:row>
      <xdr:rowOff>111125</xdr:rowOff>
    </xdr:from>
    <xdr:to>
      <xdr:col>32</xdr:col>
      <xdr:colOff>1263650</xdr:colOff>
      <xdr:row>1198</xdr:row>
      <xdr:rowOff>38100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83875" y="143049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1397000</xdr:colOff>
      <xdr:row>942</xdr:row>
      <xdr:rowOff>142875</xdr:rowOff>
    </xdr:from>
    <xdr:to>
      <xdr:col>32</xdr:col>
      <xdr:colOff>1628775</xdr:colOff>
      <xdr:row>944</xdr:row>
      <xdr:rowOff>69850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163000" y="12339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2095500</xdr:colOff>
      <xdr:row>1139</xdr:row>
      <xdr:rowOff>142875</xdr:rowOff>
    </xdr:from>
    <xdr:to>
      <xdr:col>34</xdr:col>
      <xdr:colOff>41275</xdr:colOff>
      <xdr:row>1141</xdr:row>
      <xdr:rowOff>69850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0" y="145780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1428750</xdr:colOff>
      <xdr:row>1308</xdr:row>
      <xdr:rowOff>79375</xdr:rowOff>
    </xdr:from>
    <xdr:to>
      <xdr:col>32</xdr:col>
      <xdr:colOff>1660525</xdr:colOff>
      <xdr:row>1310</xdr:row>
      <xdr:rowOff>6350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194750" y="163655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34</xdr:col>
      <xdr:colOff>873125</xdr:colOff>
      <xdr:row>968</xdr:row>
      <xdr:rowOff>0</xdr:rowOff>
    </xdr:from>
    <xdr:to>
      <xdr:col>34</xdr:col>
      <xdr:colOff>1104900</xdr:colOff>
      <xdr:row>969</xdr:row>
      <xdr:rowOff>85725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925125" y="123888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984250</xdr:colOff>
      <xdr:row>911</xdr:row>
      <xdr:rowOff>142875</xdr:rowOff>
    </xdr:from>
    <xdr:to>
      <xdr:col>30</xdr:col>
      <xdr:colOff>1216025</xdr:colOff>
      <xdr:row>913</xdr:row>
      <xdr:rowOff>69850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432500" y="12053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35</xdr:col>
      <xdr:colOff>539750</xdr:colOff>
      <xdr:row>937</xdr:row>
      <xdr:rowOff>0</xdr:rowOff>
    </xdr:from>
    <xdr:to>
      <xdr:col>35</xdr:col>
      <xdr:colOff>771525</xdr:colOff>
      <xdr:row>938</xdr:row>
      <xdr:rowOff>85725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941125" y="122301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34</xdr:col>
      <xdr:colOff>968375</xdr:colOff>
      <xdr:row>856</xdr:row>
      <xdr:rowOff>142875</xdr:rowOff>
    </xdr:from>
    <xdr:to>
      <xdr:col>34</xdr:col>
      <xdr:colOff>1200150</xdr:colOff>
      <xdr:row>858</xdr:row>
      <xdr:rowOff>69850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20375" y="11371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1238250</xdr:colOff>
      <xdr:row>1304</xdr:row>
      <xdr:rowOff>0</xdr:rowOff>
    </xdr:from>
    <xdr:to>
      <xdr:col>32</xdr:col>
      <xdr:colOff>1470025</xdr:colOff>
      <xdr:row>1305</xdr:row>
      <xdr:rowOff>85725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004250" y="162941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34</xdr:col>
      <xdr:colOff>1127125</xdr:colOff>
      <xdr:row>733</xdr:row>
      <xdr:rowOff>127000</xdr:rowOff>
    </xdr:from>
    <xdr:to>
      <xdr:col>35</xdr:col>
      <xdr:colOff>9525</xdr:colOff>
      <xdr:row>735</xdr:row>
      <xdr:rowOff>53975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79125" y="9607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920750</xdr:colOff>
      <xdr:row>1163</xdr:row>
      <xdr:rowOff>142875</xdr:rowOff>
    </xdr:from>
    <xdr:to>
      <xdr:col>32</xdr:col>
      <xdr:colOff>1152525</xdr:colOff>
      <xdr:row>1165</xdr:row>
      <xdr:rowOff>69850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686750" y="14943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904875</xdr:colOff>
      <xdr:row>1277</xdr:row>
      <xdr:rowOff>127000</xdr:rowOff>
    </xdr:from>
    <xdr:to>
      <xdr:col>32</xdr:col>
      <xdr:colOff>1136650</xdr:colOff>
      <xdr:row>1279</xdr:row>
      <xdr:rowOff>53975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670875" y="15814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1016000</xdr:colOff>
      <xdr:row>1131</xdr:row>
      <xdr:rowOff>0</xdr:rowOff>
    </xdr:from>
    <xdr:to>
      <xdr:col>32</xdr:col>
      <xdr:colOff>1247775</xdr:colOff>
      <xdr:row>1132</xdr:row>
      <xdr:rowOff>85725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782000" y="145319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34</xdr:col>
      <xdr:colOff>984250</xdr:colOff>
      <xdr:row>941</xdr:row>
      <xdr:rowOff>127000</xdr:rowOff>
    </xdr:from>
    <xdr:to>
      <xdr:col>34</xdr:col>
      <xdr:colOff>1216025</xdr:colOff>
      <xdr:row>943</xdr:row>
      <xdr:rowOff>53975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36250" y="123063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984250</xdr:colOff>
      <xdr:row>939</xdr:row>
      <xdr:rowOff>142875</xdr:rowOff>
    </xdr:from>
    <xdr:to>
      <xdr:col>32</xdr:col>
      <xdr:colOff>1216025</xdr:colOff>
      <xdr:row>941</xdr:row>
      <xdr:rowOff>69850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750250" y="122920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746125</xdr:colOff>
      <xdr:row>641</xdr:row>
      <xdr:rowOff>127000</xdr:rowOff>
    </xdr:from>
    <xdr:to>
      <xdr:col>30</xdr:col>
      <xdr:colOff>977900</xdr:colOff>
      <xdr:row>643</xdr:row>
      <xdr:rowOff>53975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194375" y="90043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1428750</xdr:colOff>
      <xdr:row>622</xdr:row>
      <xdr:rowOff>79375</xdr:rowOff>
    </xdr:from>
    <xdr:to>
      <xdr:col>30</xdr:col>
      <xdr:colOff>1660525</xdr:colOff>
      <xdr:row>624</xdr:row>
      <xdr:rowOff>6350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877000" y="87455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936625</xdr:colOff>
      <xdr:row>460</xdr:row>
      <xdr:rowOff>0</xdr:rowOff>
    </xdr:from>
    <xdr:to>
      <xdr:col>32</xdr:col>
      <xdr:colOff>1168400</xdr:colOff>
      <xdr:row>461</xdr:row>
      <xdr:rowOff>85725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702625" y="66262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1603375</xdr:colOff>
      <xdr:row>607</xdr:row>
      <xdr:rowOff>142875</xdr:rowOff>
    </xdr:from>
    <xdr:to>
      <xdr:col>32</xdr:col>
      <xdr:colOff>1835150</xdr:colOff>
      <xdr:row>609</xdr:row>
      <xdr:rowOff>69850</xdr:rowOff>
    </xdr:to>
    <xdr:pic>
      <xdr:nvPicPr>
        <xdr:cNvPr id="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369375" y="85613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1063625</xdr:colOff>
      <xdr:row>1130</xdr:row>
      <xdr:rowOff>95250</xdr:rowOff>
    </xdr:from>
    <xdr:to>
      <xdr:col>30</xdr:col>
      <xdr:colOff>1295400</xdr:colOff>
      <xdr:row>1132</xdr:row>
      <xdr:rowOff>22225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511875" y="160337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746125</xdr:colOff>
      <xdr:row>1169</xdr:row>
      <xdr:rowOff>127000</xdr:rowOff>
    </xdr:from>
    <xdr:to>
      <xdr:col>30</xdr:col>
      <xdr:colOff>977900</xdr:colOff>
      <xdr:row>1171</xdr:row>
      <xdr:rowOff>53975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194375" y="16703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1111250</xdr:colOff>
      <xdr:row>1003</xdr:row>
      <xdr:rowOff>127000</xdr:rowOff>
    </xdr:from>
    <xdr:to>
      <xdr:col>32</xdr:col>
      <xdr:colOff>1343025</xdr:colOff>
      <xdr:row>1005</xdr:row>
      <xdr:rowOff>53975</xdr:rowOff>
    </xdr:to>
    <xdr:pic>
      <xdr:nvPicPr>
        <xdr:cNvPr id="2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115375" y="14163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936625</xdr:colOff>
      <xdr:row>1315</xdr:row>
      <xdr:rowOff>127000</xdr:rowOff>
    </xdr:from>
    <xdr:to>
      <xdr:col>32</xdr:col>
      <xdr:colOff>1168400</xdr:colOff>
      <xdr:row>1317</xdr:row>
      <xdr:rowOff>53975</xdr:rowOff>
    </xdr:to>
    <xdr:pic>
      <xdr:nvPicPr>
        <xdr:cNvPr id="2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84400" y="108712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1143000</xdr:colOff>
      <xdr:row>1312</xdr:row>
      <xdr:rowOff>15875</xdr:rowOff>
    </xdr:from>
    <xdr:to>
      <xdr:col>32</xdr:col>
      <xdr:colOff>1374775</xdr:colOff>
      <xdr:row>1313</xdr:row>
      <xdr:rowOff>101600</xdr:rowOff>
    </xdr:to>
    <xdr:pic>
      <xdr:nvPicPr>
        <xdr:cNvPr id="30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147125" y="186134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34</xdr:col>
      <xdr:colOff>1016000</xdr:colOff>
      <xdr:row>330</xdr:row>
      <xdr:rowOff>111125</xdr:rowOff>
    </xdr:from>
    <xdr:to>
      <xdr:col>34</xdr:col>
      <xdr:colOff>1247775</xdr:colOff>
      <xdr:row>332</xdr:row>
      <xdr:rowOff>38100</xdr:rowOff>
    </xdr:to>
    <xdr:pic>
      <xdr:nvPicPr>
        <xdr:cNvPr id="33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06125" y="48593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1016000</xdr:colOff>
      <xdr:row>1211</xdr:row>
      <xdr:rowOff>63500</xdr:rowOff>
    </xdr:from>
    <xdr:to>
      <xdr:col>32</xdr:col>
      <xdr:colOff>1247775</xdr:colOff>
      <xdr:row>1212</xdr:row>
      <xdr:rowOff>149225</xdr:rowOff>
    </xdr:to>
    <xdr:pic>
      <xdr:nvPicPr>
        <xdr:cNvPr id="34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020125" y="192055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304800</xdr:colOff>
      <xdr:row>271</xdr:row>
      <xdr:rowOff>142875</xdr:rowOff>
    </xdr:to>
    <xdr:sp macro="" textlink="">
      <xdr:nvSpPr>
        <xdr:cNvPr id="35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15116175"/>
          <a:ext cx="180975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271</xdr:row>
      <xdr:rowOff>0</xdr:rowOff>
    </xdr:from>
    <xdr:to>
      <xdr:col>0</xdr:col>
      <xdr:colOff>222250</xdr:colOff>
      <xdr:row>272</xdr:row>
      <xdr:rowOff>59384</xdr:rowOff>
    </xdr:to>
    <xdr:pic>
      <xdr:nvPicPr>
        <xdr:cNvPr id="3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5278100"/>
          <a:ext cx="1841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809625</xdr:colOff>
      <xdr:row>1286</xdr:row>
      <xdr:rowOff>127000</xdr:rowOff>
    </xdr:from>
    <xdr:to>
      <xdr:col>32</xdr:col>
      <xdr:colOff>1031875</xdr:colOff>
      <xdr:row>1288</xdr:row>
      <xdr:rowOff>27634</xdr:rowOff>
    </xdr:to>
    <xdr:pic>
      <xdr:nvPicPr>
        <xdr:cNvPr id="3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813750" y="196881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1857375</xdr:colOff>
      <xdr:row>1181</xdr:row>
      <xdr:rowOff>127000</xdr:rowOff>
    </xdr:from>
    <xdr:to>
      <xdr:col>32</xdr:col>
      <xdr:colOff>2079625</xdr:colOff>
      <xdr:row>1183</xdr:row>
      <xdr:rowOff>27634</xdr:rowOff>
    </xdr:to>
    <xdr:pic>
      <xdr:nvPicPr>
        <xdr:cNvPr id="3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861500" y="183388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1825625</xdr:colOff>
      <xdr:row>36</xdr:row>
      <xdr:rowOff>15875</xdr:rowOff>
    </xdr:from>
    <xdr:to>
      <xdr:col>32</xdr:col>
      <xdr:colOff>2047875</xdr:colOff>
      <xdr:row>37</xdr:row>
      <xdr:rowOff>75259</xdr:rowOff>
    </xdr:to>
    <xdr:pic>
      <xdr:nvPicPr>
        <xdr:cNvPr id="3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829750" y="5953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1698625</xdr:colOff>
      <xdr:row>622</xdr:row>
      <xdr:rowOff>79375</xdr:rowOff>
    </xdr:from>
    <xdr:to>
      <xdr:col>30</xdr:col>
      <xdr:colOff>1920875</xdr:colOff>
      <xdr:row>623</xdr:row>
      <xdr:rowOff>138759</xdr:rowOff>
    </xdr:to>
    <xdr:pic>
      <xdr:nvPicPr>
        <xdr:cNvPr id="4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146875" y="95234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1047750</xdr:colOff>
      <xdr:row>1112</xdr:row>
      <xdr:rowOff>0</xdr:rowOff>
    </xdr:from>
    <xdr:to>
      <xdr:col>32</xdr:col>
      <xdr:colOff>1270000</xdr:colOff>
      <xdr:row>1113</xdr:row>
      <xdr:rowOff>59384</xdr:rowOff>
    </xdr:to>
    <xdr:pic>
      <xdr:nvPicPr>
        <xdr:cNvPr id="4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051875" y="172783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984250</xdr:colOff>
      <xdr:row>1172</xdr:row>
      <xdr:rowOff>31750</xdr:rowOff>
    </xdr:from>
    <xdr:to>
      <xdr:col>32</xdr:col>
      <xdr:colOff>1206500</xdr:colOff>
      <xdr:row>1173</xdr:row>
      <xdr:rowOff>91134</xdr:rowOff>
    </xdr:to>
    <xdr:pic>
      <xdr:nvPicPr>
        <xdr:cNvPr id="4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988375" y="181864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1127125</xdr:colOff>
      <xdr:row>1324</xdr:row>
      <xdr:rowOff>127000</xdr:rowOff>
    </xdr:from>
    <xdr:to>
      <xdr:col>32</xdr:col>
      <xdr:colOff>1349375</xdr:colOff>
      <xdr:row>1326</xdr:row>
      <xdr:rowOff>27634</xdr:rowOff>
    </xdr:to>
    <xdr:pic>
      <xdr:nvPicPr>
        <xdr:cNvPr id="4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31250" y="202914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1412875</xdr:colOff>
      <xdr:row>1329</xdr:row>
      <xdr:rowOff>142875</xdr:rowOff>
    </xdr:from>
    <xdr:to>
      <xdr:col>32</xdr:col>
      <xdr:colOff>1635125</xdr:colOff>
      <xdr:row>1331</xdr:row>
      <xdr:rowOff>43509</xdr:rowOff>
    </xdr:to>
    <xdr:pic>
      <xdr:nvPicPr>
        <xdr:cNvPr id="4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417000" y="203723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1539875</xdr:colOff>
      <xdr:row>1304</xdr:row>
      <xdr:rowOff>15875</xdr:rowOff>
    </xdr:from>
    <xdr:to>
      <xdr:col>32</xdr:col>
      <xdr:colOff>1762125</xdr:colOff>
      <xdr:row>1305</xdr:row>
      <xdr:rowOff>75259</xdr:rowOff>
    </xdr:to>
    <xdr:pic>
      <xdr:nvPicPr>
        <xdr:cNvPr id="4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544000" y="199628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984250</xdr:colOff>
      <xdr:row>1334</xdr:row>
      <xdr:rowOff>142875</xdr:rowOff>
    </xdr:from>
    <xdr:to>
      <xdr:col>32</xdr:col>
      <xdr:colOff>1206500</xdr:colOff>
      <xdr:row>1336</xdr:row>
      <xdr:rowOff>43509</xdr:rowOff>
    </xdr:to>
    <xdr:pic>
      <xdr:nvPicPr>
        <xdr:cNvPr id="4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674550" y="226571175"/>
          <a:ext cx="222250" cy="2244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34</xdr:col>
      <xdr:colOff>1222375</xdr:colOff>
      <xdr:row>1197</xdr:row>
      <xdr:rowOff>0</xdr:rowOff>
    </xdr:from>
    <xdr:to>
      <xdr:col>35</xdr:col>
      <xdr:colOff>95250</xdr:colOff>
      <xdr:row>1198</xdr:row>
      <xdr:rowOff>59384</xdr:rowOff>
    </xdr:to>
    <xdr:pic>
      <xdr:nvPicPr>
        <xdr:cNvPr id="4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6512500" y="185801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35</xdr:col>
      <xdr:colOff>47625</xdr:colOff>
      <xdr:row>1111</xdr:row>
      <xdr:rowOff>142875</xdr:rowOff>
    </xdr:from>
    <xdr:to>
      <xdr:col>35</xdr:col>
      <xdr:colOff>269875</xdr:colOff>
      <xdr:row>1113</xdr:row>
      <xdr:rowOff>43509</xdr:rowOff>
    </xdr:to>
    <xdr:pic>
      <xdr:nvPicPr>
        <xdr:cNvPr id="4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6687125" y="1727676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34</xdr:col>
      <xdr:colOff>1238250</xdr:colOff>
      <xdr:row>1104</xdr:row>
      <xdr:rowOff>142875</xdr:rowOff>
    </xdr:from>
    <xdr:to>
      <xdr:col>35</xdr:col>
      <xdr:colOff>111125</xdr:colOff>
      <xdr:row>1106</xdr:row>
      <xdr:rowOff>43509</xdr:rowOff>
    </xdr:to>
    <xdr:pic>
      <xdr:nvPicPr>
        <xdr:cNvPr id="4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6528375" y="171656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1555750</xdr:colOff>
      <xdr:row>1218</xdr:row>
      <xdr:rowOff>127000</xdr:rowOff>
    </xdr:from>
    <xdr:to>
      <xdr:col>32</xdr:col>
      <xdr:colOff>1787525</xdr:colOff>
      <xdr:row>1220</xdr:row>
      <xdr:rowOff>53975</xdr:rowOff>
    </xdr:to>
    <xdr:pic>
      <xdr:nvPicPr>
        <xdr:cNvPr id="50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559875" y="168624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272</xdr:row>
      <xdr:rowOff>79376</xdr:rowOff>
    </xdr:from>
    <xdr:to>
      <xdr:col>0</xdr:col>
      <xdr:colOff>256363</xdr:colOff>
      <xdr:row>274</xdr:row>
      <xdr:rowOff>15876</xdr:rowOff>
    </xdr:to>
    <xdr:pic>
      <xdr:nvPicPr>
        <xdr:cNvPr id="51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  <xdr:twoCellAnchor editAs="oneCell">
    <xdr:from>
      <xdr:col>34</xdr:col>
      <xdr:colOff>1095375</xdr:colOff>
      <xdr:row>1142</xdr:row>
      <xdr:rowOff>127000</xdr:rowOff>
    </xdr:from>
    <xdr:to>
      <xdr:col>34</xdr:col>
      <xdr:colOff>1098550</xdr:colOff>
      <xdr:row>1144</xdr:row>
      <xdr:rowOff>53975</xdr:rowOff>
    </xdr:to>
    <xdr:pic>
      <xdr:nvPicPr>
        <xdr:cNvPr id="54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090725" y="727265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34</xdr:col>
      <xdr:colOff>1365250</xdr:colOff>
      <xdr:row>1142</xdr:row>
      <xdr:rowOff>142875</xdr:rowOff>
    </xdr:from>
    <xdr:to>
      <xdr:col>35</xdr:col>
      <xdr:colOff>9525</xdr:colOff>
      <xdr:row>1144</xdr:row>
      <xdr:rowOff>43509</xdr:rowOff>
    </xdr:to>
    <xdr:pic>
      <xdr:nvPicPr>
        <xdr:cNvPr id="5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0360600" y="72742425"/>
          <a:ext cx="222250" cy="2244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34</xdr:col>
      <xdr:colOff>1079500</xdr:colOff>
      <xdr:row>1142</xdr:row>
      <xdr:rowOff>142875</xdr:rowOff>
    </xdr:from>
    <xdr:to>
      <xdr:col>34</xdr:col>
      <xdr:colOff>1311275</xdr:colOff>
      <xdr:row>1144</xdr:row>
      <xdr:rowOff>69850</xdr:rowOff>
    </xdr:to>
    <xdr:pic>
      <xdr:nvPicPr>
        <xdr:cNvPr id="5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9625" y="180705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35</xdr:col>
      <xdr:colOff>0</xdr:colOff>
      <xdr:row>1143</xdr:row>
      <xdr:rowOff>0</xdr:rowOff>
    </xdr:from>
    <xdr:to>
      <xdr:col>35</xdr:col>
      <xdr:colOff>222250</xdr:colOff>
      <xdr:row>1144</xdr:row>
      <xdr:rowOff>59384</xdr:rowOff>
    </xdr:to>
    <xdr:pic>
      <xdr:nvPicPr>
        <xdr:cNvPr id="5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6639500" y="180721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952500</xdr:colOff>
      <xdr:row>1134</xdr:row>
      <xdr:rowOff>111125</xdr:rowOff>
    </xdr:from>
    <xdr:to>
      <xdr:col>32</xdr:col>
      <xdr:colOff>955675</xdr:colOff>
      <xdr:row>1136</xdr:row>
      <xdr:rowOff>38100</xdr:rowOff>
    </xdr:to>
    <xdr:pic>
      <xdr:nvPicPr>
        <xdr:cNvPr id="53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575375" y="455072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1016000</xdr:colOff>
      <xdr:row>1134</xdr:row>
      <xdr:rowOff>142875</xdr:rowOff>
    </xdr:from>
    <xdr:to>
      <xdr:col>32</xdr:col>
      <xdr:colOff>1247775</xdr:colOff>
      <xdr:row>1136</xdr:row>
      <xdr:rowOff>69850</xdr:rowOff>
    </xdr:to>
    <xdr:pic>
      <xdr:nvPicPr>
        <xdr:cNvPr id="58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020125" y="18038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34</xdr:col>
      <xdr:colOff>920750</xdr:colOff>
      <xdr:row>1137</xdr:row>
      <xdr:rowOff>142875</xdr:rowOff>
    </xdr:from>
    <xdr:to>
      <xdr:col>34</xdr:col>
      <xdr:colOff>1152525</xdr:colOff>
      <xdr:row>1139</xdr:row>
      <xdr:rowOff>69850</xdr:rowOff>
    </xdr:to>
    <xdr:pic>
      <xdr:nvPicPr>
        <xdr:cNvPr id="59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10875" y="180863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936625</xdr:colOff>
      <xdr:row>1229</xdr:row>
      <xdr:rowOff>111125</xdr:rowOff>
    </xdr:from>
    <xdr:to>
      <xdr:col>32</xdr:col>
      <xdr:colOff>1168400</xdr:colOff>
      <xdr:row>1231</xdr:row>
      <xdr:rowOff>38100</xdr:rowOff>
    </xdr:to>
    <xdr:pic>
      <xdr:nvPicPr>
        <xdr:cNvPr id="60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835100" y="615473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873125</xdr:colOff>
      <xdr:row>1224</xdr:row>
      <xdr:rowOff>111125</xdr:rowOff>
    </xdr:from>
    <xdr:to>
      <xdr:col>32</xdr:col>
      <xdr:colOff>1104900</xdr:colOff>
      <xdr:row>1226</xdr:row>
      <xdr:rowOff>38100</xdr:rowOff>
    </xdr:to>
    <xdr:pic>
      <xdr:nvPicPr>
        <xdr:cNvPr id="62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71600" y="607377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857250</xdr:colOff>
      <xdr:row>859</xdr:row>
      <xdr:rowOff>142875</xdr:rowOff>
    </xdr:from>
    <xdr:to>
      <xdr:col>35</xdr:col>
      <xdr:colOff>1089025</xdr:colOff>
      <xdr:row>861</xdr:row>
      <xdr:rowOff>69850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798125" y="9799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231775</xdr:colOff>
      <xdr:row>170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62162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35</xdr:col>
      <xdr:colOff>904875</xdr:colOff>
      <xdr:row>853</xdr:row>
      <xdr:rowOff>142875</xdr:rowOff>
    </xdr:from>
    <xdr:to>
      <xdr:col>35</xdr:col>
      <xdr:colOff>1136650</xdr:colOff>
      <xdr:row>855</xdr:row>
      <xdr:rowOff>69850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845750" y="9720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33</xdr:col>
      <xdr:colOff>1508125</xdr:colOff>
      <xdr:row>101</xdr:row>
      <xdr:rowOff>142875</xdr:rowOff>
    </xdr:from>
    <xdr:to>
      <xdr:col>33</xdr:col>
      <xdr:colOff>1739900</xdr:colOff>
      <xdr:row>103</xdr:row>
      <xdr:rowOff>69850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10625" y="623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33</xdr:col>
      <xdr:colOff>1889125</xdr:colOff>
      <xdr:row>855</xdr:row>
      <xdr:rowOff>142875</xdr:rowOff>
    </xdr:from>
    <xdr:to>
      <xdr:col>34</xdr:col>
      <xdr:colOff>57150</xdr:colOff>
      <xdr:row>857</xdr:row>
      <xdr:rowOff>69850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591625" y="97520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33</xdr:col>
      <xdr:colOff>1619250</xdr:colOff>
      <xdr:row>852</xdr:row>
      <xdr:rowOff>142875</xdr:rowOff>
    </xdr:from>
    <xdr:to>
      <xdr:col>33</xdr:col>
      <xdr:colOff>1851025</xdr:colOff>
      <xdr:row>854</xdr:row>
      <xdr:rowOff>69850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321750" y="97043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33</xdr:col>
      <xdr:colOff>1095375</xdr:colOff>
      <xdr:row>110</xdr:row>
      <xdr:rowOff>0</xdr:rowOff>
    </xdr:from>
    <xdr:to>
      <xdr:col>33</xdr:col>
      <xdr:colOff>1327150</xdr:colOff>
      <xdr:row>111</xdr:row>
      <xdr:rowOff>85725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797875" y="10699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35</xdr:col>
      <xdr:colOff>857250</xdr:colOff>
      <xdr:row>846</xdr:row>
      <xdr:rowOff>142875</xdr:rowOff>
    </xdr:from>
    <xdr:to>
      <xdr:col>35</xdr:col>
      <xdr:colOff>1089025</xdr:colOff>
      <xdr:row>848</xdr:row>
      <xdr:rowOff>69850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798125" y="9609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35</xdr:col>
      <xdr:colOff>1111250</xdr:colOff>
      <xdr:row>486</xdr:row>
      <xdr:rowOff>0</xdr:rowOff>
    </xdr:from>
    <xdr:to>
      <xdr:col>35</xdr:col>
      <xdr:colOff>1343025</xdr:colOff>
      <xdr:row>487</xdr:row>
      <xdr:rowOff>85725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26750" y="67214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31</xdr:col>
      <xdr:colOff>1397000</xdr:colOff>
      <xdr:row>662</xdr:row>
      <xdr:rowOff>111125</xdr:rowOff>
    </xdr:from>
    <xdr:to>
      <xdr:col>31</xdr:col>
      <xdr:colOff>1628775</xdr:colOff>
      <xdr:row>664</xdr:row>
      <xdr:rowOff>38100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004000" y="81930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33</xdr:col>
      <xdr:colOff>936625</xdr:colOff>
      <xdr:row>516</xdr:row>
      <xdr:rowOff>142875</xdr:rowOff>
    </xdr:from>
    <xdr:to>
      <xdr:col>33</xdr:col>
      <xdr:colOff>1168400</xdr:colOff>
      <xdr:row>518</xdr:row>
      <xdr:rowOff>69850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639125" y="6561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33</xdr:col>
      <xdr:colOff>920750</xdr:colOff>
      <xdr:row>1225</xdr:row>
      <xdr:rowOff>142875</xdr:rowOff>
    </xdr:from>
    <xdr:to>
      <xdr:col>33</xdr:col>
      <xdr:colOff>1152525</xdr:colOff>
      <xdr:row>1227</xdr:row>
      <xdr:rowOff>69850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623250" y="15006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33</xdr:col>
      <xdr:colOff>1079500</xdr:colOff>
      <xdr:row>119</xdr:row>
      <xdr:rowOff>142875</xdr:rowOff>
    </xdr:from>
    <xdr:to>
      <xdr:col>33</xdr:col>
      <xdr:colOff>1311275</xdr:colOff>
      <xdr:row>121</xdr:row>
      <xdr:rowOff>69850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782000" y="957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33</xdr:col>
      <xdr:colOff>1508125</xdr:colOff>
      <xdr:row>724</xdr:row>
      <xdr:rowOff>142875</xdr:rowOff>
    </xdr:from>
    <xdr:to>
      <xdr:col>33</xdr:col>
      <xdr:colOff>1739900</xdr:colOff>
      <xdr:row>726</xdr:row>
      <xdr:rowOff>69850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385250" y="1084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33</xdr:col>
      <xdr:colOff>1635125</xdr:colOff>
      <xdr:row>870</xdr:row>
      <xdr:rowOff>0</xdr:rowOff>
    </xdr:from>
    <xdr:to>
      <xdr:col>33</xdr:col>
      <xdr:colOff>1866900</xdr:colOff>
      <xdr:row>871</xdr:row>
      <xdr:rowOff>85725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512250" y="117062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33</xdr:col>
      <xdr:colOff>1539875</xdr:colOff>
      <xdr:row>862</xdr:row>
      <xdr:rowOff>127000</xdr:rowOff>
    </xdr:from>
    <xdr:to>
      <xdr:col>33</xdr:col>
      <xdr:colOff>1771650</xdr:colOff>
      <xdr:row>864</xdr:row>
      <xdr:rowOff>53975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417000" y="116078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33</xdr:col>
      <xdr:colOff>1016000</xdr:colOff>
      <xdr:row>330</xdr:row>
      <xdr:rowOff>95250</xdr:rowOff>
    </xdr:from>
    <xdr:to>
      <xdr:col>33</xdr:col>
      <xdr:colOff>1247775</xdr:colOff>
      <xdr:row>332</xdr:row>
      <xdr:rowOff>22225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893125" y="43021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33</xdr:col>
      <xdr:colOff>1063625</xdr:colOff>
      <xdr:row>543</xdr:row>
      <xdr:rowOff>142875</xdr:rowOff>
    </xdr:from>
    <xdr:to>
      <xdr:col>33</xdr:col>
      <xdr:colOff>1295400</xdr:colOff>
      <xdr:row>545</xdr:row>
      <xdr:rowOff>69850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123650" y="14954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33</xdr:col>
      <xdr:colOff>1873250</xdr:colOff>
      <xdr:row>106</xdr:row>
      <xdr:rowOff>127000</xdr:rowOff>
    </xdr:from>
    <xdr:to>
      <xdr:col>34</xdr:col>
      <xdr:colOff>41275</xdr:colOff>
      <xdr:row>108</xdr:row>
      <xdr:rowOff>53975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083625" y="1717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33</xdr:col>
      <xdr:colOff>1095375</xdr:colOff>
      <xdr:row>5</xdr:row>
      <xdr:rowOff>0</xdr:rowOff>
    </xdr:from>
    <xdr:to>
      <xdr:col>33</xdr:col>
      <xdr:colOff>1327150</xdr:colOff>
      <xdr:row>6</xdr:row>
      <xdr:rowOff>85725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194750" y="604837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33</xdr:col>
      <xdr:colOff>936625</xdr:colOff>
      <xdr:row>659</xdr:row>
      <xdr:rowOff>142875</xdr:rowOff>
    </xdr:from>
    <xdr:to>
      <xdr:col>33</xdr:col>
      <xdr:colOff>1168400</xdr:colOff>
      <xdr:row>661</xdr:row>
      <xdr:rowOff>69850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004125" y="10402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33</xdr:col>
      <xdr:colOff>1016000</xdr:colOff>
      <xdr:row>969</xdr:row>
      <xdr:rowOff>127000</xdr:rowOff>
    </xdr:from>
    <xdr:to>
      <xdr:col>33</xdr:col>
      <xdr:colOff>1247775</xdr:colOff>
      <xdr:row>971</xdr:row>
      <xdr:rowOff>53975</xdr:rowOff>
    </xdr:to>
    <xdr:pic>
      <xdr:nvPicPr>
        <xdr:cNvPr id="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083500" y="15370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33</xdr:col>
      <xdr:colOff>619125</xdr:colOff>
      <xdr:row>1431</xdr:row>
      <xdr:rowOff>142875</xdr:rowOff>
    </xdr:from>
    <xdr:to>
      <xdr:col>33</xdr:col>
      <xdr:colOff>850900</xdr:colOff>
      <xdr:row>1433</xdr:row>
      <xdr:rowOff>69850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686625" y="22594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152400</xdr:colOff>
      <xdr:row>171</xdr:row>
      <xdr:rowOff>142875</xdr:rowOff>
    </xdr:to>
    <xdr:sp macro="" textlink="">
      <xdr:nvSpPr>
        <xdr:cNvPr id="27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15116175"/>
          <a:ext cx="180975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152400</xdr:colOff>
      <xdr:row>172</xdr:row>
      <xdr:rowOff>142875</xdr:rowOff>
    </xdr:to>
    <xdr:sp macro="" textlink="">
      <xdr:nvSpPr>
        <xdr:cNvPr id="29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15116175"/>
          <a:ext cx="180975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184150</xdr:colOff>
      <xdr:row>172</xdr:row>
      <xdr:rowOff>59384</xdr:rowOff>
    </xdr:to>
    <xdr:pic>
      <xdr:nvPicPr>
        <xdr:cNvPr id="3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7686000"/>
          <a:ext cx="1841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33</xdr:col>
      <xdr:colOff>889000</xdr:colOff>
      <xdr:row>998</xdr:row>
      <xdr:rowOff>0</xdr:rowOff>
    </xdr:from>
    <xdr:to>
      <xdr:col>33</xdr:col>
      <xdr:colOff>1111250</xdr:colOff>
      <xdr:row>999</xdr:row>
      <xdr:rowOff>59384</xdr:rowOff>
    </xdr:to>
    <xdr:pic>
      <xdr:nvPicPr>
        <xdr:cNvPr id="3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972375" y="158654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33</xdr:col>
      <xdr:colOff>1524000</xdr:colOff>
      <xdr:row>1024</xdr:row>
      <xdr:rowOff>0</xdr:rowOff>
    </xdr:from>
    <xdr:to>
      <xdr:col>33</xdr:col>
      <xdr:colOff>1746250</xdr:colOff>
      <xdr:row>1025</xdr:row>
      <xdr:rowOff>59384</xdr:rowOff>
    </xdr:to>
    <xdr:pic>
      <xdr:nvPicPr>
        <xdr:cNvPr id="3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27425" y="100450650"/>
          <a:ext cx="2222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33</xdr:col>
      <xdr:colOff>1111250</xdr:colOff>
      <xdr:row>1035</xdr:row>
      <xdr:rowOff>127000</xdr:rowOff>
    </xdr:from>
    <xdr:to>
      <xdr:col>33</xdr:col>
      <xdr:colOff>1333500</xdr:colOff>
      <xdr:row>1037</xdr:row>
      <xdr:rowOff>27634</xdr:rowOff>
    </xdr:to>
    <xdr:pic>
      <xdr:nvPicPr>
        <xdr:cNvPr id="3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194625" y="163703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33</xdr:col>
      <xdr:colOff>1111250</xdr:colOff>
      <xdr:row>1039</xdr:row>
      <xdr:rowOff>127000</xdr:rowOff>
    </xdr:from>
    <xdr:to>
      <xdr:col>33</xdr:col>
      <xdr:colOff>1333500</xdr:colOff>
      <xdr:row>1041</xdr:row>
      <xdr:rowOff>27634</xdr:rowOff>
    </xdr:to>
    <xdr:pic>
      <xdr:nvPicPr>
        <xdr:cNvPr id="3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194625" y="163703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33</xdr:col>
      <xdr:colOff>1635125</xdr:colOff>
      <xdr:row>679</xdr:row>
      <xdr:rowOff>0</xdr:rowOff>
    </xdr:from>
    <xdr:to>
      <xdr:col>33</xdr:col>
      <xdr:colOff>1857375</xdr:colOff>
      <xdr:row>680</xdr:row>
      <xdr:rowOff>59384</xdr:rowOff>
    </xdr:to>
    <xdr:pic>
      <xdr:nvPicPr>
        <xdr:cNvPr id="3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718500" y="107061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33</xdr:col>
      <xdr:colOff>1031875</xdr:colOff>
      <xdr:row>733</xdr:row>
      <xdr:rowOff>0</xdr:rowOff>
    </xdr:from>
    <xdr:to>
      <xdr:col>33</xdr:col>
      <xdr:colOff>1254125</xdr:colOff>
      <xdr:row>734</xdr:row>
      <xdr:rowOff>59384</xdr:rowOff>
    </xdr:to>
    <xdr:pic>
      <xdr:nvPicPr>
        <xdr:cNvPr id="3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115250" y="116268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33</xdr:col>
      <xdr:colOff>1651000</xdr:colOff>
      <xdr:row>497</xdr:row>
      <xdr:rowOff>142875</xdr:rowOff>
    </xdr:from>
    <xdr:to>
      <xdr:col>33</xdr:col>
      <xdr:colOff>1873250</xdr:colOff>
      <xdr:row>499</xdr:row>
      <xdr:rowOff>43509</xdr:rowOff>
    </xdr:to>
    <xdr:pic>
      <xdr:nvPicPr>
        <xdr:cNvPr id="3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734375" y="79263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33</xdr:col>
      <xdr:colOff>1873250</xdr:colOff>
      <xdr:row>852</xdr:row>
      <xdr:rowOff>142875</xdr:rowOff>
    </xdr:from>
    <xdr:to>
      <xdr:col>34</xdr:col>
      <xdr:colOff>31750</xdr:colOff>
      <xdr:row>854</xdr:row>
      <xdr:rowOff>43509</xdr:rowOff>
    </xdr:to>
    <xdr:pic>
      <xdr:nvPicPr>
        <xdr:cNvPr id="3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956625" y="1346676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33</xdr:col>
      <xdr:colOff>1158875</xdr:colOff>
      <xdr:row>739</xdr:row>
      <xdr:rowOff>0</xdr:rowOff>
    </xdr:from>
    <xdr:to>
      <xdr:col>33</xdr:col>
      <xdr:colOff>1381125</xdr:colOff>
      <xdr:row>740</xdr:row>
      <xdr:rowOff>59384</xdr:rowOff>
    </xdr:to>
    <xdr:pic>
      <xdr:nvPicPr>
        <xdr:cNvPr id="4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6401375" y="309162450"/>
          <a:ext cx="2222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172</xdr:row>
      <xdr:rowOff>79376</xdr:rowOff>
    </xdr:from>
    <xdr:to>
      <xdr:col>0</xdr:col>
      <xdr:colOff>256363</xdr:colOff>
      <xdr:row>174</xdr:row>
      <xdr:rowOff>15876</xdr:rowOff>
    </xdr:to>
    <xdr:pic>
      <xdr:nvPicPr>
        <xdr:cNvPr id="42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68</xdr:row>
      <xdr:rowOff>15875</xdr:rowOff>
    </xdr:from>
    <xdr:to>
      <xdr:col>0</xdr:col>
      <xdr:colOff>263525</xdr:colOff>
      <xdr:row>69</xdr:row>
      <xdr:rowOff>101600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50" y="2016125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168275</xdr:colOff>
      <xdr:row>71</xdr:row>
      <xdr:rowOff>59384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8232100"/>
          <a:ext cx="19050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176</xdr:row>
      <xdr:rowOff>69850</xdr:rowOff>
    </xdr:from>
    <xdr:to>
      <xdr:col>0</xdr:col>
      <xdr:colOff>184150</xdr:colOff>
      <xdr:row>177</xdr:row>
      <xdr:rowOff>129234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8232100"/>
          <a:ext cx="1841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71</xdr:row>
      <xdr:rowOff>79376</xdr:rowOff>
    </xdr:from>
    <xdr:to>
      <xdr:col>0</xdr:col>
      <xdr:colOff>256363</xdr:colOff>
      <xdr:row>73</xdr:row>
      <xdr:rowOff>15876</xdr:rowOff>
    </xdr:to>
    <xdr:pic>
      <xdr:nvPicPr>
        <xdr:cNvPr id="5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873125</xdr:colOff>
      <xdr:row>120</xdr:row>
      <xdr:rowOff>95250</xdr:rowOff>
    </xdr:from>
    <xdr:to>
      <xdr:col>28</xdr:col>
      <xdr:colOff>1104900</xdr:colOff>
      <xdr:row>122</xdr:row>
      <xdr:rowOff>22225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49375" y="27479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904875</xdr:colOff>
      <xdr:row>43</xdr:row>
      <xdr:rowOff>0</xdr:rowOff>
    </xdr:from>
    <xdr:to>
      <xdr:col>28</xdr:col>
      <xdr:colOff>1136650</xdr:colOff>
      <xdr:row>44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81125" y="15319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857250</xdr:colOff>
      <xdr:row>45</xdr:row>
      <xdr:rowOff>111125</xdr:rowOff>
    </xdr:from>
    <xdr:to>
      <xdr:col>28</xdr:col>
      <xdr:colOff>1089025</xdr:colOff>
      <xdr:row>47</xdr:row>
      <xdr:rowOff>38100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33500" y="15748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1016000</xdr:colOff>
      <xdr:row>43</xdr:row>
      <xdr:rowOff>0</xdr:rowOff>
    </xdr:from>
    <xdr:to>
      <xdr:col>26</xdr:col>
      <xdr:colOff>1247775</xdr:colOff>
      <xdr:row>44</xdr:row>
      <xdr:rowOff>85725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28500" y="15319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1444625</xdr:colOff>
      <xdr:row>146</xdr:row>
      <xdr:rowOff>111125</xdr:rowOff>
    </xdr:from>
    <xdr:to>
      <xdr:col>28</xdr:col>
      <xdr:colOff>1676400</xdr:colOff>
      <xdr:row>148</xdr:row>
      <xdr:rowOff>38100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320875" y="2320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809625</xdr:colOff>
      <xdr:row>47</xdr:row>
      <xdr:rowOff>15875</xdr:rowOff>
    </xdr:from>
    <xdr:to>
      <xdr:col>26</xdr:col>
      <xdr:colOff>1041400</xdr:colOff>
      <xdr:row>48</xdr:row>
      <xdr:rowOff>101600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622125" y="15970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1619250</xdr:colOff>
      <xdr:row>101</xdr:row>
      <xdr:rowOff>142875</xdr:rowOff>
    </xdr:from>
    <xdr:to>
      <xdr:col>28</xdr:col>
      <xdr:colOff>1851025</xdr:colOff>
      <xdr:row>103</xdr:row>
      <xdr:rowOff>69850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95500" y="2371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682625</xdr:colOff>
      <xdr:row>513</xdr:row>
      <xdr:rowOff>127000</xdr:rowOff>
    </xdr:from>
    <xdr:to>
      <xdr:col>26</xdr:col>
      <xdr:colOff>914400</xdr:colOff>
      <xdr:row>515</xdr:row>
      <xdr:rowOff>53975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495125" y="81010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1460500</xdr:colOff>
      <xdr:row>516</xdr:row>
      <xdr:rowOff>142875</xdr:rowOff>
    </xdr:from>
    <xdr:to>
      <xdr:col>26</xdr:col>
      <xdr:colOff>1692275</xdr:colOff>
      <xdr:row>518</xdr:row>
      <xdr:rowOff>69850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273000" y="81502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24</xdr:col>
      <xdr:colOff>920750</xdr:colOff>
      <xdr:row>516</xdr:row>
      <xdr:rowOff>111125</xdr:rowOff>
    </xdr:from>
    <xdr:to>
      <xdr:col>24</xdr:col>
      <xdr:colOff>1152525</xdr:colOff>
      <xdr:row>518</xdr:row>
      <xdr:rowOff>38100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590125" y="8147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1381125</xdr:colOff>
      <xdr:row>79</xdr:row>
      <xdr:rowOff>0</xdr:rowOff>
    </xdr:from>
    <xdr:to>
      <xdr:col>28</xdr:col>
      <xdr:colOff>1612900</xdr:colOff>
      <xdr:row>80</xdr:row>
      <xdr:rowOff>85725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257375" y="12620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904875</xdr:colOff>
      <xdr:row>125</xdr:row>
      <xdr:rowOff>111125</xdr:rowOff>
    </xdr:from>
    <xdr:to>
      <xdr:col>28</xdr:col>
      <xdr:colOff>1136650</xdr:colOff>
      <xdr:row>127</xdr:row>
      <xdr:rowOff>38100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81125" y="2828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793750</xdr:colOff>
      <xdr:row>130</xdr:row>
      <xdr:rowOff>95250</xdr:rowOff>
    </xdr:from>
    <xdr:to>
      <xdr:col>28</xdr:col>
      <xdr:colOff>1025525</xdr:colOff>
      <xdr:row>132</xdr:row>
      <xdr:rowOff>22225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00" y="29067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841375</xdr:colOff>
      <xdr:row>140</xdr:row>
      <xdr:rowOff>111125</xdr:rowOff>
    </xdr:from>
    <xdr:to>
      <xdr:col>28</xdr:col>
      <xdr:colOff>1073150</xdr:colOff>
      <xdr:row>142</xdr:row>
      <xdr:rowOff>38100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17625" y="3051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1524000</xdr:colOff>
      <xdr:row>74</xdr:row>
      <xdr:rowOff>127000</xdr:rowOff>
    </xdr:from>
    <xdr:to>
      <xdr:col>31</xdr:col>
      <xdr:colOff>215900</xdr:colOff>
      <xdr:row>76</xdr:row>
      <xdr:rowOff>53975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79875" y="2020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968375</xdr:colOff>
      <xdr:row>133</xdr:row>
      <xdr:rowOff>95250</xdr:rowOff>
    </xdr:from>
    <xdr:to>
      <xdr:col>26</xdr:col>
      <xdr:colOff>1200150</xdr:colOff>
      <xdr:row>135</xdr:row>
      <xdr:rowOff>22225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80875" y="29543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1190625</xdr:colOff>
      <xdr:row>165</xdr:row>
      <xdr:rowOff>142875</xdr:rowOff>
    </xdr:from>
    <xdr:to>
      <xdr:col>30</xdr:col>
      <xdr:colOff>1422400</xdr:colOff>
      <xdr:row>167</xdr:row>
      <xdr:rowOff>69850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146500" y="25304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1571625</xdr:colOff>
      <xdr:row>519</xdr:row>
      <xdr:rowOff>142875</xdr:rowOff>
    </xdr:from>
    <xdr:to>
      <xdr:col>28</xdr:col>
      <xdr:colOff>1803400</xdr:colOff>
      <xdr:row>521</xdr:row>
      <xdr:rowOff>69850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47875" y="81978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1016000</xdr:colOff>
      <xdr:row>523</xdr:row>
      <xdr:rowOff>127000</xdr:rowOff>
    </xdr:from>
    <xdr:to>
      <xdr:col>28</xdr:col>
      <xdr:colOff>1247775</xdr:colOff>
      <xdr:row>525</xdr:row>
      <xdr:rowOff>53975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892250" y="8259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936625</xdr:colOff>
      <xdr:row>8</xdr:row>
      <xdr:rowOff>127000</xdr:rowOff>
    </xdr:from>
    <xdr:to>
      <xdr:col>28</xdr:col>
      <xdr:colOff>1168400</xdr:colOff>
      <xdr:row>10</xdr:row>
      <xdr:rowOff>53975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812875" y="623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444500</xdr:colOff>
      <xdr:row>69</xdr:row>
      <xdr:rowOff>111125</xdr:rowOff>
    </xdr:from>
    <xdr:to>
      <xdr:col>30</xdr:col>
      <xdr:colOff>676275</xdr:colOff>
      <xdr:row>71</xdr:row>
      <xdr:rowOff>38100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400375" y="19558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968375</xdr:colOff>
      <xdr:row>136</xdr:row>
      <xdr:rowOff>111125</xdr:rowOff>
    </xdr:from>
    <xdr:to>
      <xdr:col>28</xdr:col>
      <xdr:colOff>1200150</xdr:colOff>
      <xdr:row>138</xdr:row>
      <xdr:rowOff>38100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844625" y="2987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1476375</xdr:colOff>
      <xdr:row>527</xdr:row>
      <xdr:rowOff>142875</xdr:rowOff>
    </xdr:from>
    <xdr:to>
      <xdr:col>28</xdr:col>
      <xdr:colOff>1708150</xdr:colOff>
      <xdr:row>529</xdr:row>
      <xdr:rowOff>69850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352625" y="83248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1095375</xdr:colOff>
      <xdr:row>67</xdr:row>
      <xdr:rowOff>15875</xdr:rowOff>
    </xdr:from>
    <xdr:to>
      <xdr:col>28</xdr:col>
      <xdr:colOff>1327150</xdr:colOff>
      <xdr:row>68</xdr:row>
      <xdr:rowOff>101600</xdr:rowOff>
    </xdr:to>
    <xdr:pic>
      <xdr:nvPicPr>
        <xdr:cNvPr id="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971625" y="19145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952500</xdr:colOff>
      <xdr:row>144</xdr:row>
      <xdr:rowOff>142875</xdr:rowOff>
    </xdr:from>
    <xdr:to>
      <xdr:col>30</xdr:col>
      <xdr:colOff>1184275</xdr:colOff>
      <xdr:row>146</xdr:row>
      <xdr:rowOff>69850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908375" y="22923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1397000</xdr:colOff>
      <xdr:row>279</xdr:row>
      <xdr:rowOff>142875</xdr:rowOff>
    </xdr:from>
    <xdr:to>
      <xdr:col>26</xdr:col>
      <xdr:colOff>1628775</xdr:colOff>
      <xdr:row>281</xdr:row>
      <xdr:rowOff>69850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209500" y="63404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31750</xdr:colOff>
      <xdr:row>92</xdr:row>
      <xdr:rowOff>15875</xdr:rowOff>
    </xdr:from>
    <xdr:to>
      <xdr:col>0</xdr:col>
      <xdr:colOff>263525</xdr:colOff>
      <xdr:row>93</xdr:row>
      <xdr:rowOff>101600</xdr:rowOff>
    </xdr:to>
    <xdr:pic>
      <xdr:nvPicPr>
        <xdr:cNvPr id="2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50" y="2258060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936625</xdr:colOff>
      <xdr:row>379</xdr:row>
      <xdr:rowOff>111125</xdr:rowOff>
    </xdr:from>
    <xdr:to>
      <xdr:col>28</xdr:col>
      <xdr:colOff>1168400</xdr:colOff>
      <xdr:row>381</xdr:row>
      <xdr:rowOff>38100</xdr:rowOff>
    </xdr:to>
    <xdr:pic>
      <xdr:nvPicPr>
        <xdr:cNvPr id="2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812875" y="33528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1095375</xdr:colOff>
      <xdr:row>112</xdr:row>
      <xdr:rowOff>15875</xdr:rowOff>
    </xdr:from>
    <xdr:to>
      <xdr:col>28</xdr:col>
      <xdr:colOff>1327150</xdr:colOff>
      <xdr:row>113</xdr:row>
      <xdr:rowOff>101600</xdr:rowOff>
    </xdr:to>
    <xdr:pic>
      <xdr:nvPicPr>
        <xdr:cNvPr id="30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971625" y="9937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1031875</xdr:colOff>
      <xdr:row>527</xdr:row>
      <xdr:rowOff>127000</xdr:rowOff>
    </xdr:from>
    <xdr:to>
      <xdr:col>26</xdr:col>
      <xdr:colOff>1263650</xdr:colOff>
      <xdr:row>529</xdr:row>
      <xdr:rowOff>53975</xdr:rowOff>
    </xdr:to>
    <xdr:pic>
      <xdr:nvPicPr>
        <xdr:cNvPr id="31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44375" y="79263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1476375</xdr:colOff>
      <xdr:row>37</xdr:row>
      <xdr:rowOff>142875</xdr:rowOff>
    </xdr:from>
    <xdr:to>
      <xdr:col>28</xdr:col>
      <xdr:colOff>1708150</xdr:colOff>
      <xdr:row>39</xdr:row>
      <xdr:rowOff>69850</xdr:rowOff>
    </xdr:to>
    <xdr:pic>
      <xdr:nvPicPr>
        <xdr:cNvPr id="32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352625" y="80232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1031875</xdr:colOff>
      <xdr:row>37</xdr:row>
      <xdr:rowOff>127000</xdr:rowOff>
    </xdr:from>
    <xdr:to>
      <xdr:col>26</xdr:col>
      <xdr:colOff>1263650</xdr:colOff>
      <xdr:row>39</xdr:row>
      <xdr:rowOff>53975</xdr:rowOff>
    </xdr:to>
    <xdr:pic>
      <xdr:nvPicPr>
        <xdr:cNvPr id="33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44375" y="8021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1031875</xdr:colOff>
      <xdr:row>399</xdr:row>
      <xdr:rowOff>142875</xdr:rowOff>
    </xdr:from>
    <xdr:to>
      <xdr:col>26</xdr:col>
      <xdr:colOff>1263650</xdr:colOff>
      <xdr:row>401</xdr:row>
      <xdr:rowOff>69850</xdr:rowOff>
    </xdr:to>
    <xdr:pic>
      <xdr:nvPicPr>
        <xdr:cNvPr id="34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44375" y="62769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1301750</xdr:colOff>
      <xdr:row>401</xdr:row>
      <xdr:rowOff>127000</xdr:rowOff>
    </xdr:from>
    <xdr:to>
      <xdr:col>26</xdr:col>
      <xdr:colOff>1533525</xdr:colOff>
      <xdr:row>403</xdr:row>
      <xdr:rowOff>53975</xdr:rowOff>
    </xdr:to>
    <xdr:pic>
      <xdr:nvPicPr>
        <xdr:cNvPr id="36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114250" y="6307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1492250</xdr:colOff>
      <xdr:row>399</xdr:row>
      <xdr:rowOff>95250</xdr:rowOff>
    </xdr:from>
    <xdr:to>
      <xdr:col>28</xdr:col>
      <xdr:colOff>1724025</xdr:colOff>
      <xdr:row>401</xdr:row>
      <xdr:rowOff>22225</xdr:rowOff>
    </xdr:to>
    <xdr:pic>
      <xdr:nvPicPr>
        <xdr:cNvPr id="37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368500" y="61452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1524000</xdr:colOff>
      <xdr:row>420</xdr:row>
      <xdr:rowOff>127000</xdr:rowOff>
    </xdr:from>
    <xdr:to>
      <xdr:col>31</xdr:col>
      <xdr:colOff>215900</xdr:colOff>
      <xdr:row>422</xdr:row>
      <xdr:rowOff>53975</xdr:rowOff>
    </xdr:to>
    <xdr:pic>
      <xdr:nvPicPr>
        <xdr:cNvPr id="38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79875" y="11953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968375</xdr:colOff>
      <xdr:row>419</xdr:row>
      <xdr:rowOff>95250</xdr:rowOff>
    </xdr:from>
    <xdr:to>
      <xdr:col>26</xdr:col>
      <xdr:colOff>1200150</xdr:colOff>
      <xdr:row>421</xdr:row>
      <xdr:rowOff>22225</xdr:rowOff>
    </xdr:to>
    <xdr:pic>
      <xdr:nvPicPr>
        <xdr:cNvPr id="39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80875" y="21288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1349375</xdr:colOff>
      <xdr:row>513</xdr:row>
      <xdr:rowOff>0</xdr:rowOff>
    </xdr:from>
    <xdr:to>
      <xdr:col>31</xdr:col>
      <xdr:colOff>41275</xdr:colOff>
      <xdr:row>514</xdr:row>
      <xdr:rowOff>85725</xdr:rowOff>
    </xdr:to>
    <xdr:pic>
      <xdr:nvPicPr>
        <xdr:cNvPr id="40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305250" y="81518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142875</xdr:rowOff>
    </xdr:to>
    <xdr:sp macro="" textlink="">
      <xdr:nvSpPr>
        <xdr:cNvPr id="43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15116175"/>
          <a:ext cx="180975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31750</xdr:colOff>
      <xdr:row>94</xdr:row>
      <xdr:rowOff>0</xdr:rowOff>
    </xdr:from>
    <xdr:to>
      <xdr:col>0</xdr:col>
      <xdr:colOff>254000</xdr:colOff>
      <xdr:row>95</xdr:row>
      <xdr:rowOff>59384</xdr:rowOff>
    </xdr:to>
    <xdr:pic>
      <xdr:nvPicPr>
        <xdr:cNvPr id="4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750" y="15001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1158875</xdr:colOff>
      <xdr:row>120</xdr:row>
      <xdr:rowOff>111125</xdr:rowOff>
    </xdr:from>
    <xdr:to>
      <xdr:col>28</xdr:col>
      <xdr:colOff>1381125</xdr:colOff>
      <xdr:row>122</xdr:row>
      <xdr:rowOff>11759</xdr:rowOff>
    </xdr:to>
    <xdr:pic>
      <xdr:nvPicPr>
        <xdr:cNvPr id="4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7035125" y="19240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1031875</xdr:colOff>
      <xdr:row>177</xdr:row>
      <xdr:rowOff>142875</xdr:rowOff>
    </xdr:from>
    <xdr:to>
      <xdr:col>28</xdr:col>
      <xdr:colOff>1254125</xdr:colOff>
      <xdr:row>179</xdr:row>
      <xdr:rowOff>43509</xdr:rowOff>
    </xdr:to>
    <xdr:pic>
      <xdr:nvPicPr>
        <xdr:cNvPr id="4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908125" y="28321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95</xdr:row>
      <xdr:rowOff>79376</xdr:rowOff>
    </xdr:from>
    <xdr:to>
      <xdr:col>0</xdr:col>
      <xdr:colOff>256363</xdr:colOff>
      <xdr:row>97</xdr:row>
      <xdr:rowOff>15876</xdr:rowOff>
    </xdr:to>
    <xdr:pic>
      <xdr:nvPicPr>
        <xdr:cNvPr id="46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904875</xdr:colOff>
      <xdr:row>92</xdr:row>
      <xdr:rowOff>111125</xdr:rowOff>
    </xdr:from>
    <xdr:to>
      <xdr:col>30</xdr:col>
      <xdr:colOff>1161238</xdr:colOff>
      <xdr:row>94</xdr:row>
      <xdr:rowOff>47625</xdr:rowOff>
    </xdr:to>
    <xdr:pic>
      <xdr:nvPicPr>
        <xdr:cNvPr id="47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860750" y="4972050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968375</xdr:colOff>
      <xdr:row>470</xdr:row>
      <xdr:rowOff>95250</xdr:rowOff>
    </xdr:from>
    <xdr:to>
      <xdr:col>30</xdr:col>
      <xdr:colOff>1224738</xdr:colOff>
      <xdr:row>472</xdr:row>
      <xdr:rowOff>31750</xdr:rowOff>
    </xdr:to>
    <xdr:pic>
      <xdr:nvPicPr>
        <xdr:cNvPr id="48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924250" y="7478712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682625</xdr:colOff>
      <xdr:row>517</xdr:row>
      <xdr:rowOff>142875</xdr:rowOff>
    </xdr:from>
    <xdr:to>
      <xdr:col>26</xdr:col>
      <xdr:colOff>904875</xdr:colOff>
      <xdr:row>519</xdr:row>
      <xdr:rowOff>45953</xdr:rowOff>
    </xdr:to>
    <xdr:pic>
      <xdr:nvPicPr>
        <xdr:cNvPr id="4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4542750" y="82454750"/>
          <a:ext cx="222250" cy="22057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1270000</xdr:colOff>
      <xdr:row>470</xdr:row>
      <xdr:rowOff>79375</xdr:rowOff>
    </xdr:from>
    <xdr:to>
      <xdr:col>30</xdr:col>
      <xdr:colOff>1501775</xdr:colOff>
      <xdr:row>472</xdr:row>
      <xdr:rowOff>6350</xdr:rowOff>
    </xdr:to>
    <xdr:pic>
      <xdr:nvPicPr>
        <xdr:cNvPr id="50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273500" y="74930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1190625</xdr:colOff>
      <xdr:row>92</xdr:row>
      <xdr:rowOff>95250</xdr:rowOff>
    </xdr:from>
    <xdr:to>
      <xdr:col>30</xdr:col>
      <xdr:colOff>1422400</xdr:colOff>
      <xdr:row>94</xdr:row>
      <xdr:rowOff>22225</xdr:rowOff>
    </xdr:to>
    <xdr:pic>
      <xdr:nvPicPr>
        <xdr:cNvPr id="51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194125" y="14938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920750</xdr:colOff>
      <xdr:row>367</xdr:row>
      <xdr:rowOff>127000</xdr:rowOff>
    </xdr:from>
    <xdr:to>
      <xdr:col>28</xdr:col>
      <xdr:colOff>1152525</xdr:colOff>
      <xdr:row>369</xdr:row>
      <xdr:rowOff>53975</xdr:rowOff>
    </xdr:to>
    <xdr:pic>
      <xdr:nvPicPr>
        <xdr:cNvPr id="52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844625" y="5862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873125</xdr:colOff>
      <xdr:row>373</xdr:row>
      <xdr:rowOff>111125</xdr:rowOff>
    </xdr:from>
    <xdr:to>
      <xdr:col>28</xdr:col>
      <xdr:colOff>1104900</xdr:colOff>
      <xdr:row>375</xdr:row>
      <xdr:rowOff>38100</xdr:rowOff>
    </xdr:to>
    <xdr:pic>
      <xdr:nvPicPr>
        <xdr:cNvPr id="53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97000" y="59563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1444625</xdr:colOff>
      <xdr:row>130</xdr:row>
      <xdr:rowOff>142875</xdr:rowOff>
    </xdr:from>
    <xdr:to>
      <xdr:col>34</xdr:col>
      <xdr:colOff>1676400</xdr:colOff>
      <xdr:row>132</xdr:row>
      <xdr:rowOff>69850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988625" y="1671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36</xdr:col>
      <xdr:colOff>873125</xdr:colOff>
      <xdr:row>27</xdr:row>
      <xdr:rowOff>79375</xdr:rowOff>
    </xdr:from>
    <xdr:to>
      <xdr:col>36</xdr:col>
      <xdr:colOff>1104900</xdr:colOff>
      <xdr:row>29</xdr:row>
      <xdr:rowOff>6350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353875" y="3794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36</xdr:col>
      <xdr:colOff>1000125</xdr:colOff>
      <xdr:row>102</xdr:row>
      <xdr:rowOff>127000</xdr:rowOff>
    </xdr:from>
    <xdr:to>
      <xdr:col>36</xdr:col>
      <xdr:colOff>1231900</xdr:colOff>
      <xdr:row>104</xdr:row>
      <xdr:rowOff>53975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480875" y="1225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31750</xdr:colOff>
      <xdr:row>139</xdr:row>
      <xdr:rowOff>15875</xdr:rowOff>
    </xdr:from>
    <xdr:to>
      <xdr:col>0</xdr:col>
      <xdr:colOff>263525</xdr:colOff>
      <xdr:row>140</xdr:row>
      <xdr:rowOff>101600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50" y="2258060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36</xdr:col>
      <xdr:colOff>984250</xdr:colOff>
      <xdr:row>106</xdr:row>
      <xdr:rowOff>79375</xdr:rowOff>
    </xdr:from>
    <xdr:to>
      <xdr:col>36</xdr:col>
      <xdr:colOff>1216025</xdr:colOff>
      <xdr:row>108</xdr:row>
      <xdr:rowOff>6350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465000" y="17129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304800</xdr:colOff>
      <xdr:row>141</xdr:row>
      <xdr:rowOff>142875</xdr:rowOff>
    </xdr:to>
    <xdr:sp macro="" textlink="">
      <xdr:nvSpPr>
        <xdr:cNvPr id="7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2306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222250</xdr:colOff>
      <xdr:row>142</xdr:row>
      <xdr:rowOff>59384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3221950"/>
          <a:ext cx="2222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143</xdr:row>
      <xdr:rowOff>79376</xdr:rowOff>
    </xdr:from>
    <xdr:to>
      <xdr:col>0</xdr:col>
      <xdr:colOff>256363</xdr:colOff>
      <xdr:row>145</xdr:row>
      <xdr:rowOff>15876</xdr:rowOff>
    </xdr:to>
    <xdr:pic>
      <xdr:nvPicPr>
        <xdr:cNvPr id="9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  <xdr:twoCellAnchor editAs="oneCell">
    <xdr:from>
      <xdr:col>34</xdr:col>
      <xdr:colOff>1412875</xdr:colOff>
      <xdr:row>27</xdr:row>
      <xdr:rowOff>127000</xdr:rowOff>
    </xdr:from>
    <xdr:to>
      <xdr:col>34</xdr:col>
      <xdr:colOff>1644650</xdr:colOff>
      <xdr:row>29</xdr:row>
      <xdr:rowOff>53975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956875" y="463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36</xdr:col>
      <xdr:colOff>762000</xdr:colOff>
      <xdr:row>134</xdr:row>
      <xdr:rowOff>127000</xdr:rowOff>
    </xdr:from>
    <xdr:to>
      <xdr:col>36</xdr:col>
      <xdr:colOff>993775</xdr:colOff>
      <xdr:row>136</xdr:row>
      <xdr:rowOff>53975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242750" y="2162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87</xdr:row>
      <xdr:rowOff>15875</xdr:rowOff>
    </xdr:from>
    <xdr:to>
      <xdr:col>0</xdr:col>
      <xdr:colOff>263525</xdr:colOff>
      <xdr:row>88</xdr:row>
      <xdr:rowOff>101600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50" y="1837055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88</xdr:row>
      <xdr:rowOff>79376</xdr:rowOff>
    </xdr:from>
    <xdr:to>
      <xdr:col>0</xdr:col>
      <xdr:colOff>256363</xdr:colOff>
      <xdr:row>90</xdr:row>
      <xdr:rowOff>15876</xdr:rowOff>
    </xdr:to>
    <xdr:pic>
      <xdr:nvPicPr>
        <xdr:cNvPr id="3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Documents%20and%20Settings\user\Application%20Data\Microsoft\index.htm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file:///C:\Documents%20and%20Settings\user\Application%20Data\Microsoft\HEBERLE-HOUSES-BUSINESSES-WEBPAGES.htm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file:///C:\Documents%20and%20Settings\user\Application%20Data\Microsoft\Excel\Immigration\Migration.xls" TargetMode="External"/><Relationship Id="rId7" Type="http://schemas.openxmlformats.org/officeDocument/2006/relationships/hyperlink" Target="file:///C:\Documents%20and%20Settings\user\Application%20Data\Microsoft\Excel\Publications\Books-Papers.xls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file:///C:\Documents%20and%20Settings\user\Application%20Data\Microsoft\Excel\Doctors-Professors\DoctorsProfessors.xls" TargetMode="External"/><Relationship Id="rId1" Type="http://schemas.openxmlformats.org/officeDocument/2006/relationships/hyperlink" Target="file:///C:\Documents%20and%20Settings\user\Application%20Data\Microsoft\HEBERLE-IMAGES.htm" TargetMode="External"/><Relationship Id="rId6" Type="http://schemas.openxmlformats.org/officeDocument/2006/relationships/hyperlink" Target="file:///C:\Documents%20and%20Settings\user\Application%20Data\Microsoft\Excel\Politicians\Politicians.xls" TargetMode="External"/><Relationship Id="rId11" Type="http://schemas.openxmlformats.org/officeDocument/2006/relationships/hyperlink" Target="file:///C:\Documents%20and%20Settings\user\Application%20Data\HEBERLE-B-M-D-CERTIFICATES,IMMIGRATION,OBITUARIES,GRAVES,FUNERAL-CARDS.htm" TargetMode="External"/><Relationship Id="rId5" Type="http://schemas.openxmlformats.org/officeDocument/2006/relationships/hyperlink" Target="file:///C:\Documents%20and%20Settings\user\Application%20Data\Microsoft\Excel\WarService\WarService.xls" TargetMode="External"/><Relationship Id="rId10" Type="http://schemas.openxmlformats.org/officeDocument/2006/relationships/hyperlink" Target="file:///C:\Documents%20and%20Settings\user\Application%20Data\Microsoft\index.html" TargetMode="External"/><Relationship Id="rId4" Type="http://schemas.openxmlformats.org/officeDocument/2006/relationships/hyperlink" Target="file:///C:\Documents%20and%20Settings\user\Application%20Data\Microsoft\Excel\Religious\ReligiousProfessionals.xls" TargetMode="External"/><Relationship Id="rId9" Type="http://schemas.openxmlformats.org/officeDocument/2006/relationships/hyperlink" Target="file:///C:\Documents%20and%20Settings\user\Application%20Data\Microsoft\HEBERLE-B-M-D-CERTIFICATES,IMMIGRATION,OBITUARIES,GRAVES,FUNERAL-CARDS.ht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file:///C:\Documents%20and%20Settings\user\Application%20Data\Microsoft\HEBERLE-HOUSES-BUSINESSES-WEBPAGES.htm" TargetMode="External"/><Relationship Id="rId13" Type="http://schemas.openxmlformats.org/officeDocument/2006/relationships/drawing" Target="../drawings/drawing3.xml"/><Relationship Id="rId3" Type="http://schemas.openxmlformats.org/officeDocument/2006/relationships/hyperlink" Target="file:///C:\Documents%20and%20Settings\user\Application%20Data\Microsoft\Excel\Immigration\Migration.xls" TargetMode="External"/><Relationship Id="rId7" Type="http://schemas.openxmlformats.org/officeDocument/2006/relationships/hyperlink" Target="file:///C:\Documents%20and%20Settings\user\Application%20Data\Microsoft\Excel\Publications\Books-Papers.xls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file:///C:\Documents%20and%20Settings\user\Application%20Data\Microsoft\Excel\Doctors-Professors\DoctorsProfessors.xls" TargetMode="External"/><Relationship Id="rId1" Type="http://schemas.openxmlformats.org/officeDocument/2006/relationships/hyperlink" Target="file:///C:\Documents%20and%20Settings\user\Application%20Data\Microsoft\HEBERLE-IMAGES.htm" TargetMode="External"/><Relationship Id="rId6" Type="http://schemas.openxmlformats.org/officeDocument/2006/relationships/hyperlink" Target="file:///C:\Documents%20and%20Settings\user\Application%20Data\Microsoft\Excel\Politicians\Politicians.xls" TargetMode="External"/><Relationship Id="rId11" Type="http://schemas.openxmlformats.org/officeDocument/2006/relationships/hyperlink" Target="file:///C:\Documents%20and%20Settings\user\Application%20Data\HEBERLE-B-M-D-CERTIFICATES,IMMIGRATION,OBITUARIES,GRAVES,FUNERAL-CARDS.htm" TargetMode="External"/><Relationship Id="rId5" Type="http://schemas.openxmlformats.org/officeDocument/2006/relationships/hyperlink" Target="file:///C:\Documents%20and%20Settings\user\Application%20Data\Microsoft\Excel\WarService\WarService.xls" TargetMode="External"/><Relationship Id="rId10" Type="http://schemas.openxmlformats.org/officeDocument/2006/relationships/hyperlink" Target="file:///C:\Documents%20and%20Settings\user\Application%20Data\Microsoft\index.html" TargetMode="External"/><Relationship Id="rId4" Type="http://schemas.openxmlformats.org/officeDocument/2006/relationships/hyperlink" Target="file:///C:\Documents%20and%20Settings\user\Application%20Data\Microsoft\Excel\Religious\ReligiousProfessionals.xls" TargetMode="External"/><Relationship Id="rId9" Type="http://schemas.openxmlformats.org/officeDocument/2006/relationships/hyperlink" Target="file:///C:\Documents%20and%20Settings\user\Application%20Data\Microsoft\HEBERLE-B-M-D-CERTIFICATES,IMMIGRATION,OBITUARIES,GRAVES,FUNERAL-CARDS.ht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file:///C:\Documents%20and%20Settings\user\Application%20Data\Microsoft\Htm\Publications\Books-Papers.htm" TargetMode="External"/><Relationship Id="rId13" Type="http://schemas.openxmlformats.org/officeDocument/2006/relationships/printerSettings" Target="../printerSettings/printerSettings4.bin"/><Relationship Id="rId3" Type="http://schemas.openxmlformats.org/officeDocument/2006/relationships/hyperlink" Target="file:///C:\Documents%20and%20Settings\user\Application%20Data\Microsoft\HEBERLE-B-M-D-CERTIFICATES,IMMIGRATION,OBITUARIES,GRAVES,FUNERAL-CARDS.htm" TargetMode="External"/><Relationship Id="rId7" Type="http://schemas.openxmlformats.org/officeDocument/2006/relationships/hyperlink" Target="file:///C:\Documents%20and%20Settings\user\Application%20Data\Microsoft\Htm\Politicians\Politicians.htm" TargetMode="External"/><Relationship Id="rId12" Type="http://schemas.openxmlformats.org/officeDocument/2006/relationships/hyperlink" Target="file:///C:\Documents%20and%20Settings\user\Application%20Data\HEBERLE-B-M-D-CERTIFICATES,IMMIGRATION,OBITUARIES,GRAVES,FUNERAL-CARDS.htm" TargetMode="External"/><Relationship Id="rId2" Type="http://schemas.openxmlformats.org/officeDocument/2006/relationships/hyperlink" Target="file:///C:\Documents%20and%20Settings\user\Application%20Data\Microsoft\HEBERLE-HOUSES-BUSINESSES-WEBPAGES.htm" TargetMode="External"/><Relationship Id="rId1" Type="http://schemas.openxmlformats.org/officeDocument/2006/relationships/hyperlink" Target="file:///C:\Documents%20and%20Settings\user\Application%20Data\Microsoft\HEBERLE-IMAGES.htm" TargetMode="External"/><Relationship Id="rId6" Type="http://schemas.openxmlformats.org/officeDocument/2006/relationships/hyperlink" Target="file:///C:\Documents%20and%20Settings\user\Application%20Data\Microsoft\Htm\Immigration\Migration.htm" TargetMode="External"/><Relationship Id="rId11" Type="http://schemas.openxmlformats.org/officeDocument/2006/relationships/hyperlink" Target="file:///C:\Documents%20and%20Settings\user\Application%20Data\Microsoft\index.html" TargetMode="External"/><Relationship Id="rId5" Type="http://schemas.openxmlformats.org/officeDocument/2006/relationships/hyperlink" Target="file:///C:\Documents%20and%20Settings\user\Application%20Data\Microsoft\Htm\Doctors-Professors\DoctorsProfessors.htm" TargetMode="External"/><Relationship Id="rId10" Type="http://schemas.openxmlformats.org/officeDocument/2006/relationships/hyperlink" Target="file:///C:\Documents%20and%20Settings\user\Application%20Data\Microsoft\Htm\WarService\WarService.htm" TargetMode="External"/><Relationship Id="rId4" Type="http://schemas.openxmlformats.org/officeDocument/2006/relationships/hyperlink" Target="file:///C:\Documents%20and%20Settings\user\Application%20Data\Microsoft\Htm\Sport\Sport.htm" TargetMode="External"/><Relationship Id="rId9" Type="http://schemas.openxmlformats.org/officeDocument/2006/relationships/hyperlink" Target="file:///C:\Documents%20and%20Settings\user\Application%20Data\Microsoft\Htm\Religious\ReligiousProfessionals.htm" TargetMode="External"/><Relationship Id="rId1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file:///C:\Documents%20and%20Settings\user\Application%20Data\Microsoft\HEBERLE-HOUSES-BUSINESSES-WEBPAGES.htm" TargetMode="External"/><Relationship Id="rId3" Type="http://schemas.openxmlformats.org/officeDocument/2006/relationships/hyperlink" Target="file:///C:\Documents%20and%20Settings\user\Application%20Data\Microsoft\Excel\Immigration\Migration.xls" TargetMode="External"/><Relationship Id="rId7" Type="http://schemas.openxmlformats.org/officeDocument/2006/relationships/hyperlink" Target="file:///C:\Documents%20and%20Settings\user\Application%20Data\Microsoft\Excel\Publications\Books-Papers.xls" TargetMode="External"/><Relationship Id="rId12" Type="http://schemas.openxmlformats.org/officeDocument/2006/relationships/drawing" Target="../drawings/drawing5.xml"/><Relationship Id="rId2" Type="http://schemas.openxmlformats.org/officeDocument/2006/relationships/hyperlink" Target="file:///C:\Documents%20and%20Settings\user\Application%20Data\Microsoft\Excel\Doctors-Professors\DoctorsProfessors.xls" TargetMode="External"/><Relationship Id="rId1" Type="http://schemas.openxmlformats.org/officeDocument/2006/relationships/hyperlink" Target="file:///C:\Documents%20and%20Settings\user\Application%20Data\Microsoft\HEBERLE-IMAGES.htm" TargetMode="External"/><Relationship Id="rId6" Type="http://schemas.openxmlformats.org/officeDocument/2006/relationships/hyperlink" Target="file:///C:\Documents%20and%20Settings\user\Application%20Data\Microsoft\Excel\Politicians\Politicians.xls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file:///C:\Documents%20and%20Settings\user\Application%20Data\Microsoft\Excel\WarService\WarService.xls" TargetMode="External"/><Relationship Id="rId10" Type="http://schemas.openxmlformats.org/officeDocument/2006/relationships/hyperlink" Target="file:///C:\Documents%20and%20Settings\user\Application%20Data\Microsoft\index.html" TargetMode="External"/><Relationship Id="rId4" Type="http://schemas.openxmlformats.org/officeDocument/2006/relationships/hyperlink" Target="file:///C:\Documents%20and%20Settings\user\Application%20Data\Microsoft\Excel\Religious\ReligiousProfessionals.xls" TargetMode="External"/><Relationship Id="rId9" Type="http://schemas.openxmlformats.org/officeDocument/2006/relationships/hyperlink" Target="file:///C:\Documents%20and%20Settings\user\Application%20Data\Microsoft\HEBERLE-B-M-D-CERTIFICATES,IMMIGRATION,OBITUARIES,GRAVES,FUNERAL-CARDS.ht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file:///C:\Documents%20and%20Settings\user\Application%20Data\Microsoft\HEBERLE-HOUSES-BUSINESSES-WEBPAGES.htm" TargetMode="External"/><Relationship Id="rId13" Type="http://schemas.openxmlformats.org/officeDocument/2006/relationships/drawing" Target="../drawings/drawing6.xml"/><Relationship Id="rId3" Type="http://schemas.openxmlformats.org/officeDocument/2006/relationships/hyperlink" Target="file:///C:\Documents%20and%20Settings\user\Application%20Data\Microsoft\Excel\Immigration\Migration.xls" TargetMode="External"/><Relationship Id="rId7" Type="http://schemas.openxmlformats.org/officeDocument/2006/relationships/hyperlink" Target="file:///C:\Documents%20and%20Settings\user\Application%20Data\Microsoft\Excel\Publications\Books-Papers.xls" TargetMode="External"/><Relationship Id="rId12" Type="http://schemas.openxmlformats.org/officeDocument/2006/relationships/printerSettings" Target="../printerSettings/printerSettings6.bin"/><Relationship Id="rId2" Type="http://schemas.openxmlformats.org/officeDocument/2006/relationships/hyperlink" Target="file:///C:\Documents%20and%20Settings\user\Application%20Data\Microsoft\Excel\Doctors-Professors\DoctorsProfessors.xls" TargetMode="External"/><Relationship Id="rId1" Type="http://schemas.openxmlformats.org/officeDocument/2006/relationships/hyperlink" Target="file:///C:\Documents%20and%20Settings\user\Application%20Data\Microsoft\HEBERLE-IMAGES.htm" TargetMode="External"/><Relationship Id="rId6" Type="http://schemas.openxmlformats.org/officeDocument/2006/relationships/hyperlink" Target="file:///C:\Documents%20and%20Settings\user\Application%20Data\Microsoft\Excel\Politicians\Politicians.xls" TargetMode="External"/><Relationship Id="rId11" Type="http://schemas.openxmlformats.org/officeDocument/2006/relationships/hyperlink" Target="file:///C:\Documents%20and%20Settings\user\Application%20Data\HEBERLE-B-M-D-CERTIFICATES,IMMIGRATION,OBITUARIES,GRAVES,FUNERAL-CARDS.htm" TargetMode="External"/><Relationship Id="rId5" Type="http://schemas.openxmlformats.org/officeDocument/2006/relationships/hyperlink" Target="file:///C:\Documents%20and%20Settings\user\Application%20Data\Microsoft\Excel\WarService\WarService.xls" TargetMode="External"/><Relationship Id="rId10" Type="http://schemas.openxmlformats.org/officeDocument/2006/relationships/hyperlink" Target="file:///C:\Documents%20and%20Settings\user\Application%20Data\Microsoft\index.html" TargetMode="External"/><Relationship Id="rId4" Type="http://schemas.openxmlformats.org/officeDocument/2006/relationships/hyperlink" Target="file:///C:\Documents%20and%20Settings\user\Application%20Data\Microsoft\Excel\Religious\ReligiousProfessionals.xls" TargetMode="External"/><Relationship Id="rId9" Type="http://schemas.openxmlformats.org/officeDocument/2006/relationships/hyperlink" Target="file:///C:\Documents%20and%20Settings\user\Application%20Data\Microsoft\HEBERLE-B-M-D-CERTIFICATES,IMMIGRATION,OBITUARIES,GRAVES,FUNERAL-CARDS.ht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file:///C:\Documents%20and%20Settings\user\Application%20Data\Microsoft\HEBERLE-HOUSES-BUSINESSES-WEBPAGES.htm" TargetMode="External"/><Relationship Id="rId13" Type="http://schemas.openxmlformats.org/officeDocument/2006/relationships/drawing" Target="../drawings/drawing7.xml"/><Relationship Id="rId3" Type="http://schemas.openxmlformats.org/officeDocument/2006/relationships/hyperlink" Target="file:///C:\Documents%20and%20Settings\user\Application%20Data\Microsoft\Excel\Immigration\Migration.xls" TargetMode="External"/><Relationship Id="rId7" Type="http://schemas.openxmlformats.org/officeDocument/2006/relationships/hyperlink" Target="file:///C:\Documents%20and%20Settings\user\Application%20Data\Microsoft\Excel\Publications\Books-Papers.xls" TargetMode="External"/><Relationship Id="rId12" Type="http://schemas.openxmlformats.org/officeDocument/2006/relationships/printerSettings" Target="../printerSettings/printerSettings7.bin"/><Relationship Id="rId2" Type="http://schemas.openxmlformats.org/officeDocument/2006/relationships/hyperlink" Target="file:///C:\Documents%20and%20Settings\user\Application%20Data\Microsoft\Excel\Doctors-Professors\DoctorsProfessors.xls" TargetMode="External"/><Relationship Id="rId1" Type="http://schemas.openxmlformats.org/officeDocument/2006/relationships/hyperlink" Target="file:///C:\Documents%20and%20Settings\user\Application%20Data\Microsoft\HEBERLE-IMAGES.htm" TargetMode="External"/><Relationship Id="rId6" Type="http://schemas.openxmlformats.org/officeDocument/2006/relationships/hyperlink" Target="file:///C:\Documents%20and%20Settings\user\Application%20Data\Microsoft\Excel\Politicians\Politicians.xls" TargetMode="External"/><Relationship Id="rId11" Type="http://schemas.openxmlformats.org/officeDocument/2006/relationships/hyperlink" Target="file:///C:\Documents%20and%20Settings\user\Application%20Data\HEBERLE-B-M-D-CERTIFICATES,IMMIGRATION,OBITUARIES,GRAVES,FUNERAL-CARDS.htm" TargetMode="External"/><Relationship Id="rId5" Type="http://schemas.openxmlformats.org/officeDocument/2006/relationships/hyperlink" Target="file:///C:\Documents%20and%20Settings\user\Application%20Data\Microsoft\Excel\WarService\WarService.xls" TargetMode="External"/><Relationship Id="rId10" Type="http://schemas.openxmlformats.org/officeDocument/2006/relationships/hyperlink" Target="file:///C:\Documents%20and%20Settings\user\Application%20Data\Microsoft\index.html" TargetMode="External"/><Relationship Id="rId4" Type="http://schemas.openxmlformats.org/officeDocument/2006/relationships/hyperlink" Target="file:///C:\Documents%20and%20Settings\user\Application%20Data\Microsoft\Excel\Religious\ReligiousProfessionals.xls" TargetMode="External"/><Relationship Id="rId9" Type="http://schemas.openxmlformats.org/officeDocument/2006/relationships/hyperlink" Target="file:///C:\Documents%20and%20Settings\user\Application%20Data\Microsoft\HEBERLE-B-M-D-CERTIFICATES,IMMIGRATION,OBITUARIES,GRAVES,FUNERAL-CARDS.ht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file:///C:\Documents%20and%20Settings\user\Application%20Data\Microsoft\HEBERLE-HOUSES-BUSINESSES-WEBPAGES.htm" TargetMode="External"/><Relationship Id="rId13" Type="http://schemas.openxmlformats.org/officeDocument/2006/relationships/drawing" Target="../drawings/drawing8.xml"/><Relationship Id="rId3" Type="http://schemas.openxmlformats.org/officeDocument/2006/relationships/hyperlink" Target="file:///C:\Documents%20and%20Settings\user\Application%20Data\Microsoft\Excel\Immigration\Migration.xls" TargetMode="External"/><Relationship Id="rId7" Type="http://schemas.openxmlformats.org/officeDocument/2006/relationships/hyperlink" Target="file:///C:\Documents%20and%20Settings\user\Application%20Data\Microsoft\Excel\Publications\Books-Papers.xls" TargetMode="External"/><Relationship Id="rId12" Type="http://schemas.openxmlformats.org/officeDocument/2006/relationships/printerSettings" Target="../printerSettings/printerSettings8.bin"/><Relationship Id="rId2" Type="http://schemas.openxmlformats.org/officeDocument/2006/relationships/hyperlink" Target="file:///C:\Documents%20and%20Settings\user\Application%20Data\Microsoft\Excel\Doctors-Professors\DoctorsProfessors.xls" TargetMode="External"/><Relationship Id="rId1" Type="http://schemas.openxmlformats.org/officeDocument/2006/relationships/hyperlink" Target="file:///C:\Documents%20and%20Settings\user\Application%20Data\Microsoft\HEBERLE-IMAGES.htm" TargetMode="External"/><Relationship Id="rId6" Type="http://schemas.openxmlformats.org/officeDocument/2006/relationships/hyperlink" Target="file:///C:\Documents%20and%20Settings\user\Application%20Data\Microsoft\Excel\Politicians\Politicians.xls" TargetMode="External"/><Relationship Id="rId11" Type="http://schemas.openxmlformats.org/officeDocument/2006/relationships/hyperlink" Target="file:///C:\Documents%20and%20Settings\user\Application%20Data\HEBERLE-B-M-D-CERTIFICATES,IMMIGRATION,OBITUARIES,GRAVES,FUNERAL-CARDS.htm" TargetMode="External"/><Relationship Id="rId5" Type="http://schemas.openxmlformats.org/officeDocument/2006/relationships/hyperlink" Target="file:///C:\Documents%20and%20Settings\user\Application%20Data\Microsoft\Excel\WarService\WarService.xls" TargetMode="External"/><Relationship Id="rId10" Type="http://schemas.openxmlformats.org/officeDocument/2006/relationships/hyperlink" Target="file:///C:\Documents%20and%20Settings\user\Application%20Data\Microsoft\index.html" TargetMode="External"/><Relationship Id="rId4" Type="http://schemas.openxmlformats.org/officeDocument/2006/relationships/hyperlink" Target="file:///C:\Documents%20and%20Settings\user\Application%20Data\Microsoft\Excel\Religious\ReligiousProfessionals.xls" TargetMode="External"/><Relationship Id="rId9" Type="http://schemas.openxmlformats.org/officeDocument/2006/relationships/hyperlink" Target="file:///C:\Documents%20and%20Settings\user\Application%20Data\Microsoft\HEBERLE-B-M-D-CERTIFICATES,IMMIGRATION,OBITUARIES,GRAVES,FUNERAL-CARDS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16"/>
  <sheetViews>
    <sheetView showGridLines="0" topLeftCell="A4" zoomScale="60" workbookViewId="0">
      <selection activeCell="C18" sqref="C18"/>
    </sheetView>
  </sheetViews>
  <sheetFormatPr defaultRowHeight="12.75" x14ac:dyDescent="0.2"/>
  <cols>
    <col min="1" max="1" width="2.7109375" customWidth="1"/>
    <col min="2" max="2" width="40" customWidth="1"/>
    <col min="3" max="3" width="11.140625" customWidth="1"/>
    <col min="4" max="6" width="6.7109375" customWidth="1"/>
    <col min="7" max="7" width="1.7109375" customWidth="1"/>
    <col min="8" max="8" width="15.7109375" customWidth="1"/>
    <col min="9" max="9" width="1.85546875" customWidth="1"/>
    <col min="10" max="10" width="7.85546875" customWidth="1"/>
    <col min="11" max="11" width="6.140625" customWidth="1"/>
    <col min="12" max="12" width="2.42578125" customWidth="1"/>
    <col min="13" max="13" width="5.7109375" customWidth="1"/>
    <col min="14" max="14" width="2.7109375" customWidth="1"/>
    <col min="15" max="15" width="6.7109375" customWidth="1"/>
    <col min="16" max="16" width="2.7109375" customWidth="1"/>
    <col min="17" max="17" width="6.7109375" customWidth="1"/>
    <col min="18" max="18" width="2.7109375" customWidth="1"/>
    <col min="19" max="19" width="6.7109375" customWidth="1"/>
    <col min="20" max="20" width="2.7109375" customWidth="1"/>
    <col min="21" max="21" width="6.7109375" customWidth="1"/>
    <col min="22" max="22" width="2.7109375" customWidth="1"/>
    <col min="23" max="23" width="6.7109375" customWidth="1"/>
    <col min="24" max="24" width="2.7109375" customWidth="1"/>
    <col min="25" max="25" width="6.7109375" customWidth="1"/>
    <col min="26" max="26" width="1.7109375" customWidth="1"/>
    <col min="27" max="27" width="6.7109375" customWidth="1"/>
    <col min="28" max="28" width="1.7109375" customWidth="1"/>
    <col min="29" max="29" width="6.7109375" customWidth="1"/>
    <col min="30" max="30" width="1.7109375" customWidth="1"/>
    <col min="31" max="31" width="6.7109375" customWidth="1"/>
    <col min="32" max="32" width="1.7109375" customWidth="1"/>
    <col min="33" max="33" width="6.7109375" customWidth="1"/>
    <col min="34" max="34" width="1.7109375" customWidth="1"/>
    <col min="35" max="35" width="6.7109375" customWidth="1"/>
    <col min="36" max="36" width="1.7109375" customWidth="1"/>
    <col min="37" max="37" width="6.7109375" customWidth="1"/>
    <col min="38" max="38" width="1.7109375" customWidth="1"/>
    <col min="39" max="39" width="6.7109375" customWidth="1"/>
    <col min="40" max="40" width="1.7109375" customWidth="1"/>
    <col min="41" max="41" width="6.7109375" customWidth="1"/>
    <col min="42" max="42" width="1.7109375" customWidth="1"/>
    <col min="43" max="43" width="6.7109375" customWidth="1"/>
    <col min="44" max="44" width="1.7109375" customWidth="1"/>
    <col min="45" max="45" width="6.7109375" customWidth="1"/>
    <col min="47" max="47" width="1.7109375" customWidth="1"/>
  </cols>
  <sheetData>
    <row r="1" spans="2:64" ht="20.25" x14ac:dyDescent="0.3">
      <c r="B1" s="71" t="s">
        <v>3946</v>
      </c>
      <c r="C1" s="29"/>
      <c r="D1" s="29"/>
      <c r="E1" s="29"/>
      <c r="F1" s="29"/>
      <c r="G1" s="29"/>
      <c r="H1" s="146" t="s">
        <v>1442</v>
      </c>
      <c r="I1" s="146"/>
      <c r="J1" s="146"/>
      <c r="K1" s="146"/>
      <c r="L1" s="146"/>
      <c r="AU1" t="s">
        <v>4474</v>
      </c>
    </row>
    <row r="2" spans="2:64" x14ac:dyDescent="0.2">
      <c r="B2" s="69" t="s">
        <v>1921</v>
      </c>
      <c r="C2" s="67"/>
      <c r="D2" s="67"/>
      <c r="E2" s="67"/>
      <c r="F2" s="67"/>
      <c r="G2" s="67"/>
      <c r="H2" s="29"/>
      <c r="I2" s="29"/>
      <c r="J2" s="29"/>
      <c r="K2" s="29"/>
      <c r="L2" s="29"/>
      <c r="AU2" t="s">
        <v>4474</v>
      </c>
    </row>
    <row r="3" spans="2:64" x14ac:dyDescent="0.2">
      <c r="B3" s="70" t="s">
        <v>5283</v>
      </c>
      <c r="C3" s="69"/>
      <c r="D3" s="69"/>
      <c r="E3" s="4"/>
      <c r="F3" s="4"/>
      <c r="G3" s="4"/>
      <c r="AU3" t="s">
        <v>4474</v>
      </c>
    </row>
    <row r="4" spans="2:64" x14ac:dyDescent="0.2">
      <c r="B4" s="125" t="s">
        <v>8151</v>
      </c>
      <c r="C4" s="215"/>
      <c r="D4" s="170"/>
      <c r="E4" s="4"/>
      <c r="F4" s="4"/>
      <c r="G4" s="4"/>
      <c r="M4" t="s">
        <v>4493</v>
      </c>
      <c r="AU4" t="s">
        <v>4474</v>
      </c>
    </row>
    <row r="5" spans="2:64" x14ac:dyDescent="0.2">
      <c r="B5" s="4"/>
      <c r="C5" s="54" t="s">
        <v>1204</v>
      </c>
      <c r="D5" s="2" t="s">
        <v>1205</v>
      </c>
      <c r="E5" s="1" t="s">
        <v>1206</v>
      </c>
      <c r="G5" s="4"/>
      <c r="M5" t="s">
        <v>4494</v>
      </c>
      <c r="AU5" t="s">
        <v>4474</v>
      </c>
    </row>
    <row r="6" spans="2:64" x14ac:dyDescent="0.2">
      <c r="B6" s="4"/>
      <c r="C6" s="54" t="s">
        <v>1207</v>
      </c>
      <c r="D6" t="s">
        <v>1208</v>
      </c>
      <c r="E6" t="s">
        <v>3802</v>
      </c>
      <c r="G6" s="4"/>
      <c r="AU6" t="s">
        <v>4474</v>
      </c>
    </row>
    <row r="7" spans="2:64" x14ac:dyDescent="0.2">
      <c r="C7" s="248" t="s">
        <v>9310</v>
      </c>
      <c r="D7" t="s">
        <v>3803</v>
      </c>
      <c r="E7" t="s">
        <v>3804</v>
      </c>
      <c r="G7" s="2"/>
      <c r="Q7" t="s">
        <v>3805</v>
      </c>
      <c r="AU7" t="s">
        <v>4474</v>
      </c>
    </row>
    <row r="8" spans="2:64" x14ac:dyDescent="0.2">
      <c r="E8" t="s">
        <v>3806</v>
      </c>
      <c r="J8" s="1">
        <v>1</v>
      </c>
      <c r="K8" s="1"/>
      <c r="L8" s="1">
        <v>2</v>
      </c>
      <c r="M8" s="1"/>
      <c r="N8" s="1">
        <v>3</v>
      </c>
      <c r="O8" s="1"/>
      <c r="P8" s="1">
        <v>4</v>
      </c>
      <c r="Q8" s="1"/>
      <c r="R8" s="1">
        <v>5</v>
      </c>
      <c r="S8" s="1"/>
      <c r="T8" s="1">
        <v>6</v>
      </c>
      <c r="U8" s="1"/>
      <c r="V8" s="1">
        <v>7</v>
      </c>
      <c r="X8" s="1">
        <v>8</v>
      </c>
      <c r="Y8" s="1">
        <v>8</v>
      </c>
      <c r="Z8" s="1">
        <v>9</v>
      </c>
      <c r="AA8" s="1">
        <v>9</v>
      </c>
      <c r="AB8" s="1">
        <v>10</v>
      </c>
      <c r="AC8" s="1">
        <v>10</v>
      </c>
      <c r="AD8" s="1">
        <v>11</v>
      </c>
      <c r="AE8" s="1">
        <v>11</v>
      </c>
      <c r="AF8" s="1">
        <v>12</v>
      </c>
      <c r="AG8" s="1">
        <v>12</v>
      </c>
      <c r="AH8" s="1">
        <v>13</v>
      </c>
      <c r="AI8" s="1">
        <v>13</v>
      </c>
      <c r="AJ8" s="1">
        <v>14</v>
      </c>
      <c r="AK8" s="1">
        <v>14</v>
      </c>
      <c r="AL8" s="1">
        <v>15</v>
      </c>
      <c r="AM8" s="1">
        <v>15</v>
      </c>
      <c r="AN8" s="1">
        <v>16</v>
      </c>
      <c r="AO8" s="1">
        <v>16</v>
      </c>
      <c r="AP8" s="1">
        <v>17</v>
      </c>
      <c r="AQ8" s="1">
        <v>17</v>
      </c>
      <c r="AR8" s="1">
        <v>18</v>
      </c>
      <c r="AS8" s="1">
        <v>18</v>
      </c>
      <c r="AT8" s="1"/>
      <c r="AU8" t="s">
        <v>4474</v>
      </c>
      <c r="AV8" s="1"/>
    </row>
    <row r="9" spans="2:64" x14ac:dyDescent="0.2">
      <c r="B9" s="53" t="s">
        <v>4659</v>
      </c>
      <c r="E9" t="s">
        <v>4268</v>
      </c>
      <c r="J9" s="23" t="s">
        <v>7580</v>
      </c>
      <c r="K9" s="23" t="s">
        <v>7252</v>
      </c>
      <c r="M9" s="23" t="s">
        <v>4269</v>
      </c>
      <c r="N9" s="23"/>
      <c r="O9" s="23" t="s">
        <v>4270</v>
      </c>
      <c r="P9" s="23"/>
      <c r="Q9" s="23" t="s">
        <v>4271</v>
      </c>
      <c r="R9" s="23"/>
      <c r="S9" s="23" t="s">
        <v>2385</v>
      </c>
      <c r="T9" s="23"/>
      <c r="U9" s="23" t="s">
        <v>2386</v>
      </c>
      <c r="V9" s="23"/>
      <c r="W9" s="23" t="s">
        <v>2387</v>
      </c>
      <c r="X9" s="23"/>
      <c r="Y9" s="23" t="s">
        <v>4621</v>
      </c>
      <c r="Z9" s="23"/>
      <c r="AA9" s="23" t="s">
        <v>4622</v>
      </c>
      <c r="AB9" s="23"/>
      <c r="AC9" s="23" t="s">
        <v>4623</v>
      </c>
      <c r="AD9" s="23"/>
      <c r="AE9" s="23" t="s">
        <v>4624</v>
      </c>
      <c r="AF9" s="23"/>
      <c r="AG9" s="23" t="s">
        <v>4625</v>
      </c>
      <c r="AH9" s="23"/>
      <c r="AI9" s="23" t="s">
        <v>4626</v>
      </c>
      <c r="AJ9" s="23"/>
      <c r="AK9" s="23" t="s">
        <v>4627</v>
      </c>
      <c r="AL9" s="23"/>
      <c r="AM9" s="23" t="s">
        <v>4628</v>
      </c>
      <c r="AN9" s="23"/>
      <c r="AO9" s="23" t="s">
        <v>4629</v>
      </c>
      <c r="AP9" s="23"/>
      <c r="AQ9" s="23" t="s">
        <v>3015</v>
      </c>
      <c r="AR9" s="23"/>
      <c r="AS9" s="23" t="s">
        <v>5538</v>
      </c>
      <c r="AT9" s="23" t="s">
        <v>3016</v>
      </c>
      <c r="AU9" t="s">
        <v>4474</v>
      </c>
    </row>
    <row r="10" spans="2:64" x14ac:dyDescent="0.2">
      <c r="B10" s="70" t="s">
        <v>4662</v>
      </c>
      <c r="C10" s="248" t="s">
        <v>9282</v>
      </c>
      <c r="D10" s="1">
        <v>131</v>
      </c>
      <c r="E10" s="1" t="s">
        <v>4268</v>
      </c>
      <c r="F10" s="1"/>
      <c r="H10" t="s">
        <v>3017</v>
      </c>
      <c r="M10" s="1">
        <f>'SheetNBW2 SchwabischGmund-NEBW'!J229</f>
        <v>2</v>
      </c>
      <c r="O10" s="1">
        <f>'SheetNBW2 SchwabischGmund-NEBW'!L229</f>
        <v>5</v>
      </c>
      <c r="P10" s="1"/>
      <c r="Q10" s="1">
        <f>'SheetNBW2 SchwabischGmund-NEBW'!N229</f>
        <v>13</v>
      </c>
      <c r="R10" s="1"/>
      <c r="S10" s="1">
        <f>'SheetNBW2 SchwabischGmund-NEBW'!P229</f>
        <v>12</v>
      </c>
      <c r="T10" s="1"/>
      <c r="U10" s="1">
        <f>'SheetNBW2 SchwabischGmund-NEBW'!R229</f>
        <v>12</v>
      </c>
      <c r="V10" s="1"/>
      <c r="W10" s="1">
        <f>'SheetNBW2 SchwabischGmund-NEBW'!T229</f>
        <v>25</v>
      </c>
      <c r="X10" s="1"/>
      <c r="Y10" s="1">
        <f>'SheetNBW2 SchwabischGmund-NEBW'!V229</f>
        <v>37</v>
      </c>
      <c r="Z10" s="1"/>
      <c r="AA10" s="1">
        <f>'SheetNBW2 SchwabischGmund-NEBW'!X229</f>
        <v>47</v>
      </c>
      <c r="AB10" s="1"/>
      <c r="AC10" s="1">
        <f>'SheetNBW2 SchwabischGmund-NEBW'!Z229</f>
        <v>37</v>
      </c>
      <c r="AD10" s="1"/>
      <c r="AE10" s="1">
        <f>'SheetNBW2 SchwabischGmund-NEBW'!AB229</f>
        <v>48</v>
      </c>
      <c r="AF10" s="1"/>
      <c r="AG10" s="1">
        <f>'SheetNBW2 SchwabischGmund-NEBW'!AD229</f>
        <v>32</v>
      </c>
      <c r="AH10" s="1"/>
      <c r="AI10" s="1">
        <f>'SheetNBW2 SchwabischGmund-NEBW'!AF229</f>
        <v>19</v>
      </c>
      <c r="AJ10" s="1"/>
      <c r="AK10" s="1">
        <f>'SheetNBW2 SchwabischGmund-NEBW'!AH229</f>
        <v>10</v>
      </c>
      <c r="AL10" s="1"/>
      <c r="AM10" s="1">
        <f>'SheetNBW2 SchwabischGmund-NEBW'!AJ229</f>
        <v>6</v>
      </c>
      <c r="AN10" s="1"/>
      <c r="AO10" s="1">
        <f>'SheetNBW2 SchwabischGmund-NEBW'!AL229</f>
        <v>0</v>
      </c>
      <c r="AP10" s="1"/>
      <c r="AQ10" s="1">
        <f>'SheetNBW2 SchwabischGmund-NEBW'!AN229</f>
        <v>0</v>
      </c>
      <c r="AR10" s="1"/>
      <c r="AS10" s="1"/>
      <c r="AT10" s="1">
        <f>SUM(J10:AS10)</f>
        <v>305</v>
      </c>
      <c r="AU10" t="s">
        <v>4474</v>
      </c>
    </row>
    <row r="11" spans="2:64" x14ac:dyDescent="0.2">
      <c r="C11" s="61"/>
      <c r="H11" t="s">
        <v>3018</v>
      </c>
      <c r="M11" s="1">
        <f>'SheetNBW2 SchwabischGmund-NEBW'!J230</f>
        <v>0</v>
      </c>
      <c r="O11" s="1">
        <f>'SheetNBW2 SchwabischGmund-NEBW'!L230</f>
        <v>0</v>
      </c>
      <c r="P11" s="1"/>
      <c r="Q11" s="1">
        <f>'SheetNBW2 SchwabischGmund-NEBW'!N230</f>
        <v>2</v>
      </c>
      <c r="R11" s="1"/>
      <c r="S11" s="1">
        <f>'SheetNBW2 SchwabischGmund-NEBW'!P230</f>
        <v>3</v>
      </c>
      <c r="T11" s="1"/>
      <c r="U11" s="1">
        <f>'SheetNBW2 SchwabischGmund-NEBW'!R230</f>
        <v>3</v>
      </c>
      <c r="V11" s="1"/>
      <c r="W11" s="1">
        <f>'SheetNBW2 SchwabischGmund-NEBW'!T230</f>
        <v>5</v>
      </c>
      <c r="X11" s="1"/>
      <c r="Y11" s="1">
        <f>'SheetNBW2 SchwabischGmund-NEBW'!V230</f>
        <v>3</v>
      </c>
      <c r="Z11" s="1"/>
      <c r="AA11" s="1">
        <f>'SheetNBW2 SchwabischGmund-NEBW'!X230</f>
        <v>3</v>
      </c>
      <c r="AB11" s="1"/>
      <c r="AC11" s="1">
        <f>'SheetNBW2 SchwabischGmund-NEBW'!Z230</f>
        <v>13</v>
      </c>
      <c r="AD11" s="1"/>
      <c r="AE11" s="1">
        <f>'SheetNBW2 SchwabischGmund-NEBW'!AB230</f>
        <v>2</v>
      </c>
      <c r="AF11" s="1"/>
      <c r="AG11" s="1">
        <f>'SheetNBW2 SchwabischGmund-NEBW'!AD230</f>
        <v>18</v>
      </c>
      <c r="AH11" s="1"/>
      <c r="AI11" s="1">
        <f>'SheetNBW2 SchwabischGmund-NEBW'!AF230</f>
        <v>16</v>
      </c>
      <c r="AJ11" s="1"/>
      <c r="AK11" s="1">
        <f>'SheetNBW2 SchwabischGmund-NEBW'!AH230</f>
        <v>20</v>
      </c>
      <c r="AL11" s="1"/>
      <c r="AM11" s="1">
        <f>'SheetNBW2 SchwabischGmund-NEBW'!AJ230</f>
        <v>19</v>
      </c>
      <c r="AN11" s="1"/>
      <c r="AO11" s="1">
        <f>'SheetNBW2 SchwabischGmund-NEBW'!AL230</f>
        <v>15</v>
      </c>
      <c r="AP11" s="1"/>
      <c r="AQ11" s="1">
        <f>'SheetNBW2 SchwabischGmund-NEBW'!AN230</f>
        <v>5</v>
      </c>
      <c r="AR11" s="1"/>
      <c r="AS11" s="1"/>
      <c r="AT11" s="1">
        <f>SUM(J11:AS11)</f>
        <v>127</v>
      </c>
      <c r="AU11" t="s">
        <v>4474</v>
      </c>
    </row>
    <row r="12" spans="2:64" x14ac:dyDescent="0.2">
      <c r="C12" s="54"/>
      <c r="H12" t="s">
        <v>3019</v>
      </c>
      <c r="M12" s="1">
        <f>'SheetNBW2 SchwabischGmund-NEBW'!J231</f>
        <v>2</v>
      </c>
      <c r="O12" s="1">
        <f>'SheetNBW2 SchwabischGmund-NEBW'!L231</f>
        <v>5</v>
      </c>
      <c r="P12" s="1"/>
      <c r="Q12" s="1">
        <f>'SheetNBW2 SchwabischGmund-NEBW'!N231</f>
        <v>15</v>
      </c>
      <c r="R12" s="1"/>
      <c r="S12" s="1">
        <f>'SheetNBW2 SchwabischGmund-NEBW'!P231</f>
        <v>15</v>
      </c>
      <c r="T12" s="1"/>
      <c r="U12" s="1">
        <f>'SheetNBW2 SchwabischGmund-NEBW'!R231</f>
        <v>15</v>
      </c>
      <c r="V12" s="1"/>
      <c r="W12" s="1">
        <f>'SheetNBW2 SchwabischGmund-NEBW'!T231</f>
        <v>30</v>
      </c>
      <c r="X12" s="1"/>
      <c r="Y12" s="1">
        <f>'SheetNBW2 SchwabischGmund-NEBW'!V231</f>
        <v>40</v>
      </c>
      <c r="Z12" s="1"/>
      <c r="AA12" s="1">
        <f>'SheetNBW2 SchwabischGmund-NEBW'!X231</f>
        <v>50</v>
      </c>
      <c r="AB12" s="1"/>
      <c r="AC12" s="1">
        <f>'SheetNBW2 SchwabischGmund-NEBW'!Z231</f>
        <v>50</v>
      </c>
      <c r="AD12" s="1"/>
      <c r="AE12" s="1">
        <f>'SheetNBW2 SchwabischGmund-NEBW'!AB231</f>
        <v>50</v>
      </c>
      <c r="AF12" s="1"/>
      <c r="AG12" s="1">
        <f>'SheetNBW2 SchwabischGmund-NEBW'!AD231</f>
        <v>50</v>
      </c>
      <c r="AH12" s="1"/>
      <c r="AI12" s="1">
        <f>'SheetNBW2 SchwabischGmund-NEBW'!AF231</f>
        <v>35</v>
      </c>
      <c r="AJ12" s="1"/>
      <c r="AK12" s="1">
        <f>'SheetNBW2 SchwabischGmund-NEBW'!AH231</f>
        <v>30</v>
      </c>
      <c r="AL12" s="1"/>
      <c r="AM12" s="1">
        <f>'SheetNBW2 SchwabischGmund-NEBW'!AJ231</f>
        <v>25</v>
      </c>
      <c r="AN12" s="1"/>
      <c r="AO12" s="1">
        <f>'SheetNBW2 SchwabischGmund-NEBW'!AL231</f>
        <v>15</v>
      </c>
      <c r="AP12" s="1"/>
      <c r="AQ12" s="1">
        <f>'SheetNBW2 SchwabischGmund-NEBW'!AN231</f>
        <v>5</v>
      </c>
      <c r="AR12" s="1"/>
      <c r="AS12" s="1"/>
      <c r="AT12" s="1">
        <f>SUM(J12:AS12)</f>
        <v>432</v>
      </c>
      <c r="AU12" t="s">
        <v>4474</v>
      </c>
    </row>
    <row r="13" spans="2:64" x14ac:dyDescent="0.2">
      <c r="C13" s="54"/>
      <c r="M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t="s">
        <v>4474</v>
      </c>
    </row>
    <row r="14" spans="2:64" x14ac:dyDescent="0.2">
      <c r="B14" s="70" t="s">
        <v>4660</v>
      </c>
      <c r="C14" s="248" t="s">
        <v>9305</v>
      </c>
      <c r="D14" s="1">
        <v>619</v>
      </c>
      <c r="E14" s="1" t="s">
        <v>4498</v>
      </c>
      <c r="F14" s="1"/>
      <c r="H14" t="s">
        <v>3017</v>
      </c>
      <c r="K14" s="1">
        <f>'SheetNBW3 NE Baden-W'!C1645</f>
        <v>3</v>
      </c>
      <c r="M14" s="1">
        <f>'SheetNBW3 NE Baden-W'!E1645</f>
        <v>15</v>
      </c>
      <c r="O14" s="1">
        <f>'SheetNBW3 NE Baden-W'!G1645</f>
        <v>55</v>
      </c>
      <c r="P14" s="1"/>
      <c r="Q14" s="1">
        <f>'SheetNBW3 NE Baden-W'!I1645</f>
        <v>87</v>
      </c>
      <c r="R14" s="1"/>
      <c r="S14" s="1">
        <f>'SheetNBW3 NE Baden-W'!K1645</f>
        <v>81</v>
      </c>
      <c r="T14" s="1"/>
      <c r="U14" s="1">
        <f>'SheetNBW3 NE Baden-W'!M1645</f>
        <v>115</v>
      </c>
      <c r="V14" s="1"/>
      <c r="W14" s="1">
        <f>'SheetNBW3 NE Baden-W'!O1645</f>
        <v>112</v>
      </c>
      <c r="X14" s="1"/>
      <c r="Y14" s="1">
        <f>'SheetNBW3 NE Baden-W'!Q1645</f>
        <v>69</v>
      </c>
      <c r="Z14" s="1"/>
      <c r="AA14" s="1">
        <f>'SheetNBW3 NE Baden-W'!S1645</f>
        <v>61</v>
      </c>
      <c r="AB14" s="1"/>
      <c r="AC14" s="1">
        <f>'SheetNBW3 NE Baden-W'!U1645</f>
        <v>54</v>
      </c>
      <c r="AD14" s="1"/>
      <c r="AE14" s="1">
        <f>'SheetNBW3 NE Baden-W'!W1645</f>
        <v>44</v>
      </c>
      <c r="AF14" s="1"/>
      <c r="AG14" s="1">
        <f>'SheetNBW3 NE Baden-W'!Y1645</f>
        <v>33</v>
      </c>
      <c r="AH14" s="1"/>
      <c r="AI14" s="1">
        <f>'SheetNBW3 NE Baden-W'!AA1645</f>
        <v>36</v>
      </c>
      <c r="AJ14" s="1"/>
      <c r="AK14" s="1">
        <f>'SheetNBW3 NE Baden-W'!AC1645</f>
        <v>14</v>
      </c>
      <c r="AL14" s="1"/>
      <c r="AM14" s="1">
        <f>'SheetNBW3 NE Baden-W'!AE1645</f>
        <v>31</v>
      </c>
      <c r="AN14" s="1"/>
      <c r="AO14" s="1">
        <f>'SheetNBW3 NE Baden-W'!AG1645</f>
        <v>51</v>
      </c>
      <c r="AP14" s="1"/>
      <c r="AQ14" s="1">
        <f>'SheetNBW3 NE Baden-W'!AI1645</f>
        <v>16</v>
      </c>
      <c r="AR14" s="1"/>
      <c r="AS14" s="1"/>
      <c r="AT14" s="1">
        <f>SUM(J14:AS14)</f>
        <v>877</v>
      </c>
      <c r="AU14" t="s">
        <v>4474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</row>
    <row r="15" spans="2:64" x14ac:dyDescent="0.2">
      <c r="C15" s="54"/>
      <c r="H15" t="s">
        <v>3018</v>
      </c>
      <c r="K15" s="1">
        <f>'SheetNBW3 NE Baden-W'!C1646</f>
        <v>1</v>
      </c>
      <c r="M15" s="1">
        <f>'SheetNBW3 NE Baden-W'!E1646</f>
        <v>5</v>
      </c>
      <c r="O15" s="1">
        <f>'SheetNBW3 NE Baden-W'!G1646</f>
        <v>12</v>
      </c>
      <c r="P15" s="1"/>
      <c r="Q15" s="1">
        <f>'SheetNBW3 NE Baden-W'!I1646</f>
        <v>3</v>
      </c>
      <c r="R15" s="1"/>
      <c r="S15" s="1">
        <f>'SheetNBW3 NE Baden-W'!K1646</f>
        <v>19</v>
      </c>
      <c r="T15" s="1"/>
      <c r="U15" s="1">
        <f>'SheetNBW3 NE Baden-W'!M1646</f>
        <v>5</v>
      </c>
      <c r="V15" s="1"/>
      <c r="W15" s="1">
        <f>'SheetNBW3 NE Baden-W'!O1646</f>
        <v>3</v>
      </c>
      <c r="X15" s="1"/>
      <c r="Y15" s="1">
        <f>'SheetNBW3 NE Baden-W'!Q1646</f>
        <v>11</v>
      </c>
      <c r="Z15" s="1"/>
      <c r="AA15" s="1">
        <f>'SheetNBW3 NE Baden-W'!S1646</f>
        <v>9</v>
      </c>
      <c r="AB15" s="1"/>
      <c r="AC15" s="1">
        <f>'SheetNBW3 NE Baden-W'!U1646</f>
        <v>6</v>
      </c>
      <c r="AD15" s="1"/>
      <c r="AE15" s="1">
        <f>'SheetNBW3 NE Baden-W'!W1646</f>
        <v>6</v>
      </c>
      <c r="AF15" s="1"/>
      <c r="AG15" s="1">
        <f>'SheetNBW3 NE Baden-W'!Y1646</f>
        <v>12</v>
      </c>
      <c r="AH15" s="1"/>
      <c r="AI15" s="1">
        <f>'SheetNBW3 NE Baden-W'!AA1646</f>
        <v>9</v>
      </c>
      <c r="AJ15" s="1"/>
      <c r="AK15" s="1">
        <f>'SheetNBW3 NE Baden-W'!AC1646</f>
        <v>31</v>
      </c>
      <c r="AL15" s="1"/>
      <c r="AM15" s="1">
        <f>'SheetNBW3 NE Baden-W'!AE1646</f>
        <v>14</v>
      </c>
      <c r="AN15" s="1"/>
      <c r="AO15" s="1">
        <f>'SheetNBW3 NE Baden-W'!AG1646</f>
        <v>14</v>
      </c>
      <c r="AP15" s="1"/>
      <c r="AQ15" s="1">
        <f>'SheetNBW3 NE Baden-W'!AI1646</f>
        <v>12</v>
      </c>
      <c r="AR15" s="1"/>
      <c r="AS15" s="1"/>
      <c r="AT15" s="1">
        <f>SUM(J15:AS15)</f>
        <v>172</v>
      </c>
      <c r="AU15" t="s">
        <v>4474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</row>
    <row r="16" spans="2:64" x14ac:dyDescent="0.2">
      <c r="C16" s="54"/>
      <c r="H16" t="s">
        <v>3019</v>
      </c>
      <c r="K16" s="1">
        <f>'SheetNBW3 NE Baden-W'!C1647</f>
        <v>4</v>
      </c>
      <c r="M16" s="1">
        <f>'SheetNBW3 NE Baden-W'!E1647</f>
        <v>20</v>
      </c>
      <c r="O16" s="1">
        <f>'SheetNBW3 NE Baden-W'!G1647</f>
        <v>67</v>
      </c>
      <c r="P16" s="1"/>
      <c r="Q16" s="1">
        <f>'SheetNBW3 NE Baden-W'!I1647</f>
        <v>90</v>
      </c>
      <c r="R16" s="1"/>
      <c r="S16" s="1">
        <f>'SheetNBW3 NE Baden-W'!K1647</f>
        <v>100</v>
      </c>
      <c r="T16" s="1"/>
      <c r="U16" s="1">
        <f>'SheetNBW3 NE Baden-W'!M1647</f>
        <v>120</v>
      </c>
      <c r="V16" s="1"/>
      <c r="W16" s="1">
        <f>'SheetNBW3 NE Baden-W'!O1647</f>
        <v>115</v>
      </c>
      <c r="X16" s="1"/>
      <c r="Y16" s="1">
        <f>'SheetNBW3 NE Baden-W'!Q1647</f>
        <v>80</v>
      </c>
      <c r="Z16" s="1"/>
      <c r="AA16" s="1">
        <f>'SheetNBW3 NE Baden-W'!S1647</f>
        <v>70</v>
      </c>
      <c r="AB16" s="1"/>
      <c r="AC16" s="1">
        <f>'SheetNBW3 NE Baden-W'!U1647</f>
        <v>60</v>
      </c>
      <c r="AD16" s="1"/>
      <c r="AE16" s="1">
        <f>'SheetNBW3 NE Baden-W'!W1647</f>
        <v>50</v>
      </c>
      <c r="AF16" s="1"/>
      <c r="AG16" s="1">
        <f>'SheetNBW3 NE Baden-W'!Y1647</f>
        <v>45</v>
      </c>
      <c r="AH16" s="1"/>
      <c r="AI16" s="1">
        <f>'SheetNBW3 NE Baden-W'!AA1647</f>
        <v>45</v>
      </c>
      <c r="AJ16" s="1"/>
      <c r="AK16" s="1">
        <f>'SheetNBW3 NE Baden-W'!AC1647</f>
        <v>45</v>
      </c>
      <c r="AL16" s="1"/>
      <c r="AM16" s="1">
        <f>'SheetNBW3 NE Baden-W'!AE1647</f>
        <v>45</v>
      </c>
      <c r="AN16" s="1"/>
      <c r="AO16" s="1">
        <f>'SheetNBW3 NE Baden-W'!AG1647</f>
        <v>65</v>
      </c>
      <c r="AP16" s="1"/>
      <c r="AQ16" s="1">
        <f>'SheetNBW3 NE Baden-W'!AI1647</f>
        <v>28</v>
      </c>
      <c r="AR16" s="1"/>
      <c r="AS16" s="1"/>
      <c r="AT16" s="1">
        <f>SUM(J16:AS16)</f>
        <v>1049</v>
      </c>
      <c r="AU16" t="s">
        <v>4474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</row>
    <row r="17" spans="2:64" x14ac:dyDescent="0.2">
      <c r="C17" s="54"/>
      <c r="M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t="s">
        <v>4474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</row>
    <row r="18" spans="2:64" x14ac:dyDescent="0.2">
      <c r="B18" s="70" t="s">
        <v>4661</v>
      </c>
      <c r="C18" s="248" t="s">
        <v>9310</v>
      </c>
      <c r="E18" t="s">
        <v>4498</v>
      </c>
      <c r="H18" t="s">
        <v>3017</v>
      </c>
      <c r="J18" s="1">
        <f>'SheetNBW4 NW Baden-W'!C1743</f>
        <v>0</v>
      </c>
      <c r="K18" s="1">
        <f>'SheetNBW4 NW Baden-W'!D1743</f>
        <v>0</v>
      </c>
      <c r="M18" s="1">
        <f>'SheetNBW4 NW Baden-W'!F1743</f>
        <v>0</v>
      </c>
      <c r="O18" s="1">
        <f>'SheetNBW4 NW Baden-W'!H1743</f>
        <v>3</v>
      </c>
      <c r="P18" s="1"/>
      <c r="Q18" s="1">
        <f>'SheetNBW4 NW Baden-W'!J1743</f>
        <v>18</v>
      </c>
      <c r="R18" s="1"/>
      <c r="S18" s="1">
        <f>'SheetNBW4 NW Baden-W'!L1743</f>
        <v>47</v>
      </c>
      <c r="T18" s="1"/>
      <c r="U18" s="1">
        <f>'SheetNBW4 NW Baden-W'!N1743</f>
        <v>83</v>
      </c>
      <c r="V18" s="1"/>
      <c r="W18" s="1">
        <f>'SheetNBW4 NW Baden-W'!P1743</f>
        <v>142</v>
      </c>
      <c r="X18" s="1"/>
      <c r="Y18" s="1">
        <f>'SheetNBW4 NW Baden-W'!R1743</f>
        <v>140</v>
      </c>
      <c r="Z18" s="1"/>
      <c r="AA18" s="1">
        <f>'SheetNBW4 NW Baden-W'!T1743</f>
        <v>87</v>
      </c>
      <c r="AB18" s="1"/>
      <c r="AC18" s="1">
        <f>'SheetNBW4 NW Baden-W'!V1743</f>
        <v>132</v>
      </c>
      <c r="AD18" s="1"/>
      <c r="AE18" s="1">
        <f>'SheetNBW4 NW Baden-W'!X1743</f>
        <v>146</v>
      </c>
      <c r="AF18" s="1"/>
      <c r="AG18" s="1">
        <f>'SheetNBW4 NW Baden-W'!Z1743</f>
        <v>100</v>
      </c>
      <c r="AH18" s="1"/>
      <c r="AI18" s="1">
        <f>'SheetNBW4 NW Baden-W'!AB1743</f>
        <v>122</v>
      </c>
      <c r="AJ18" s="1"/>
      <c r="AK18" s="1">
        <f>'SheetNBW4 NW Baden-W'!AD1743</f>
        <v>60</v>
      </c>
      <c r="AL18" s="1"/>
      <c r="AM18" s="1">
        <f>'SheetNBW4 NW Baden-W'!AF1743</f>
        <v>30</v>
      </c>
      <c r="AN18" s="1"/>
      <c r="AO18" s="1">
        <f>'SheetNBW4 NW Baden-W'!AH1743</f>
        <v>39</v>
      </c>
      <c r="AP18" s="1"/>
      <c r="AQ18" s="1">
        <f>'SheetNBW4 NW Baden-W'!AJ1743</f>
        <v>17</v>
      </c>
      <c r="AR18" s="1"/>
      <c r="AS18" s="1">
        <f>'SheetNBW4 NW Baden-W'!AL1743</f>
        <v>1</v>
      </c>
      <c r="AT18" s="1">
        <f>SUM(J18:AS18)</f>
        <v>1167</v>
      </c>
      <c r="AU18" t="s">
        <v>4474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</row>
    <row r="19" spans="2:64" x14ac:dyDescent="0.2">
      <c r="C19" s="54"/>
      <c r="D19" s="1" t="s">
        <v>2631</v>
      </c>
      <c r="H19" t="s">
        <v>3018</v>
      </c>
      <c r="J19" s="1">
        <f>'SheetNBW4 NW Baden-W'!C1744</f>
        <v>0</v>
      </c>
      <c r="K19" s="1">
        <f>'SheetNBW4 NW Baden-W'!D1744</f>
        <v>0</v>
      </c>
      <c r="M19" s="1">
        <f>'SheetNBW4 NW Baden-W'!F1744</f>
        <v>0</v>
      </c>
      <c r="O19" s="1">
        <f>'SheetNBW4 NW Baden-W'!H1744</f>
        <v>0</v>
      </c>
      <c r="P19" s="1"/>
      <c r="Q19" s="1">
        <f>'SheetNBW4 NW Baden-W'!J1744</f>
        <v>2</v>
      </c>
      <c r="R19" s="1"/>
      <c r="S19" s="1">
        <f>'SheetNBW4 NW Baden-W'!L1744</f>
        <v>3</v>
      </c>
      <c r="T19" s="1"/>
      <c r="U19" s="1">
        <f>'SheetNBW4 NW Baden-W'!N1744</f>
        <v>2</v>
      </c>
      <c r="V19" s="1"/>
      <c r="W19" s="1">
        <f>'SheetNBW4 NW Baden-W'!P1744</f>
        <v>3</v>
      </c>
      <c r="X19" s="1"/>
      <c r="Y19" s="1">
        <f>'SheetNBW4 NW Baden-W'!R1744</f>
        <v>2</v>
      </c>
      <c r="Z19" s="1"/>
      <c r="AA19" s="1">
        <f>'SheetNBW4 NW Baden-W'!T1744</f>
        <v>53</v>
      </c>
      <c r="AB19" s="1"/>
      <c r="AC19" s="1">
        <f>'SheetNBW4 NW Baden-W'!V1744</f>
        <v>18</v>
      </c>
      <c r="AD19" s="1"/>
      <c r="AE19" s="1">
        <f>'SheetNBW4 NW Baden-W'!X1744</f>
        <v>4</v>
      </c>
      <c r="AF19" s="1"/>
      <c r="AG19" s="1">
        <f>'SheetNBW4 NW Baden-W'!Z1744</f>
        <v>25</v>
      </c>
      <c r="AH19" s="1"/>
      <c r="AI19" s="1">
        <f>'SheetNBW4 NW Baden-W'!AB1744</f>
        <v>8</v>
      </c>
      <c r="AJ19" s="1"/>
      <c r="AK19" s="1">
        <f>'SheetNBW4 NW Baden-W'!AD1744</f>
        <v>10</v>
      </c>
      <c r="AL19" s="1"/>
      <c r="AM19" s="1">
        <f>'SheetNBW4 NW Baden-W'!AF1744</f>
        <v>20</v>
      </c>
      <c r="AN19" s="1"/>
      <c r="AO19" s="1">
        <f>'SheetNBW4 NW Baden-W'!AH1744</f>
        <v>11</v>
      </c>
      <c r="AP19" s="1"/>
      <c r="AQ19" s="1">
        <f>'SheetNBW4 NW Baden-W'!AJ1744</f>
        <v>8</v>
      </c>
      <c r="AR19" s="1"/>
      <c r="AS19" s="1">
        <f>'SheetNBW4 NW Baden-W'!AL1744</f>
        <v>0</v>
      </c>
      <c r="AT19" s="1">
        <f>SUM(J19:AS19)</f>
        <v>169</v>
      </c>
      <c r="AU19" t="s">
        <v>4474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</row>
    <row r="20" spans="2:64" x14ac:dyDescent="0.2">
      <c r="C20" s="54"/>
      <c r="D20" s="1"/>
      <c r="H20" t="s">
        <v>3019</v>
      </c>
      <c r="J20" s="1">
        <f>'SheetNBW4 NW Baden-W'!C1745</f>
        <v>0</v>
      </c>
      <c r="K20" s="1">
        <f>'SheetNBW4 NW Baden-W'!D1745</f>
        <v>0</v>
      </c>
      <c r="M20" s="1">
        <f>'SheetNBW4 NW Baden-W'!F1745</f>
        <v>0</v>
      </c>
      <c r="O20" s="1">
        <f>'SheetNBW4 NW Baden-W'!H1745</f>
        <v>3</v>
      </c>
      <c r="P20" s="1"/>
      <c r="Q20" s="1">
        <f>'SheetNBW4 NW Baden-W'!J1745</f>
        <v>20</v>
      </c>
      <c r="R20" s="1"/>
      <c r="S20" s="1">
        <f>'SheetNBW4 NW Baden-W'!L1745</f>
        <v>50</v>
      </c>
      <c r="T20" s="1"/>
      <c r="U20" s="1">
        <f>'SheetNBW4 NW Baden-W'!N1745</f>
        <v>85</v>
      </c>
      <c r="V20" s="1"/>
      <c r="W20" s="1">
        <f>'SheetNBW4 NW Baden-W'!P1745</f>
        <v>145</v>
      </c>
      <c r="X20" s="1"/>
      <c r="Y20" s="1">
        <f>'SheetNBW4 NW Baden-W'!R1745</f>
        <v>142</v>
      </c>
      <c r="Z20" s="1"/>
      <c r="AA20" s="1">
        <f>'SheetNBW4 NW Baden-W'!T1745</f>
        <v>140</v>
      </c>
      <c r="AB20" s="1"/>
      <c r="AC20" s="1">
        <f>'SheetNBW4 NW Baden-W'!V1745</f>
        <v>150</v>
      </c>
      <c r="AD20" s="1"/>
      <c r="AE20" s="1">
        <f>'SheetNBW4 NW Baden-W'!X1745</f>
        <v>150</v>
      </c>
      <c r="AF20" s="1"/>
      <c r="AG20" s="1">
        <f>'SheetNBW4 NW Baden-W'!Z1745</f>
        <v>125</v>
      </c>
      <c r="AH20" s="1"/>
      <c r="AI20" s="1">
        <f>'SheetNBW4 NW Baden-W'!AB1745</f>
        <v>130</v>
      </c>
      <c r="AJ20" s="1"/>
      <c r="AK20" s="1">
        <f>'SheetNBW4 NW Baden-W'!AD1745</f>
        <v>70</v>
      </c>
      <c r="AL20" s="1"/>
      <c r="AM20" s="1">
        <f>'SheetNBW4 NW Baden-W'!AF1745</f>
        <v>50</v>
      </c>
      <c r="AN20" s="1"/>
      <c r="AO20" s="1">
        <f>'SheetNBW4 NW Baden-W'!AH1745</f>
        <v>50</v>
      </c>
      <c r="AP20" s="1"/>
      <c r="AQ20" s="1">
        <f>'SheetNBW4 NW Baden-W'!AJ1745</f>
        <v>25</v>
      </c>
      <c r="AR20" s="1"/>
      <c r="AS20" s="1">
        <f>'SheetNBW4 NW Baden-W'!AL1745</f>
        <v>1</v>
      </c>
      <c r="AT20" s="1">
        <f>SUM(J20:AS20)</f>
        <v>1336</v>
      </c>
      <c r="AU20" t="s">
        <v>4474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</row>
    <row r="21" spans="2:64" x14ac:dyDescent="0.2">
      <c r="C21" s="54"/>
      <c r="D21" s="1"/>
      <c r="J21" s="23" t="s">
        <v>7580</v>
      </c>
      <c r="K21" s="23" t="s">
        <v>7252</v>
      </c>
      <c r="M21" s="25" t="s">
        <v>4269</v>
      </c>
      <c r="N21" s="23"/>
      <c r="O21" s="23" t="s">
        <v>4270</v>
      </c>
      <c r="P21" s="23"/>
      <c r="Q21" s="23" t="s">
        <v>4271</v>
      </c>
      <c r="R21" s="23"/>
      <c r="S21" s="23" t="s">
        <v>2385</v>
      </c>
      <c r="T21" s="23"/>
      <c r="U21" s="23" t="s">
        <v>2386</v>
      </c>
      <c r="V21" s="23"/>
      <c r="W21" s="23" t="s">
        <v>2387</v>
      </c>
      <c r="X21" s="23"/>
      <c r="Y21" s="23" t="s">
        <v>4621</v>
      </c>
      <c r="Z21" s="23"/>
      <c r="AA21" s="23" t="s">
        <v>4622</v>
      </c>
      <c r="AB21" s="23"/>
      <c r="AC21" s="23" t="s">
        <v>4623</v>
      </c>
      <c r="AD21" s="23"/>
      <c r="AE21" s="23" t="s">
        <v>4624</v>
      </c>
      <c r="AF21" s="23"/>
      <c r="AG21" s="23" t="s">
        <v>4625</v>
      </c>
      <c r="AH21" s="23"/>
      <c r="AI21" s="23" t="s">
        <v>4626</v>
      </c>
      <c r="AJ21" s="23"/>
      <c r="AK21" s="23" t="s">
        <v>4627</v>
      </c>
      <c r="AL21" s="23"/>
      <c r="AM21" s="23" t="s">
        <v>4628</v>
      </c>
      <c r="AN21" s="23"/>
      <c r="AO21" s="23" t="s">
        <v>4629</v>
      </c>
      <c r="AP21" s="23"/>
      <c r="AQ21" s="23" t="s">
        <v>3015</v>
      </c>
      <c r="AR21" s="23"/>
      <c r="AS21" s="23" t="s">
        <v>5538</v>
      </c>
      <c r="AT21" s="23" t="s">
        <v>3016</v>
      </c>
      <c r="AU21" t="s">
        <v>4474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</row>
    <row r="22" spans="2:64" x14ac:dyDescent="0.2">
      <c r="B22" s="2"/>
      <c r="C22" s="61"/>
      <c r="D22" s="2"/>
      <c r="E22" s="1"/>
      <c r="F22" s="1"/>
      <c r="M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t="s">
        <v>4474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</row>
    <row r="23" spans="2:64" x14ac:dyDescent="0.2">
      <c r="B23" s="70" t="s">
        <v>3456</v>
      </c>
      <c r="C23" s="204" t="s">
        <v>6992</v>
      </c>
      <c r="D23" s="1">
        <v>100</v>
      </c>
      <c r="E23" t="s">
        <v>3455</v>
      </c>
      <c r="H23" t="s">
        <v>3017</v>
      </c>
      <c r="M23" s="1"/>
      <c r="O23" s="1">
        <f>'SheetNBW5-Ellwangen-NEBW'!C130</f>
        <v>2</v>
      </c>
      <c r="P23" s="1"/>
      <c r="Q23" s="1">
        <f>'SheetNBW5-Ellwangen-NEBW'!E130</f>
        <v>4</v>
      </c>
      <c r="R23" s="1"/>
      <c r="S23" s="1">
        <f>'SheetNBW5-Ellwangen-NEBW'!G130</f>
        <v>12</v>
      </c>
      <c r="T23" s="1"/>
      <c r="U23" s="1">
        <f>'SheetNBW5-Ellwangen-NEBW'!I130</f>
        <v>24</v>
      </c>
      <c r="V23" s="1"/>
      <c r="W23" s="1">
        <f>'SheetNBW5-Ellwangen-NEBW'!K130</f>
        <v>3</v>
      </c>
      <c r="X23" s="1"/>
      <c r="Y23" s="1">
        <f>'SheetNBW5-Ellwangen-NEBW'!M130</f>
        <v>10</v>
      </c>
      <c r="Z23" s="1"/>
      <c r="AA23" s="1">
        <f>'SheetNBW5-Ellwangen-NEBW'!O130</f>
        <v>13</v>
      </c>
      <c r="AB23" s="1"/>
      <c r="AC23" s="1">
        <f>'SheetNBW5-Ellwangen-NEBW'!Q130</f>
        <v>18</v>
      </c>
      <c r="AD23" s="1"/>
      <c r="AE23" s="1">
        <f>'SheetNBW5-Ellwangen-NEBW'!S130</f>
        <v>18</v>
      </c>
      <c r="AF23" s="1"/>
      <c r="AG23" s="1">
        <f>'SheetNBW5-Ellwangen-NEBW'!U130</f>
        <v>12</v>
      </c>
      <c r="AH23" s="1"/>
      <c r="AI23" s="1">
        <f>'SheetNBW5-Ellwangen-NEBW'!W130</f>
        <v>16</v>
      </c>
      <c r="AJ23" s="1"/>
      <c r="AK23" s="1">
        <f>'SheetNBW5-Ellwangen-NEBW'!Y130</f>
        <v>0</v>
      </c>
      <c r="AL23" s="1"/>
      <c r="AM23" s="1">
        <f>'SheetNBW5-Ellwangen-NEBW'!AA130</f>
        <v>0</v>
      </c>
      <c r="AN23" s="1"/>
      <c r="AO23" s="1">
        <f>'SheetNBW5-Ellwangen-NEBW'!AC130</f>
        <v>0</v>
      </c>
      <c r="AP23" s="1"/>
      <c r="AQ23" s="1">
        <f>'SheetNBW5-Ellwangen-NEBW'!AE130</f>
        <v>0</v>
      </c>
      <c r="AR23" s="1"/>
      <c r="AS23" s="1"/>
      <c r="AT23" s="1">
        <f>SUM(J23:AS23)</f>
        <v>132</v>
      </c>
      <c r="AU23" t="s">
        <v>4474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</row>
    <row r="24" spans="2:64" x14ac:dyDescent="0.2">
      <c r="C24" s="54"/>
      <c r="D24" s="1"/>
      <c r="H24" t="s">
        <v>3018</v>
      </c>
      <c r="M24" s="1"/>
      <c r="O24" s="1">
        <f>'SheetNBW5-Ellwangen-NEBW'!C131</f>
        <v>0</v>
      </c>
      <c r="P24" s="1"/>
      <c r="Q24" s="1">
        <f>'SheetNBW5-Ellwangen-NEBW'!E131</f>
        <v>1</v>
      </c>
      <c r="R24" s="1"/>
      <c r="S24" s="1">
        <f>'SheetNBW5-Ellwangen-NEBW'!G131</f>
        <v>3</v>
      </c>
      <c r="T24" s="1"/>
      <c r="U24" s="1">
        <f>'SheetNBW5-Ellwangen-NEBW'!I131</f>
        <v>1</v>
      </c>
      <c r="V24" s="1"/>
      <c r="W24" s="1">
        <f>'SheetNBW5-Ellwangen-NEBW'!K131</f>
        <v>17</v>
      </c>
      <c r="X24" s="1"/>
      <c r="Y24" s="1">
        <f>'SheetNBW5-Ellwangen-NEBW'!M131</f>
        <v>10</v>
      </c>
      <c r="Z24" s="1"/>
      <c r="AA24" s="1">
        <f>'SheetNBW5-Ellwangen-NEBW'!O131</f>
        <v>7</v>
      </c>
      <c r="AB24" s="1"/>
      <c r="AC24" s="1">
        <f>'SheetNBW5-Ellwangen-NEBW'!Q131</f>
        <v>6</v>
      </c>
      <c r="AD24" s="1"/>
      <c r="AE24" s="1">
        <f>'SheetNBW5-Ellwangen-NEBW'!S131</f>
        <v>2</v>
      </c>
      <c r="AF24" s="1"/>
      <c r="AG24" s="1">
        <f>'SheetNBW5-Ellwangen-NEBW'!U131</f>
        <v>8</v>
      </c>
      <c r="AH24" s="1"/>
      <c r="AI24" s="1">
        <f>'SheetNBW5-Ellwangen-NEBW'!W131</f>
        <v>4</v>
      </c>
      <c r="AJ24" s="1"/>
      <c r="AK24" s="1">
        <f>'SheetNBW5-Ellwangen-NEBW'!Y131</f>
        <v>5</v>
      </c>
      <c r="AL24" s="1"/>
      <c r="AM24" s="1">
        <f>'SheetNBW5-Ellwangen-NEBW'!AA131</f>
        <v>5</v>
      </c>
      <c r="AN24" s="1"/>
      <c r="AO24" s="1">
        <f>'SheetNBW5-Ellwangen-NEBW'!AC131</f>
        <v>5</v>
      </c>
      <c r="AP24" s="1"/>
      <c r="AQ24" s="1">
        <f>'SheetNBW5-Ellwangen-NEBW'!AE131</f>
        <v>5</v>
      </c>
      <c r="AR24" s="1"/>
      <c r="AS24" s="1"/>
      <c r="AT24" s="1">
        <f>SUM(J24:AS24)</f>
        <v>79</v>
      </c>
      <c r="AU24" t="s">
        <v>4474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</row>
    <row r="25" spans="2:64" x14ac:dyDescent="0.2">
      <c r="C25" s="54"/>
      <c r="D25" s="1"/>
      <c r="H25" t="s">
        <v>3019</v>
      </c>
      <c r="M25" s="1"/>
      <c r="O25" s="1">
        <f>'SheetNBW5-Ellwangen-NEBW'!C132</f>
        <v>2</v>
      </c>
      <c r="P25" s="1"/>
      <c r="Q25" s="1">
        <f>'SheetNBW5-Ellwangen-NEBW'!E132</f>
        <v>5</v>
      </c>
      <c r="R25" s="1"/>
      <c r="S25" s="1">
        <f>'SheetNBW5-Ellwangen-NEBW'!G132</f>
        <v>15</v>
      </c>
      <c r="T25" s="1"/>
      <c r="U25" s="1">
        <f>'SheetNBW5-Ellwangen-NEBW'!I132</f>
        <v>25</v>
      </c>
      <c r="V25" s="1"/>
      <c r="W25" s="1">
        <f>'SheetNBW5-Ellwangen-NEBW'!K132</f>
        <v>20</v>
      </c>
      <c r="X25" s="1"/>
      <c r="Y25" s="1">
        <f>'SheetNBW5-Ellwangen-NEBW'!M132</f>
        <v>20</v>
      </c>
      <c r="Z25" s="1"/>
      <c r="AA25" s="1">
        <f>'SheetNBW5-Ellwangen-NEBW'!O132</f>
        <v>20</v>
      </c>
      <c r="AB25" s="1"/>
      <c r="AC25" s="1">
        <f>'SheetNBW5-Ellwangen-NEBW'!Q132</f>
        <v>24</v>
      </c>
      <c r="AD25" s="1"/>
      <c r="AE25" s="1">
        <f>'SheetNBW5-Ellwangen-NEBW'!S132</f>
        <v>20</v>
      </c>
      <c r="AF25" s="1"/>
      <c r="AG25" s="1">
        <f>'SheetNBW5-Ellwangen-NEBW'!U132</f>
        <v>20</v>
      </c>
      <c r="AH25" s="1"/>
      <c r="AI25" s="1">
        <f>'SheetNBW5-Ellwangen-NEBW'!W132</f>
        <v>20</v>
      </c>
      <c r="AJ25" s="1"/>
      <c r="AK25" s="1">
        <f>'SheetNBW5-Ellwangen-NEBW'!Y132</f>
        <v>5</v>
      </c>
      <c r="AL25" s="1"/>
      <c r="AM25" s="1">
        <f>'SheetNBW5-Ellwangen-NEBW'!AA132</f>
        <v>5</v>
      </c>
      <c r="AN25" s="1"/>
      <c r="AO25" s="1">
        <f>'SheetNBW5-Ellwangen-NEBW'!AC132</f>
        <v>5</v>
      </c>
      <c r="AP25" s="1"/>
      <c r="AQ25" s="1">
        <f>'SheetNBW5-Ellwangen-NEBW'!AE132</f>
        <v>5</v>
      </c>
      <c r="AR25" s="1"/>
      <c r="AS25" s="1"/>
      <c r="AT25" s="1">
        <f>SUM(J25:AS25)</f>
        <v>211</v>
      </c>
      <c r="AU25" t="s">
        <v>4474</v>
      </c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</row>
    <row r="26" spans="2:64" x14ac:dyDescent="0.2">
      <c r="B26" s="2"/>
      <c r="C26" s="61"/>
      <c r="D26" s="2"/>
      <c r="E26" s="1"/>
      <c r="F26" s="1"/>
      <c r="M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t="s">
        <v>4474</v>
      </c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</row>
    <row r="27" spans="2:64" x14ac:dyDescent="0.2">
      <c r="B27" s="70" t="s">
        <v>597</v>
      </c>
      <c r="C27" s="248" t="s">
        <v>9305</v>
      </c>
      <c r="D27" s="1">
        <v>359</v>
      </c>
      <c r="E27" t="s">
        <v>2879</v>
      </c>
      <c r="H27" t="s">
        <v>3017</v>
      </c>
      <c r="M27" s="1"/>
      <c r="O27" s="1">
        <f>'SheetNBW6-Gaggenau-Michelbach'!C623</f>
        <v>0</v>
      </c>
      <c r="P27" s="1"/>
      <c r="Q27" s="1">
        <f>'SheetNBW6-Gaggenau-Michelbach'!E623</f>
        <v>0</v>
      </c>
      <c r="R27" s="1"/>
      <c r="S27" s="1">
        <f>'SheetNBW6-Gaggenau-Michelbach'!G623</f>
        <v>2</v>
      </c>
      <c r="T27" s="1"/>
      <c r="U27" s="1">
        <f>'SheetNBW6-Gaggenau-Michelbach'!I623</f>
        <v>2</v>
      </c>
      <c r="V27" s="1"/>
      <c r="W27" s="1">
        <f>'SheetNBW6-Gaggenau-Michelbach'!K623</f>
        <v>1</v>
      </c>
      <c r="X27" s="1"/>
      <c r="Y27" s="1">
        <f>'SheetNBW6-Gaggenau-Michelbach'!M623</f>
        <v>9</v>
      </c>
      <c r="Z27" s="1"/>
      <c r="AA27" s="1">
        <f>'SheetNBW6-Gaggenau-Michelbach'!O623</f>
        <v>18</v>
      </c>
      <c r="AB27" s="1"/>
      <c r="AC27" s="1">
        <f>'SheetNBW6-Gaggenau-Michelbach'!Q623</f>
        <v>34</v>
      </c>
      <c r="AD27" s="1"/>
      <c r="AE27" s="1">
        <f>'SheetNBW6-Gaggenau-Michelbach'!S623</f>
        <v>42</v>
      </c>
      <c r="AF27" s="1"/>
      <c r="AG27" s="1">
        <f>'SheetNBW6-Gaggenau-Michelbach'!U623</f>
        <v>57</v>
      </c>
      <c r="AH27" s="1"/>
      <c r="AI27" s="1">
        <f>'SheetNBW6-Gaggenau-Michelbach'!W623</f>
        <v>70</v>
      </c>
      <c r="AJ27" s="1"/>
      <c r="AK27" s="1">
        <f>'SheetNBW6-Gaggenau-Michelbach'!Y623</f>
        <v>45</v>
      </c>
      <c r="AL27" s="1"/>
      <c r="AM27" s="1">
        <f>'SheetNBW6-Gaggenau-Michelbach'!AA623</f>
        <v>46</v>
      </c>
      <c r="AN27" s="1"/>
      <c r="AO27" s="1">
        <f>'SheetNBW6-Gaggenau-Michelbach'!AC623</f>
        <v>39</v>
      </c>
      <c r="AP27" s="1"/>
      <c r="AQ27" s="1">
        <f>'SheetNBW6-Gaggenau-Michelbach'!AE623</f>
        <v>10</v>
      </c>
      <c r="AR27" s="1"/>
      <c r="AS27" s="1"/>
      <c r="AT27" s="1">
        <f>SUM(J27:AS27)</f>
        <v>375</v>
      </c>
      <c r="AU27" t="s">
        <v>4474</v>
      </c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</row>
    <row r="28" spans="2:64" x14ac:dyDescent="0.2">
      <c r="C28" s="54"/>
      <c r="D28" s="1"/>
      <c r="H28" t="s">
        <v>3018</v>
      </c>
      <c r="M28" s="1"/>
      <c r="O28" s="1">
        <f>'SheetNBW6-Gaggenau-Michelbach'!C624</f>
        <v>0</v>
      </c>
      <c r="P28" s="1"/>
      <c r="Q28" s="1">
        <f>'SheetNBW6-Gaggenau-Michelbach'!E624</f>
        <v>0</v>
      </c>
      <c r="R28" s="1"/>
      <c r="S28" s="1">
        <f>'SheetNBW6-Gaggenau-Michelbach'!G624</f>
        <v>0</v>
      </c>
      <c r="T28" s="1"/>
      <c r="U28" s="1">
        <f>'SheetNBW6-Gaggenau-Michelbach'!I624</f>
        <v>0</v>
      </c>
      <c r="V28" s="1"/>
      <c r="W28" s="1">
        <f>'SheetNBW6-Gaggenau-Michelbach'!K624</f>
        <v>2</v>
      </c>
      <c r="X28" s="1"/>
      <c r="Y28" s="1">
        <f>'SheetNBW6-Gaggenau-Michelbach'!M624</f>
        <v>1</v>
      </c>
      <c r="Z28" s="1"/>
      <c r="AA28" s="1">
        <f>'SheetNBW6-Gaggenau-Michelbach'!O624</f>
        <v>2</v>
      </c>
      <c r="AB28" s="1"/>
      <c r="AC28" s="1">
        <f>'SheetNBW6-Gaggenau-Michelbach'!Q624</f>
        <v>1</v>
      </c>
      <c r="AD28" s="1"/>
      <c r="AE28" s="1">
        <f>'SheetNBW6-Gaggenau-Michelbach'!S624</f>
        <v>8</v>
      </c>
      <c r="AF28" s="1"/>
      <c r="AG28" s="1">
        <f>'SheetNBW6-Gaggenau-Michelbach'!U624</f>
        <v>3</v>
      </c>
      <c r="AH28" s="1"/>
      <c r="AI28" s="1">
        <f>'SheetNBW6-Gaggenau-Michelbach'!W624</f>
        <v>5</v>
      </c>
      <c r="AJ28" s="1"/>
      <c r="AK28" s="1">
        <f>'SheetNBW6-Gaggenau-Michelbach'!Y624</f>
        <v>15</v>
      </c>
      <c r="AL28" s="1"/>
      <c r="AM28" s="1">
        <f>'SheetNBW6-Gaggenau-Michelbach'!AA624</f>
        <v>9</v>
      </c>
      <c r="AN28" s="1"/>
      <c r="AO28" s="1">
        <f>'SheetNBW6-Gaggenau-Michelbach'!AC624</f>
        <v>9</v>
      </c>
      <c r="AP28" s="1"/>
      <c r="AQ28" s="1">
        <f>'SheetNBW6-Gaggenau-Michelbach'!AE624</f>
        <v>13</v>
      </c>
      <c r="AR28" s="1"/>
      <c r="AS28" s="1"/>
      <c r="AT28" s="1">
        <f>SUM(J28:AS28)</f>
        <v>68</v>
      </c>
      <c r="AU28" t="s">
        <v>4474</v>
      </c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</row>
    <row r="29" spans="2:64" x14ac:dyDescent="0.2">
      <c r="C29" s="54"/>
      <c r="D29" s="1"/>
      <c r="H29" t="s">
        <v>3019</v>
      </c>
      <c r="M29" s="1"/>
      <c r="O29" s="1">
        <f>'SheetNBW6-Gaggenau-Michelbach'!C625</f>
        <v>0</v>
      </c>
      <c r="P29" s="1"/>
      <c r="Q29" s="1">
        <f>'SheetNBW6-Gaggenau-Michelbach'!E625</f>
        <v>0</v>
      </c>
      <c r="R29" s="1"/>
      <c r="S29" s="1">
        <f>'SheetNBW6-Gaggenau-Michelbach'!G625</f>
        <v>2</v>
      </c>
      <c r="T29" s="1"/>
      <c r="U29" s="1">
        <f>'SheetNBW6-Gaggenau-Michelbach'!I625</f>
        <v>2</v>
      </c>
      <c r="V29" s="1"/>
      <c r="W29" s="1">
        <f>'SheetNBW6-Gaggenau-Michelbach'!K625</f>
        <v>3</v>
      </c>
      <c r="X29" s="1"/>
      <c r="Y29" s="1">
        <f>'SheetNBW6-Gaggenau-Michelbach'!M625</f>
        <v>10</v>
      </c>
      <c r="Z29" s="1"/>
      <c r="AA29" s="1">
        <f>'SheetNBW6-Gaggenau-Michelbach'!O625</f>
        <v>20</v>
      </c>
      <c r="AB29" s="1"/>
      <c r="AC29" s="1">
        <f>'SheetNBW6-Gaggenau-Michelbach'!Q625</f>
        <v>35</v>
      </c>
      <c r="AD29" s="1"/>
      <c r="AE29" s="1">
        <f>'SheetNBW6-Gaggenau-Michelbach'!S625</f>
        <v>50</v>
      </c>
      <c r="AF29" s="1"/>
      <c r="AG29" s="1">
        <f>'SheetNBW6-Gaggenau-Michelbach'!U625</f>
        <v>60</v>
      </c>
      <c r="AH29" s="1"/>
      <c r="AI29" s="1">
        <f>'SheetNBW6-Gaggenau-Michelbach'!W625</f>
        <v>75</v>
      </c>
      <c r="AJ29" s="1"/>
      <c r="AK29" s="1">
        <f>'SheetNBW6-Gaggenau-Michelbach'!Y625</f>
        <v>60</v>
      </c>
      <c r="AL29" s="1"/>
      <c r="AM29" s="1">
        <f>'SheetNBW6-Gaggenau-Michelbach'!AA625</f>
        <v>55</v>
      </c>
      <c r="AN29" s="1"/>
      <c r="AO29" s="1">
        <f>'SheetNBW6-Gaggenau-Michelbach'!AC625</f>
        <v>48</v>
      </c>
      <c r="AP29" s="1"/>
      <c r="AQ29" s="1">
        <f>'SheetNBW6-Gaggenau-Michelbach'!AE625</f>
        <v>23</v>
      </c>
      <c r="AR29" s="1"/>
      <c r="AS29" s="1"/>
      <c r="AT29" s="1">
        <f>SUM(J29:AS29)</f>
        <v>443</v>
      </c>
      <c r="AU29" t="s">
        <v>4474</v>
      </c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</row>
    <row r="30" spans="2:64" x14ac:dyDescent="0.2">
      <c r="C30" s="54"/>
      <c r="D30" s="1"/>
      <c r="M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t="s">
        <v>4474</v>
      </c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</row>
    <row r="31" spans="2:64" x14ac:dyDescent="0.2">
      <c r="B31" s="70" t="s">
        <v>1524</v>
      </c>
      <c r="C31" s="248" t="s">
        <v>9309</v>
      </c>
      <c r="D31" s="1">
        <v>400</v>
      </c>
      <c r="E31" t="s">
        <v>2879</v>
      </c>
      <c r="H31" t="s">
        <v>3017</v>
      </c>
      <c r="J31" s="1">
        <f>'SheetNBW7-Hochstberg-Heilbronn'!D599</f>
        <v>0</v>
      </c>
      <c r="K31" s="1">
        <f>'SheetNBW7-Hochstberg-Heilbronn'!E599</f>
        <v>0</v>
      </c>
      <c r="M31" s="1">
        <f>'SheetNBW7-Hochstberg-Heilbronn'!G599</f>
        <v>0</v>
      </c>
      <c r="O31" s="1">
        <f>'SheetNBW7-Hochstberg-Heilbronn'!I599</f>
        <v>5</v>
      </c>
      <c r="P31" s="1"/>
      <c r="Q31" s="1">
        <f>'SheetNBW7-Hochstberg-Heilbronn'!K599</f>
        <v>17</v>
      </c>
      <c r="R31" s="1"/>
      <c r="S31" s="1">
        <f>'SheetNBW7-Hochstberg-Heilbronn'!M599</f>
        <v>12</v>
      </c>
      <c r="T31" s="1"/>
      <c r="U31" s="1">
        <f>'SheetNBW7-Hochstberg-Heilbronn'!O599</f>
        <v>27</v>
      </c>
      <c r="V31" s="1"/>
      <c r="W31" s="1">
        <f>'SheetNBW7-Hochstberg-Heilbronn'!Q599</f>
        <v>45</v>
      </c>
      <c r="X31" s="1"/>
      <c r="Y31" s="1">
        <f>'SheetNBW7-Hochstberg-Heilbronn'!S599</f>
        <v>21</v>
      </c>
      <c r="Z31" s="1"/>
      <c r="AA31" s="1">
        <f>'SheetNBW7-Hochstberg-Heilbronn'!U599</f>
        <v>29</v>
      </c>
      <c r="AB31" s="1"/>
      <c r="AC31" s="1">
        <f>'SheetNBW7-Hochstberg-Heilbronn'!W599</f>
        <v>67</v>
      </c>
      <c r="AD31" s="1"/>
      <c r="AE31" s="1">
        <f>'SheetNBW7-Hochstberg-Heilbronn'!Y599</f>
        <v>74</v>
      </c>
      <c r="AF31" s="1"/>
      <c r="AG31" s="1">
        <f>'SheetNBW7-Hochstberg-Heilbronn'!AA599</f>
        <v>29</v>
      </c>
      <c r="AH31" s="1"/>
      <c r="AI31" s="1">
        <f>'SheetNBW7-Hochstberg-Heilbronn'!AC599</f>
        <v>30</v>
      </c>
      <c r="AJ31" s="1"/>
      <c r="AK31" s="1">
        <f>'SheetNBW7-Hochstberg-Heilbronn'!AE599</f>
        <v>8</v>
      </c>
      <c r="AL31" s="1"/>
      <c r="AM31" s="1">
        <f>'SheetNBW7-Hochstberg-Heilbronn'!AG599</f>
        <v>6</v>
      </c>
      <c r="AN31" s="1"/>
      <c r="AO31" s="1">
        <f>'SheetNBW7-Hochstberg-Heilbronn'!AI599</f>
        <v>7</v>
      </c>
      <c r="AP31" s="1"/>
      <c r="AQ31" s="1">
        <f>'SheetNBW7-Hochstberg-Heilbronn'!AK599</f>
        <v>7</v>
      </c>
      <c r="AR31" s="1"/>
      <c r="AS31" s="1"/>
      <c r="AT31" s="1">
        <f>SUM(J31:AS31)</f>
        <v>384</v>
      </c>
      <c r="AU31" t="s">
        <v>4474</v>
      </c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</row>
    <row r="32" spans="2:64" x14ac:dyDescent="0.2">
      <c r="C32" s="54"/>
      <c r="D32" s="1"/>
      <c r="H32" t="s">
        <v>3018</v>
      </c>
      <c r="J32" s="1">
        <f>'SheetNBW7-Hochstberg-Heilbronn'!D600</f>
        <v>0</v>
      </c>
      <c r="K32" s="1">
        <f>'SheetNBW7-Hochstberg-Heilbronn'!E600</f>
        <v>0</v>
      </c>
      <c r="M32" s="1">
        <f>'SheetNBW7-Hochstberg-Heilbronn'!G600</f>
        <v>0</v>
      </c>
      <c r="O32" s="1">
        <f>'SheetNBW7-Hochstberg-Heilbronn'!I600</f>
        <v>1</v>
      </c>
      <c r="P32" s="1"/>
      <c r="Q32" s="1">
        <f>'SheetNBW7-Hochstberg-Heilbronn'!K600</f>
        <v>3</v>
      </c>
      <c r="R32" s="1"/>
      <c r="S32" s="1">
        <f>'SheetNBW7-Hochstberg-Heilbronn'!M600</f>
        <v>8</v>
      </c>
      <c r="T32" s="1"/>
      <c r="U32" s="1">
        <f>'SheetNBW7-Hochstberg-Heilbronn'!O600</f>
        <v>3</v>
      </c>
      <c r="V32" s="1"/>
      <c r="W32" s="1">
        <f>'SheetNBW7-Hochstberg-Heilbronn'!Q600</f>
        <v>5</v>
      </c>
      <c r="X32" s="1"/>
      <c r="Y32" s="1">
        <f>'SheetNBW7-Hochstberg-Heilbronn'!S600</f>
        <v>29</v>
      </c>
      <c r="Z32" s="1"/>
      <c r="AA32" s="1">
        <f>'SheetNBW7-Hochstberg-Heilbronn'!U600</f>
        <v>21</v>
      </c>
      <c r="AB32" s="1"/>
      <c r="AC32" s="1">
        <f>'SheetNBW7-Hochstberg-Heilbronn'!W600</f>
        <v>8</v>
      </c>
      <c r="AD32" s="1"/>
      <c r="AE32" s="1">
        <f>'SheetNBW7-Hochstberg-Heilbronn'!Y600</f>
        <v>2</v>
      </c>
      <c r="AF32" s="1"/>
      <c r="AG32" s="1">
        <f>'SheetNBW7-Hochstberg-Heilbronn'!AA600</f>
        <v>21</v>
      </c>
      <c r="AH32" s="1"/>
      <c r="AI32" s="1">
        <f>'SheetNBW7-Hochstberg-Heilbronn'!AC600</f>
        <v>10</v>
      </c>
      <c r="AJ32" s="1"/>
      <c r="AK32" s="1">
        <f>'SheetNBW7-Hochstberg-Heilbronn'!AE600</f>
        <v>22</v>
      </c>
      <c r="AL32" s="1"/>
      <c r="AM32" s="1">
        <f>'SheetNBW7-Hochstberg-Heilbronn'!AG600</f>
        <v>19</v>
      </c>
      <c r="AN32" s="1"/>
      <c r="AO32" s="1">
        <f>'SheetNBW7-Hochstberg-Heilbronn'!AI600</f>
        <v>13</v>
      </c>
      <c r="AP32" s="1"/>
      <c r="AQ32" s="1">
        <f>'SheetNBW7-Hochstberg-Heilbronn'!AK600</f>
        <v>5</v>
      </c>
      <c r="AR32" s="1"/>
      <c r="AS32" s="1"/>
      <c r="AT32" s="1">
        <f>SUM(J32:AS32)</f>
        <v>170</v>
      </c>
      <c r="AU32" t="s">
        <v>4474</v>
      </c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</row>
    <row r="33" spans="2:64" x14ac:dyDescent="0.2">
      <c r="C33" s="54"/>
      <c r="D33" s="1"/>
      <c r="H33" t="s">
        <v>3019</v>
      </c>
      <c r="J33" s="1">
        <f>'SheetNBW7-Hochstberg-Heilbronn'!D601</f>
        <v>0</v>
      </c>
      <c r="K33" s="1">
        <f>'SheetNBW7-Hochstberg-Heilbronn'!E601</f>
        <v>0</v>
      </c>
      <c r="M33" s="1">
        <f>'SheetNBW7-Hochstberg-Heilbronn'!G601</f>
        <v>0</v>
      </c>
      <c r="O33" s="1">
        <f>'SheetNBW7-Hochstberg-Heilbronn'!I601</f>
        <v>6</v>
      </c>
      <c r="P33" s="1"/>
      <c r="Q33" s="1">
        <f>'SheetNBW7-Hochstberg-Heilbronn'!K601</f>
        <v>20</v>
      </c>
      <c r="R33" s="1"/>
      <c r="S33" s="1">
        <f>'SheetNBW7-Hochstberg-Heilbronn'!M601</f>
        <v>20</v>
      </c>
      <c r="T33" s="1"/>
      <c r="U33" s="1">
        <f>'SheetNBW7-Hochstberg-Heilbronn'!O601</f>
        <v>30</v>
      </c>
      <c r="V33" s="1"/>
      <c r="W33" s="1">
        <f>'SheetNBW7-Hochstberg-Heilbronn'!Q601</f>
        <v>50</v>
      </c>
      <c r="X33" s="1"/>
      <c r="Y33" s="1">
        <f>'SheetNBW7-Hochstberg-Heilbronn'!S601</f>
        <v>50</v>
      </c>
      <c r="Z33" s="1"/>
      <c r="AA33" s="1">
        <f>'SheetNBW7-Hochstberg-Heilbronn'!U601</f>
        <v>50</v>
      </c>
      <c r="AB33" s="1"/>
      <c r="AC33" s="1">
        <f>'SheetNBW7-Hochstberg-Heilbronn'!W601</f>
        <v>75</v>
      </c>
      <c r="AD33" s="1"/>
      <c r="AE33" s="1">
        <f>'SheetNBW7-Hochstberg-Heilbronn'!Y601</f>
        <v>76</v>
      </c>
      <c r="AF33" s="1"/>
      <c r="AG33" s="1">
        <f>'SheetNBW7-Hochstberg-Heilbronn'!AA601</f>
        <v>50</v>
      </c>
      <c r="AH33" s="1"/>
      <c r="AI33" s="1">
        <f>'SheetNBW7-Hochstberg-Heilbronn'!AC601</f>
        <v>40</v>
      </c>
      <c r="AJ33" s="1"/>
      <c r="AK33" s="1">
        <f>'SheetNBW7-Hochstberg-Heilbronn'!AE601</f>
        <v>30</v>
      </c>
      <c r="AL33" s="1"/>
      <c r="AM33" s="1">
        <f>'SheetNBW7-Hochstberg-Heilbronn'!AG601</f>
        <v>25</v>
      </c>
      <c r="AN33" s="1"/>
      <c r="AO33" s="1">
        <f>'SheetNBW7-Hochstberg-Heilbronn'!AI601</f>
        <v>20</v>
      </c>
      <c r="AP33" s="1"/>
      <c r="AQ33" s="1">
        <f>'SheetNBW7-Hochstberg-Heilbronn'!AK601</f>
        <v>12</v>
      </c>
      <c r="AR33" s="1"/>
      <c r="AS33" s="1"/>
      <c r="AT33" s="1">
        <f>SUM(J33:AS33)</f>
        <v>554</v>
      </c>
      <c r="AU33" t="s">
        <v>4474</v>
      </c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</row>
    <row r="34" spans="2:64" x14ac:dyDescent="0.2">
      <c r="C34" s="54"/>
      <c r="D34" s="1"/>
      <c r="M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t="s">
        <v>4474</v>
      </c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</row>
    <row r="35" spans="2:64" x14ac:dyDescent="0.2">
      <c r="B35" s="70" t="s">
        <v>3951</v>
      </c>
      <c r="C35" s="248" t="s">
        <v>9153</v>
      </c>
      <c r="D35" s="1">
        <v>366</v>
      </c>
      <c r="E35" s="1" t="s">
        <v>4498</v>
      </c>
      <c r="F35" s="1"/>
      <c r="H35" t="s">
        <v>3017</v>
      </c>
      <c r="M35" s="1">
        <f>'SheetNBW8-Abtsgmund-Heidenheim'!C564</f>
        <v>3</v>
      </c>
      <c r="O35" s="1">
        <f>'SheetNBW8-Abtsgmund-Heidenheim'!E564</f>
        <v>24</v>
      </c>
      <c r="P35" s="1"/>
      <c r="Q35" s="1">
        <f>'SheetNBW8-Abtsgmund-Heidenheim'!G564</f>
        <v>25</v>
      </c>
      <c r="R35" s="1"/>
      <c r="S35" s="1">
        <f>'SheetNBW8-Abtsgmund-Heidenheim'!I564</f>
        <v>19</v>
      </c>
      <c r="T35" s="1"/>
      <c r="U35" s="1">
        <f>'SheetNBW8-Abtsgmund-Heidenheim'!K564</f>
        <v>44</v>
      </c>
      <c r="V35" s="1"/>
      <c r="W35" s="1">
        <f>'SheetNBW8-Abtsgmund-Heidenheim'!M564</f>
        <v>78</v>
      </c>
      <c r="X35" s="1"/>
      <c r="Y35" s="1">
        <f>'SheetNBW8-Abtsgmund-Heidenheim'!O564</f>
        <v>48</v>
      </c>
      <c r="Z35" s="1"/>
      <c r="AA35" s="1">
        <f>'SheetNBW8-Abtsgmund-Heidenheim'!Q564</f>
        <v>31</v>
      </c>
      <c r="AB35" s="1"/>
      <c r="AC35" s="1">
        <f>'SheetNBW8-Abtsgmund-Heidenheim'!S564</f>
        <v>40</v>
      </c>
      <c r="AD35" s="1"/>
      <c r="AE35" s="1">
        <f>'SheetNBW8-Abtsgmund-Heidenheim'!U564</f>
        <v>38</v>
      </c>
      <c r="AF35" s="1"/>
      <c r="AG35" s="1">
        <f>'SheetNBW8-Abtsgmund-Heidenheim'!W564</f>
        <v>43</v>
      </c>
      <c r="AH35" s="1"/>
      <c r="AI35" s="1">
        <f>'SheetNBW8-Abtsgmund-Heidenheim'!Y564</f>
        <v>9</v>
      </c>
      <c r="AJ35" s="1"/>
      <c r="AK35" s="1">
        <f>'SheetNBW8-Abtsgmund-Heidenheim'!AA564</f>
        <v>0</v>
      </c>
      <c r="AL35" s="1"/>
      <c r="AM35" s="1">
        <f>'SheetNBW8-Abtsgmund-Heidenheim'!AC564</f>
        <v>2</v>
      </c>
      <c r="AN35" s="1"/>
      <c r="AO35" s="1">
        <f>'SheetNBW8-Abtsgmund-Heidenheim'!AE564</f>
        <v>0</v>
      </c>
      <c r="AP35" s="1"/>
      <c r="AQ35" s="1">
        <f>'SheetNBW8-Abtsgmund-Heidenheim'!AG564</f>
        <v>0</v>
      </c>
      <c r="AR35" s="1"/>
      <c r="AS35" s="1"/>
      <c r="AT35" s="1">
        <f>SUM(J35:AS35)</f>
        <v>404</v>
      </c>
      <c r="AU35" t="s">
        <v>4474</v>
      </c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</row>
    <row r="36" spans="2:64" x14ac:dyDescent="0.2">
      <c r="H36" t="s">
        <v>3018</v>
      </c>
      <c r="M36" s="1">
        <f>'SheetNBW8-Abtsgmund-Heidenheim'!C565</f>
        <v>0</v>
      </c>
      <c r="O36" s="1">
        <f>'SheetNBW8-Abtsgmund-Heidenheim'!E565</f>
        <v>1</v>
      </c>
      <c r="P36" s="1"/>
      <c r="Q36" s="1">
        <f>'SheetNBW8-Abtsgmund-Heidenheim'!G565</f>
        <v>5</v>
      </c>
      <c r="R36" s="1"/>
      <c r="S36" s="1">
        <f>'SheetNBW8-Abtsgmund-Heidenheim'!I565</f>
        <v>6</v>
      </c>
      <c r="T36" s="1"/>
      <c r="U36" s="1">
        <f>'SheetNBW8-Abtsgmund-Heidenheim'!K565</f>
        <v>6</v>
      </c>
      <c r="V36" s="1"/>
      <c r="W36" s="1">
        <f>'SheetNBW8-Abtsgmund-Heidenheim'!M565</f>
        <v>2</v>
      </c>
      <c r="X36" s="1"/>
      <c r="Y36" s="1">
        <f>'SheetNBW8-Abtsgmund-Heidenheim'!O565</f>
        <v>12</v>
      </c>
      <c r="Z36" s="1"/>
      <c r="AA36" s="1">
        <f>'SheetNBW8-Abtsgmund-Heidenheim'!Q565</f>
        <v>19</v>
      </c>
      <c r="AB36" s="1"/>
      <c r="AC36" s="1">
        <f>'SheetNBW8-Abtsgmund-Heidenheim'!S565</f>
        <v>10</v>
      </c>
      <c r="AD36" s="1"/>
      <c r="AE36" s="1">
        <f>'SheetNBW8-Abtsgmund-Heidenheim'!U565</f>
        <v>12</v>
      </c>
      <c r="AF36" s="1"/>
      <c r="AG36" s="1">
        <f>'SheetNBW8-Abtsgmund-Heidenheim'!W565</f>
        <v>7</v>
      </c>
      <c r="AH36" s="1"/>
      <c r="AI36" s="1">
        <f>'SheetNBW8-Abtsgmund-Heidenheim'!Y565</f>
        <v>21</v>
      </c>
      <c r="AJ36" s="1"/>
      <c r="AK36" s="1">
        <f>'SheetNBW8-Abtsgmund-Heidenheim'!AA565</f>
        <v>10</v>
      </c>
      <c r="AL36" s="1"/>
      <c r="AM36" s="1">
        <f>'SheetNBW8-Abtsgmund-Heidenheim'!AC565</f>
        <v>5</v>
      </c>
      <c r="AN36" s="1"/>
      <c r="AO36" s="1">
        <f>'SheetNBW8-Abtsgmund-Heidenheim'!AE565</f>
        <v>5</v>
      </c>
      <c r="AP36" s="1"/>
      <c r="AQ36" s="1">
        <f>'SheetNBW8-Abtsgmund-Heidenheim'!AG565</f>
        <v>5</v>
      </c>
      <c r="AR36" s="1"/>
      <c r="AS36" s="1"/>
      <c r="AT36" s="1">
        <f>SUM(J36:AS36)</f>
        <v>126</v>
      </c>
      <c r="AU36" t="s">
        <v>4474</v>
      </c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</row>
    <row r="37" spans="2:64" x14ac:dyDescent="0.2">
      <c r="H37" t="s">
        <v>3019</v>
      </c>
      <c r="M37" s="1">
        <f>'SheetNBW8-Abtsgmund-Heidenheim'!C566</f>
        <v>3</v>
      </c>
      <c r="O37" s="1">
        <f>'SheetNBW8-Abtsgmund-Heidenheim'!E566</f>
        <v>25</v>
      </c>
      <c r="P37" s="1"/>
      <c r="Q37" s="1">
        <f>'SheetNBW8-Abtsgmund-Heidenheim'!G566</f>
        <v>30</v>
      </c>
      <c r="R37" s="1"/>
      <c r="S37" s="1">
        <f>'SheetNBW8-Abtsgmund-Heidenheim'!I566</f>
        <v>25</v>
      </c>
      <c r="T37" s="1"/>
      <c r="U37" s="1">
        <f>'SheetNBW8-Abtsgmund-Heidenheim'!K566</f>
        <v>50</v>
      </c>
      <c r="V37" s="1"/>
      <c r="W37" s="1">
        <f>'SheetNBW8-Abtsgmund-Heidenheim'!M566</f>
        <v>80</v>
      </c>
      <c r="X37" s="1"/>
      <c r="Y37" s="1">
        <f>'SheetNBW8-Abtsgmund-Heidenheim'!O566</f>
        <v>60</v>
      </c>
      <c r="Z37" s="1"/>
      <c r="AA37" s="1">
        <f>'SheetNBW8-Abtsgmund-Heidenheim'!Q566</f>
        <v>50</v>
      </c>
      <c r="AB37" s="1"/>
      <c r="AC37" s="1">
        <f>'SheetNBW8-Abtsgmund-Heidenheim'!S566</f>
        <v>50</v>
      </c>
      <c r="AD37" s="1"/>
      <c r="AE37" s="1">
        <f>'SheetNBW8-Abtsgmund-Heidenheim'!U566</f>
        <v>50</v>
      </c>
      <c r="AF37" s="1"/>
      <c r="AG37" s="1">
        <f>'SheetNBW8-Abtsgmund-Heidenheim'!W566</f>
        <v>50</v>
      </c>
      <c r="AH37" s="1"/>
      <c r="AI37" s="1">
        <f>'SheetNBW8-Abtsgmund-Heidenheim'!Y566</f>
        <v>30</v>
      </c>
      <c r="AJ37" s="1"/>
      <c r="AK37" s="1">
        <f>'SheetNBW8-Abtsgmund-Heidenheim'!AA566</f>
        <v>10</v>
      </c>
      <c r="AL37" s="1"/>
      <c r="AM37" s="1">
        <f>'SheetNBW8-Abtsgmund-Heidenheim'!AC566</f>
        <v>7</v>
      </c>
      <c r="AN37" s="1"/>
      <c r="AO37" s="1">
        <f>'SheetNBW8-Abtsgmund-Heidenheim'!AE566</f>
        <v>5</v>
      </c>
      <c r="AP37" s="1"/>
      <c r="AQ37" s="1">
        <f>'SheetNBW8-Abtsgmund-Heidenheim'!AG566</f>
        <v>5</v>
      </c>
      <c r="AR37" s="1"/>
      <c r="AS37" s="1"/>
      <c r="AT37" s="1">
        <f>SUM(J37:AS37)</f>
        <v>530</v>
      </c>
      <c r="AU37" t="s">
        <v>4474</v>
      </c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</row>
    <row r="38" spans="2:64" x14ac:dyDescent="0.2">
      <c r="D38" s="1"/>
      <c r="M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t="s">
        <v>4474</v>
      </c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</row>
    <row r="39" spans="2:64" x14ac:dyDescent="0.2">
      <c r="B39" s="2" t="s">
        <v>4065</v>
      </c>
      <c r="C39" s="2"/>
      <c r="D39" s="2">
        <f>SUM(D10:D38)</f>
        <v>1975</v>
      </c>
      <c r="E39" s="1" t="s">
        <v>2880</v>
      </c>
      <c r="F39" s="1"/>
      <c r="H39" t="s">
        <v>3017</v>
      </c>
      <c r="J39" s="10">
        <f>J10+J14+J18+J23+J27+J31+J35</f>
        <v>0</v>
      </c>
      <c r="K39" s="10">
        <f>K10+K14+K18+K23+K27+K31+K35</f>
        <v>3</v>
      </c>
      <c r="M39" s="10">
        <f>M10+M14+M18+M23+M27+M31+M35</f>
        <v>20</v>
      </c>
      <c r="O39" s="10">
        <f>O10+O14+O18+O23+O27+O31+O35</f>
        <v>94</v>
      </c>
      <c r="P39" s="10"/>
      <c r="Q39" s="10">
        <f>Q10+Q14+Q18+Q23+Q27+Q31+Q35</f>
        <v>164</v>
      </c>
      <c r="R39" s="10"/>
      <c r="S39" s="10">
        <f>S10+S14+S18+S23+S27+S31+S35</f>
        <v>185</v>
      </c>
      <c r="T39" s="10"/>
      <c r="U39" s="10">
        <f>U10+U14+U18+U23+U27+U31+U35</f>
        <v>307</v>
      </c>
      <c r="V39" s="10"/>
      <c r="W39" s="10">
        <f>W10+W14+W18+W23+W27+W31+W35</f>
        <v>406</v>
      </c>
      <c r="X39" s="10"/>
      <c r="Y39" s="10">
        <f>Y10+Y14+Y18+Y23+Y27+Y31+Y35</f>
        <v>334</v>
      </c>
      <c r="Z39" s="10"/>
      <c r="AA39" s="10">
        <f>AA10+AA14+AA18+AA23+AA27+AA31+AA35</f>
        <v>286</v>
      </c>
      <c r="AB39" s="10"/>
      <c r="AC39" s="10">
        <f>AC10+AC14+AC18+AC23+AC27+AC31+AC35</f>
        <v>382</v>
      </c>
      <c r="AD39" s="10"/>
      <c r="AE39" s="10">
        <f>AE10+AE14+AE18+AE23+AE27+AE31+AE35</f>
        <v>410</v>
      </c>
      <c r="AF39" s="10"/>
      <c r="AG39" s="10">
        <f>AG10+AG14+AG18+AG23+AG27+AG31+AG35</f>
        <v>306</v>
      </c>
      <c r="AH39" s="10"/>
      <c r="AI39" s="10">
        <f>AI10+AI14+AI18+AI23+AI27+AI31+AI35</f>
        <v>302</v>
      </c>
      <c r="AJ39" s="10"/>
      <c r="AK39" s="10">
        <f>AK10+AK14+AK18+AK23+AK27+AK31+AK35</f>
        <v>137</v>
      </c>
      <c r="AL39" s="10"/>
      <c r="AM39" s="10">
        <f>AM10+AM14+AM18+AM23+AM27+AM31+AM35</f>
        <v>121</v>
      </c>
      <c r="AN39" s="10"/>
      <c r="AO39" s="10">
        <f>AO10+AO14+AO18+AO23+AO27+AO31+AO35</f>
        <v>136</v>
      </c>
      <c r="AP39" s="10"/>
      <c r="AQ39" s="10">
        <f>AQ10+AQ14+AQ18+AQ23+AQ27+AQ31+AQ35</f>
        <v>50</v>
      </c>
      <c r="AR39" s="10"/>
      <c r="AS39" s="10">
        <f>AS10+AS14+AS18+AS23+AS27+AS31+AS35</f>
        <v>1</v>
      </c>
      <c r="AT39" s="10">
        <f>AT10+AT14+AT18+AT23+AT27+AT31+AT35</f>
        <v>3644</v>
      </c>
      <c r="AU39" t="s">
        <v>4474</v>
      </c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</row>
    <row r="40" spans="2:64" x14ac:dyDescent="0.2">
      <c r="H40" t="s">
        <v>3018</v>
      </c>
      <c r="J40" s="10">
        <f>J11+J15+J19+J24+J28+J32+J36</f>
        <v>0</v>
      </c>
      <c r="K40" s="10">
        <f>K11+K15+K19+K24+K28+K32+K36</f>
        <v>1</v>
      </c>
      <c r="M40" s="10">
        <f>M11+M15+M19+M24+M28+M32+M36</f>
        <v>5</v>
      </c>
      <c r="O40" s="10">
        <f>O11+O15+O19+O24+O28+O32+O36</f>
        <v>14</v>
      </c>
      <c r="P40" s="10"/>
      <c r="Q40" s="10">
        <f>Q11+Q15+Q19+Q24+Q28+Q32+Q36</f>
        <v>16</v>
      </c>
      <c r="R40" s="10"/>
      <c r="S40" s="10">
        <f>S11+S15+S19+S24+S28+S32+S36</f>
        <v>42</v>
      </c>
      <c r="T40" s="10"/>
      <c r="U40" s="10">
        <f>U11+U15+U19+U24+U28+U32+U36</f>
        <v>20</v>
      </c>
      <c r="V40" s="10"/>
      <c r="W40" s="10">
        <f>W11+W15+W19+W24+W28+W32+W36</f>
        <v>37</v>
      </c>
      <c r="X40" s="10"/>
      <c r="Y40" s="10">
        <f>Y11+Y15+Y19+Y24+Y28+Y32+Y36</f>
        <v>68</v>
      </c>
      <c r="Z40" s="10"/>
      <c r="AA40" s="10">
        <f>AA11+AA15+AA19+AA24+AA28+AA32+AA36</f>
        <v>114</v>
      </c>
      <c r="AB40" s="10"/>
      <c r="AC40" s="10">
        <f>AC11+AC15+AC19+AC24+AC28+AC32+AC36</f>
        <v>62</v>
      </c>
      <c r="AD40" s="10"/>
      <c r="AE40" s="10">
        <f>AE11+AE15+AE19+AE24+AE28+AE32+AE36</f>
        <v>36</v>
      </c>
      <c r="AF40" s="10"/>
      <c r="AG40" s="10">
        <f>AG11+AG15+AG19+AG24+AG28+AG32+AG36</f>
        <v>94</v>
      </c>
      <c r="AH40" s="10"/>
      <c r="AI40" s="10">
        <f>AI11+AI15+AI19+AI24+AI28+AI32+AI36</f>
        <v>73</v>
      </c>
      <c r="AJ40" s="10"/>
      <c r="AK40" s="10">
        <f>AK11+AK15+AK19+AK24+AK28+AK32+AK36</f>
        <v>113</v>
      </c>
      <c r="AL40" s="10"/>
      <c r="AM40" s="10">
        <f>AM11+AM15+AM19+AM24+AM28+AM32+AM36</f>
        <v>91</v>
      </c>
      <c r="AN40" s="10"/>
      <c r="AO40" s="10">
        <f>AO11+AO15+AO19+AO24+AO28+AO32+AO36</f>
        <v>72</v>
      </c>
      <c r="AP40" s="10"/>
      <c r="AQ40" s="10">
        <f>AQ11+AQ15+AQ19+AQ24+AQ28+AQ32+AQ36</f>
        <v>53</v>
      </c>
      <c r="AR40" s="10"/>
      <c r="AS40" s="10">
        <f>AS11+AS15+AS19+AS24+AS28+AS32+AS36</f>
        <v>0</v>
      </c>
      <c r="AT40" s="10">
        <f>AT11+AT15+AT19+AT24+AT28+AT32+AT36</f>
        <v>911</v>
      </c>
      <c r="AU40" t="s">
        <v>4474</v>
      </c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</row>
    <row r="41" spans="2:64" x14ac:dyDescent="0.2">
      <c r="H41" t="s">
        <v>3019</v>
      </c>
      <c r="J41" s="10">
        <f>J39+J40</f>
        <v>0</v>
      </c>
      <c r="K41" s="10">
        <f>K39+K40</f>
        <v>4</v>
      </c>
      <c r="M41" s="10">
        <f>M39+M40</f>
        <v>25</v>
      </c>
      <c r="O41" s="10">
        <f>O39+O40</f>
        <v>108</v>
      </c>
      <c r="P41" s="10"/>
      <c r="Q41" s="10">
        <f>Q39+Q40</f>
        <v>180</v>
      </c>
      <c r="R41" s="10"/>
      <c r="S41" s="10">
        <f>S39+S40</f>
        <v>227</v>
      </c>
      <c r="T41" s="10"/>
      <c r="U41" s="10">
        <f>U39+U40</f>
        <v>327</v>
      </c>
      <c r="V41" s="10"/>
      <c r="W41" s="10">
        <f>W39+W40</f>
        <v>443</v>
      </c>
      <c r="X41" s="10"/>
      <c r="Y41" s="10">
        <f>Y39+Y40</f>
        <v>402</v>
      </c>
      <c r="Z41" s="10"/>
      <c r="AA41" s="10">
        <f>AA39+AA40</f>
        <v>400</v>
      </c>
      <c r="AB41" s="10"/>
      <c r="AC41" s="10">
        <f>AC39+AC40</f>
        <v>444</v>
      </c>
      <c r="AD41" s="10"/>
      <c r="AE41" s="10">
        <f>AE39+AE40</f>
        <v>446</v>
      </c>
      <c r="AF41" s="10"/>
      <c r="AG41" s="10">
        <f>AG39+AG40</f>
        <v>400</v>
      </c>
      <c r="AH41" s="10"/>
      <c r="AI41" s="10">
        <f>AI39+AI40</f>
        <v>375</v>
      </c>
      <c r="AJ41" s="10"/>
      <c r="AK41" s="10">
        <f>AK39+AK40</f>
        <v>250</v>
      </c>
      <c r="AL41" s="10"/>
      <c r="AM41" s="10">
        <f>AM39+AM40</f>
        <v>212</v>
      </c>
      <c r="AN41" s="10"/>
      <c r="AO41" s="10">
        <f>AO39+AO40</f>
        <v>208</v>
      </c>
      <c r="AP41" s="10"/>
      <c r="AQ41" s="10">
        <f>AQ39+AQ40</f>
        <v>103</v>
      </c>
      <c r="AR41" s="10"/>
      <c r="AS41" s="10">
        <f>AS39+AS40</f>
        <v>1</v>
      </c>
      <c r="AT41" s="10">
        <f>AT39+AT40</f>
        <v>4555</v>
      </c>
      <c r="AU41" t="s">
        <v>4474</v>
      </c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</row>
    <row r="42" spans="2:64" x14ac:dyDescent="0.2">
      <c r="J42" s="23" t="s">
        <v>7580</v>
      </c>
      <c r="K42" s="23" t="s">
        <v>7252</v>
      </c>
      <c r="M42" s="25" t="s">
        <v>4269</v>
      </c>
      <c r="N42" s="23"/>
      <c r="O42" s="23" t="s">
        <v>4270</v>
      </c>
      <c r="P42" s="23"/>
      <c r="Q42" s="23" t="s">
        <v>4271</v>
      </c>
      <c r="R42" s="23"/>
      <c r="S42" s="23" t="s">
        <v>2385</v>
      </c>
      <c r="T42" s="23"/>
      <c r="U42" s="23" t="s">
        <v>2386</v>
      </c>
      <c r="V42" s="23"/>
      <c r="W42" s="23" t="s">
        <v>2387</v>
      </c>
      <c r="X42" s="23"/>
      <c r="Y42" s="23" t="s">
        <v>4621</v>
      </c>
      <c r="Z42" s="23"/>
      <c r="AA42" s="23" t="s">
        <v>4622</v>
      </c>
      <c r="AB42" s="23"/>
      <c r="AC42" s="23" t="s">
        <v>4623</v>
      </c>
      <c r="AD42" s="23"/>
      <c r="AE42" s="23" t="s">
        <v>4624</v>
      </c>
      <c r="AF42" s="23"/>
      <c r="AG42" s="23" t="s">
        <v>4625</v>
      </c>
      <c r="AH42" s="23"/>
      <c r="AI42" s="23" t="s">
        <v>4626</v>
      </c>
      <c r="AJ42" s="23"/>
      <c r="AK42" s="23" t="s">
        <v>4627</v>
      </c>
      <c r="AL42" s="23"/>
      <c r="AM42" s="23" t="s">
        <v>4628</v>
      </c>
      <c r="AN42" s="23"/>
      <c r="AO42" s="23" t="s">
        <v>4629</v>
      </c>
      <c r="AP42" s="23"/>
      <c r="AQ42" s="23" t="s">
        <v>3015</v>
      </c>
      <c r="AR42" s="23"/>
      <c r="AS42" s="23" t="s">
        <v>5538</v>
      </c>
      <c r="AT42" s="23" t="s">
        <v>3016</v>
      </c>
      <c r="AU42" t="s">
        <v>4474</v>
      </c>
    </row>
    <row r="43" spans="2:64" ht="13.5" thickBot="1" x14ac:dyDescent="0.25">
      <c r="B43" s="23"/>
      <c r="C43" s="35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7"/>
      <c r="AT43" s="37"/>
      <c r="AU43" t="s">
        <v>4474</v>
      </c>
    </row>
    <row r="44" spans="2:64" x14ac:dyDescent="0.2">
      <c r="C44" s="106" t="s">
        <v>2464</v>
      </c>
      <c r="M44" s="39"/>
      <c r="N44" s="39"/>
      <c r="O44" s="39"/>
      <c r="P44" s="39"/>
      <c r="Q44" s="39"/>
      <c r="R44" s="39"/>
      <c r="S44" s="104" t="s">
        <v>1877</v>
      </c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t="s">
        <v>4474</v>
      </c>
    </row>
    <row r="45" spans="2:64" x14ac:dyDescent="0.2">
      <c r="C45" s="39" t="s">
        <v>1908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t="s">
        <v>4474</v>
      </c>
    </row>
    <row r="46" spans="2:64" x14ac:dyDescent="0.2">
      <c r="C46" s="39"/>
      <c r="D46" s="39"/>
      <c r="E46" s="39"/>
      <c r="F46" s="39"/>
      <c r="G46" s="39"/>
      <c r="H46" s="39" t="s">
        <v>3017</v>
      </c>
      <c r="I46" s="39"/>
      <c r="J46" s="39"/>
      <c r="K46" s="39"/>
      <c r="L46" s="39"/>
      <c r="M46" s="40">
        <v>0</v>
      </c>
      <c r="N46" s="39"/>
      <c r="O46" s="40"/>
      <c r="P46" s="41"/>
      <c r="Q46" s="40"/>
      <c r="R46" s="41"/>
      <c r="S46" s="40"/>
      <c r="T46" s="41"/>
      <c r="U46" s="40"/>
      <c r="V46" s="41"/>
      <c r="W46" s="40"/>
      <c r="X46" s="41"/>
      <c r="Y46" s="40"/>
      <c r="Z46" s="41"/>
      <c r="AA46" s="40"/>
      <c r="AB46" s="41"/>
      <c r="AC46" s="40"/>
      <c r="AD46" s="41"/>
      <c r="AE46" s="40"/>
      <c r="AF46" s="41"/>
      <c r="AG46" s="40"/>
      <c r="AH46" s="41"/>
      <c r="AI46" s="40"/>
      <c r="AJ46" s="41"/>
      <c r="AK46" s="40"/>
      <c r="AL46" s="41"/>
      <c r="AM46" s="40"/>
      <c r="AN46" s="41"/>
      <c r="AO46" s="40"/>
      <c r="AP46" s="41"/>
      <c r="AQ46" s="40"/>
      <c r="AR46" s="40"/>
      <c r="AS46" s="39"/>
      <c r="AT46" s="40">
        <f t="shared" ref="AT46:AT56" si="0">SUM(O46:AQ46)</f>
        <v>0</v>
      </c>
      <c r="AU46" t="s">
        <v>4474</v>
      </c>
    </row>
    <row r="47" spans="2:64" x14ac:dyDescent="0.2">
      <c r="C47" s="39"/>
      <c r="D47" s="39"/>
      <c r="E47" s="39"/>
      <c r="F47" s="39"/>
      <c r="G47" s="39"/>
      <c r="H47" s="39" t="s">
        <v>3018</v>
      </c>
      <c r="I47" s="39"/>
      <c r="J47" s="39"/>
      <c r="K47" s="39"/>
      <c r="L47" s="39"/>
      <c r="M47" s="40">
        <v>0</v>
      </c>
      <c r="N47" s="39"/>
      <c r="O47" s="40"/>
      <c r="P47" s="41"/>
      <c r="Q47" s="40"/>
      <c r="R47" s="41"/>
      <c r="S47" s="40"/>
      <c r="T47" s="41"/>
      <c r="U47" s="40"/>
      <c r="V47" s="41"/>
      <c r="W47" s="40"/>
      <c r="X47" s="41"/>
      <c r="Y47" s="40"/>
      <c r="Z47" s="41"/>
      <c r="AA47" s="40"/>
      <c r="AB47" s="41"/>
      <c r="AC47" s="40"/>
      <c r="AD47" s="41"/>
      <c r="AE47" s="40"/>
      <c r="AF47" s="41"/>
      <c r="AG47" s="40"/>
      <c r="AH47" s="41"/>
      <c r="AI47" s="40"/>
      <c r="AJ47" s="41"/>
      <c r="AK47" s="40"/>
      <c r="AL47" s="41"/>
      <c r="AM47" s="40"/>
      <c r="AN47" s="41"/>
      <c r="AO47" s="40"/>
      <c r="AP47" s="41"/>
      <c r="AQ47" s="40"/>
      <c r="AR47" s="40"/>
      <c r="AS47" s="39"/>
      <c r="AT47" s="40">
        <f t="shared" si="0"/>
        <v>0</v>
      </c>
      <c r="AU47" t="s">
        <v>4474</v>
      </c>
    </row>
    <row r="48" spans="2:64" x14ac:dyDescent="0.2">
      <c r="C48" s="39"/>
      <c r="D48" s="39"/>
      <c r="E48" s="39"/>
      <c r="F48" s="39"/>
      <c r="G48" s="39"/>
      <c r="H48" s="39" t="s">
        <v>3019</v>
      </c>
      <c r="I48" s="39"/>
      <c r="J48" s="39"/>
      <c r="K48" s="39"/>
      <c r="L48" s="39"/>
      <c r="M48" s="40">
        <f>M46+M47</f>
        <v>0</v>
      </c>
      <c r="N48" s="39"/>
      <c r="O48" s="40"/>
      <c r="P48" s="41"/>
      <c r="Q48" s="40"/>
      <c r="R48" s="41"/>
      <c r="S48" s="40"/>
      <c r="T48" s="41"/>
      <c r="U48" s="40"/>
      <c r="V48" s="41"/>
      <c r="W48" s="40"/>
      <c r="X48" s="41"/>
      <c r="Y48" s="40"/>
      <c r="Z48" s="41"/>
      <c r="AA48" s="40"/>
      <c r="AB48" s="41"/>
      <c r="AC48" s="40"/>
      <c r="AD48" s="41"/>
      <c r="AE48" s="40"/>
      <c r="AF48" s="41"/>
      <c r="AG48" s="40"/>
      <c r="AH48" s="41"/>
      <c r="AI48" s="40"/>
      <c r="AJ48" s="41"/>
      <c r="AK48" s="40"/>
      <c r="AL48" s="41"/>
      <c r="AM48" s="40"/>
      <c r="AN48" s="41"/>
      <c r="AO48" s="40"/>
      <c r="AP48" s="41"/>
      <c r="AQ48" s="40"/>
      <c r="AR48" s="40"/>
      <c r="AS48" s="39"/>
      <c r="AT48" s="40">
        <f t="shared" si="0"/>
        <v>0</v>
      </c>
      <c r="AU48" t="s">
        <v>4474</v>
      </c>
    </row>
    <row r="49" spans="3:47" x14ac:dyDescent="0.2">
      <c r="C49" s="42" t="s">
        <v>5313</v>
      </c>
      <c r="D49" s="39"/>
      <c r="E49" s="39"/>
      <c r="F49" s="39"/>
      <c r="G49" s="39"/>
      <c r="H49" s="39"/>
      <c r="I49" s="39"/>
      <c r="J49" s="39"/>
      <c r="K49" s="39"/>
      <c r="L49" s="39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39"/>
      <c r="AT49" s="39"/>
      <c r="AU49" t="s">
        <v>4474</v>
      </c>
    </row>
    <row r="50" spans="3:47" x14ac:dyDescent="0.2">
      <c r="C50" s="39"/>
      <c r="D50" s="39"/>
      <c r="E50" s="39"/>
      <c r="F50" s="39"/>
      <c r="G50" s="39"/>
      <c r="H50" s="39" t="s">
        <v>3017</v>
      </c>
      <c r="I50" s="39"/>
      <c r="J50" s="39"/>
      <c r="K50" s="39"/>
      <c r="L50" s="39"/>
      <c r="M50" s="40">
        <v>0</v>
      </c>
      <c r="N50" s="39"/>
      <c r="O50" s="40">
        <f>'SheetNBW3 NE Baden-W'!G1645*0.5+'SheetNBW2 SchwabischGmund-NEBW'!L229+'SheetNBW5-Ellwangen-NEBW'!C130+'SheetNBW8-Abtsgmund-Heidenheim'!E564</f>
        <v>58.5</v>
      </c>
      <c r="P50" s="41"/>
      <c r="Q50" s="40">
        <f>'SheetNBW3 NE Baden-W'!I1645*0.5+'SheetNBW2 SchwabischGmund-NEBW'!N229+'SheetNBW5-Ellwangen-NEBW'!E130+'SheetNBW8-Abtsgmund-Heidenheim'!G564</f>
        <v>85.5</v>
      </c>
      <c r="R50" s="41"/>
      <c r="S50" s="40">
        <f>'SheetNBW3 NE Baden-W'!K1645*0.5+'SheetNBW2 SchwabischGmund-NEBW'!P229+'SheetNBW5-Ellwangen-NEBW'!G130+'SheetNBW8-Abtsgmund-Heidenheim'!I564</f>
        <v>83.5</v>
      </c>
      <c r="T50" s="41"/>
      <c r="U50" s="40">
        <f>'SheetNBW3 NE Baden-W'!M1645*0.5+'SheetNBW2 SchwabischGmund-NEBW'!R229+'SheetNBW5-Ellwangen-NEBW'!I130+'SheetNBW8-Abtsgmund-Heidenheim'!K564</f>
        <v>137.5</v>
      </c>
      <c r="V50" s="41"/>
      <c r="W50" s="40">
        <f>'SheetNBW3 NE Baden-W'!O1645*0.5+'SheetNBW2 SchwabischGmund-NEBW'!T229+'SheetNBW5-Ellwangen-NEBW'!K130+'SheetNBW8-Abtsgmund-Heidenheim'!M564</f>
        <v>162</v>
      </c>
      <c r="X50" s="41"/>
      <c r="Y50" s="40">
        <f>'SheetNBW3 NE Baden-W'!Q1645*0.5+'SheetNBW2 SchwabischGmund-NEBW'!V229+'SheetNBW5-Ellwangen-NEBW'!M130+'SheetNBW8-Abtsgmund-Heidenheim'!O564</f>
        <v>129.5</v>
      </c>
      <c r="Z50" s="41"/>
      <c r="AA50" s="40">
        <f>'SheetNBW3 NE Baden-W'!S1645*0.5+'SheetNBW2 SchwabischGmund-NEBW'!X229+'SheetNBW5-Ellwangen-NEBW'!O130+'SheetNBW8-Abtsgmund-Heidenheim'!Q564</f>
        <v>121.5</v>
      </c>
      <c r="AB50" s="41"/>
      <c r="AC50" s="40">
        <f>'SheetNBW3 NE Baden-W'!U1645*0.5+'SheetNBW2 SchwabischGmund-NEBW'!Z229+'SheetNBW5-Ellwangen-NEBW'!Q130+'SheetNBW8-Abtsgmund-Heidenheim'!S564</f>
        <v>122</v>
      </c>
      <c r="AD50" s="41"/>
      <c r="AE50" s="40">
        <f>'SheetNBW3 NE Baden-W'!W1645*0.5+'SheetNBW2 SchwabischGmund-NEBW'!AB229+'SheetNBW5-Ellwangen-NEBW'!S130+'SheetNBW8-Abtsgmund-Heidenheim'!U564</f>
        <v>126</v>
      </c>
      <c r="AF50" s="41"/>
      <c r="AG50" s="40">
        <f>'SheetNBW3 NE Baden-W'!Y1645*0.5+'SheetNBW2 SchwabischGmund-NEBW'!AD229+'SheetNBW5-Ellwangen-NEBW'!U130+'SheetNBW8-Abtsgmund-Heidenheim'!W564</f>
        <v>103.5</v>
      </c>
      <c r="AH50" s="41"/>
      <c r="AI50" s="40">
        <f>'SheetNBW3 NE Baden-W'!AA1645*0.5+'SheetNBW2 SchwabischGmund-NEBW'!AF229+'SheetNBW5-Ellwangen-NEBW'!W130+'SheetNBW8-Abtsgmund-Heidenheim'!Y564</f>
        <v>62</v>
      </c>
      <c r="AJ50" s="41"/>
      <c r="AK50" s="40">
        <f>'SheetNBW3 NE Baden-W'!AC1645*0.5+'SheetNBW2 SchwabischGmund-NEBW'!AH229+'SheetNBW5-Ellwangen-NEBW'!Y130+'SheetNBW8-Abtsgmund-Heidenheim'!AA564</f>
        <v>17</v>
      </c>
      <c r="AL50" s="41"/>
      <c r="AM50" s="40">
        <f>'SheetNBW3 NE Baden-W'!AE1645*0.5+'SheetNBW2 SchwabischGmund-NEBW'!AJ229+'SheetNBW5-Ellwangen-NEBW'!AA130+'SheetNBW8-Abtsgmund-Heidenheim'!AC564</f>
        <v>23.5</v>
      </c>
      <c r="AN50" s="41"/>
      <c r="AO50" s="40">
        <f>'SheetNBW3 NE Baden-W'!AG1645*0.5+'SheetNBW2 SchwabischGmund-NEBW'!AL229+'SheetNBW5-Ellwangen-NEBW'!AC130+'SheetNBW8-Abtsgmund-Heidenheim'!AE564</f>
        <v>25.5</v>
      </c>
      <c r="AP50" s="41"/>
      <c r="AQ50" s="40">
        <f>'SheetNBW3 NE Baden-W'!AI1645*0.5+'SheetNBW2 SchwabischGmund-NEBW'!AN229+'SheetNBW5-Ellwangen-NEBW'!AE130+'SheetNBW8-Abtsgmund-Heidenheim'!AG564</f>
        <v>8</v>
      </c>
      <c r="AR50" s="40"/>
      <c r="AS50" s="39"/>
      <c r="AT50" s="40">
        <f t="shared" si="0"/>
        <v>1265.5</v>
      </c>
      <c r="AU50" t="s">
        <v>4474</v>
      </c>
    </row>
    <row r="51" spans="3:47" x14ac:dyDescent="0.2">
      <c r="C51" s="39"/>
      <c r="D51" s="39"/>
      <c r="E51" s="39"/>
      <c r="F51" s="39"/>
      <c r="G51" s="39"/>
      <c r="H51" s="39" t="s">
        <v>3018</v>
      </c>
      <c r="I51" s="39"/>
      <c r="J51" s="39"/>
      <c r="K51" s="39"/>
      <c r="L51" s="39"/>
      <c r="M51" s="40">
        <v>0</v>
      </c>
      <c r="N51" s="39"/>
      <c r="O51" s="40">
        <f>'SheetNBW3 NE Baden-W'!G1646*0.5+'SheetNBW2 SchwabischGmund-NEBW'!L230+'SheetNBW5-Ellwangen-NEBW'!C131+'SheetNBW8-Abtsgmund-Heidenheim'!E565</f>
        <v>7</v>
      </c>
      <c r="P51" s="41"/>
      <c r="Q51" s="40">
        <f>'SheetNBW3 NE Baden-W'!I1646*0.5+'SheetNBW2 SchwabischGmund-NEBW'!N230+'SheetNBW5-Ellwangen-NEBW'!E131+'SheetNBW8-Abtsgmund-Heidenheim'!G565</f>
        <v>9.5</v>
      </c>
      <c r="R51" s="41"/>
      <c r="S51" s="40">
        <f>'SheetNBW3 NE Baden-W'!K1646*0.5+'SheetNBW2 SchwabischGmund-NEBW'!P230+'SheetNBW5-Ellwangen-NEBW'!G131+'SheetNBW8-Abtsgmund-Heidenheim'!I565</f>
        <v>21.5</v>
      </c>
      <c r="T51" s="41"/>
      <c r="U51" s="40">
        <f>'SheetNBW3 NE Baden-W'!M1646*0.5+'SheetNBW2 SchwabischGmund-NEBW'!R230+'SheetNBW5-Ellwangen-NEBW'!I131+'SheetNBW8-Abtsgmund-Heidenheim'!K565</f>
        <v>12.5</v>
      </c>
      <c r="V51" s="41"/>
      <c r="W51" s="40">
        <f>'SheetNBW3 NE Baden-W'!O1646*0.5+'SheetNBW2 SchwabischGmund-NEBW'!T230+'SheetNBW5-Ellwangen-NEBW'!K131+'SheetNBW8-Abtsgmund-Heidenheim'!M565</f>
        <v>25.5</v>
      </c>
      <c r="X51" s="41"/>
      <c r="Y51" s="40">
        <f>'SheetNBW3 NE Baden-W'!Q1646*0.5+'SheetNBW2 SchwabischGmund-NEBW'!V230+'SheetNBW5-Ellwangen-NEBW'!M131+'SheetNBW8-Abtsgmund-Heidenheim'!O565</f>
        <v>30.5</v>
      </c>
      <c r="Z51" s="41"/>
      <c r="AA51" s="40">
        <f>'SheetNBW3 NE Baden-W'!S1646*0.5+'SheetNBW2 SchwabischGmund-NEBW'!X230+'SheetNBW5-Ellwangen-NEBW'!O131+'SheetNBW8-Abtsgmund-Heidenheim'!Q565</f>
        <v>33.5</v>
      </c>
      <c r="AB51" s="41"/>
      <c r="AC51" s="40">
        <f>'SheetNBW3 NE Baden-W'!U1646*0.5+'SheetNBW2 SchwabischGmund-NEBW'!Z230+'SheetNBW5-Ellwangen-NEBW'!Q131+'SheetNBW8-Abtsgmund-Heidenheim'!S565</f>
        <v>32</v>
      </c>
      <c r="AD51" s="41"/>
      <c r="AE51" s="40">
        <f>'SheetNBW3 NE Baden-W'!W1646*0.5+'SheetNBW2 SchwabischGmund-NEBW'!AB230+'SheetNBW5-Ellwangen-NEBW'!S131+'SheetNBW8-Abtsgmund-Heidenheim'!U565</f>
        <v>19</v>
      </c>
      <c r="AF51" s="41"/>
      <c r="AG51" s="40">
        <f>'SheetNBW3 NE Baden-W'!Y1646*0.5+'SheetNBW2 SchwabischGmund-NEBW'!AD230+'SheetNBW5-Ellwangen-NEBW'!U131+'SheetNBW8-Abtsgmund-Heidenheim'!W565</f>
        <v>39</v>
      </c>
      <c r="AH51" s="41"/>
      <c r="AI51" s="40">
        <f>'SheetNBW3 NE Baden-W'!AA1646*0.5+'SheetNBW2 SchwabischGmund-NEBW'!AF230+'SheetNBW5-Ellwangen-NEBW'!W131+'SheetNBW8-Abtsgmund-Heidenheim'!Y565</f>
        <v>45.5</v>
      </c>
      <c r="AJ51" s="41"/>
      <c r="AK51" s="40">
        <f>'SheetNBW3 NE Baden-W'!AC1646*0.5+'SheetNBW2 SchwabischGmund-NEBW'!AH230+'SheetNBW5-Ellwangen-NEBW'!Y131+'SheetNBW8-Abtsgmund-Heidenheim'!AA565</f>
        <v>50.5</v>
      </c>
      <c r="AL51" s="41"/>
      <c r="AM51" s="40">
        <f>'SheetNBW3 NE Baden-W'!AE1646*0.5+'SheetNBW2 SchwabischGmund-NEBW'!AJ230+'SheetNBW5-Ellwangen-NEBW'!AA131+'SheetNBW8-Abtsgmund-Heidenheim'!AC565</f>
        <v>36</v>
      </c>
      <c r="AN51" s="41"/>
      <c r="AO51" s="40">
        <f>'SheetNBW3 NE Baden-W'!AG1646*0.5+'SheetNBW2 SchwabischGmund-NEBW'!AL230+'SheetNBW5-Ellwangen-NEBW'!AC131+'SheetNBW8-Abtsgmund-Heidenheim'!AE565</f>
        <v>32</v>
      </c>
      <c r="AP51" s="41"/>
      <c r="AQ51" s="40">
        <f>'SheetNBW3 NE Baden-W'!AI1646*0.5+'SheetNBW2 SchwabischGmund-NEBW'!AN230+'SheetNBW5-Ellwangen-NEBW'!AE131+'SheetNBW8-Abtsgmund-Heidenheim'!AG565</f>
        <v>21</v>
      </c>
      <c r="AR51" s="40"/>
      <c r="AS51" s="39"/>
      <c r="AT51" s="40">
        <f t="shared" si="0"/>
        <v>415</v>
      </c>
      <c r="AU51" t="s">
        <v>4474</v>
      </c>
    </row>
    <row r="52" spans="3:47" x14ac:dyDescent="0.2">
      <c r="C52" s="39"/>
      <c r="D52" s="39"/>
      <c r="E52" s="39"/>
      <c r="F52" s="39"/>
      <c r="G52" s="39"/>
      <c r="H52" s="39" t="s">
        <v>3019</v>
      </c>
      <c r="I52" s="39"/>
      <c r="J52" s="39"/>
      <c r="K52" s="39"/>
      <c r="L52" s="39"/>
      <c r="M52" s="40">
        <f>M50+M51</f>
        <v>0</v>
      </c>
      <c r="N52" s="39"/>
      <c r="O52" s="40">
        <f>O50+O51</f>
        <v>65.5</v>
      </c>
      <c r="P52" s="41"/>
      <c r="Q52" s="40">
        <f>Q50+Q51</f>
        <v>95</v>
      </c>
      <c r="R52" s="41"/>
      <c r="S52" s="40">
        <f>S50+S51</f>
        <v>105</v>
      </c>
      <c r="T52" s="41"/>
      <c r="U52" s="40">
        <f>U50+U51</f>
        <v>150</v>
      </c>
      <c r="V52" s="41"/>
      <c r="W52" s="40">
        <f>W50+W51</f>
        <v>187.5</v>
      </c>
      <c r="X52" s="41"/>
      <c r="Y52" s="40">
        <f>Y50+Y51</f>
        <v>160</v>
      </c>
      <c r="Z52" s="41"/>
      <c r="AA52" s="40">
        <f>AA50+AA51</f>
        <v>155</v>
      </c>
      <c r="AB52" s="41"/>
      <c r="AC52" s="40">
        <f>AC50+AC51</f>
        <v>154</v>
      </c>
      <c r="AD52" s="41"/>
      <c r="AE52" s="40">
        <f>AE50+AE51</f>
        <v>145</v>
      </c>
      <c r="AF52" s="41"/>
      <c r="AG52" s="40">
        <f>AG50+AG51</f>
        <v>142.5</v>
      </c>
      <c r="AH52" s="41"/>
      <c r="AI52" s="40">
        <f>AI50+AI51</f>
        <v>107.5</v>
      </c>
      <c r="AJ52" s="41"/>
      <c r="AK52" s="40">
        <f>AK50+AK51</f>
        <v>67.5</v>
      </c>
      <c r="AL52" s="41"/>
      <c r="AM52" s="40">
        <f>AM50+AM51</f>
        <v>59.5</v>
      </c>
      <c r="AN52" s="41"/>
      <c r="AO52" s="40">
        <f>AO50+AO51</f>
        <v>57.5</v>
      </c>
      <c r="AP52" s="41"/>
      <c r="AQ52" s="40">
        <f>AQ50+AQ51</f>
        <v>29</v>
      </c>
      <c r="AR52" s="40"/>
      <c r="AS52" s="39"/>
      <c r="AT52" s="40">
        <f t="shared" si="0"/>
        <v>1680.5</v>
      </c>
      <c r="AU52" t="s">
        <v>4474</v>
      </c>
    </row>
    <row r="53" spans="3:47" x14ac:dyDescent="0.2">
      <c r="C53" s="39" t="s">
        <v>1907</v>
      </c>
      <c r="D53" s="39"/>
      <c r="E53" s="39"/>
      <c r="F53" s="39"/>
      <c r="G53" s="39"/>
      <c r="H53" s="39"/>
      <c r="I53" s="39"/>
      <c r="J53" s="39"/>
      <c r="K53" s="39"/>
      <c r="L53" s="39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39"/>
      <c r="AT53" s="39"/>
      <c r="AU53" t="s">
        <v>4474</v>
      </c>
    </row>
    <row r="54" spans="3:47" x14ac:dyDescent="0.2">
      <c r="C54" s="39"/>
      <c r="D54" s="39"/>
      <c r="E54" s="39"/>
      <c r="F54" s="39"/>
      <c r="G54" s="39"/>
      <c r="H54" s="39" t="s">
        <v>3017</v>
      </c>
      <c r="I54" s="39"/>
      <c r="J54" s="39"/>
      <c r="K54" s="39"/>
      <c r="L54" s="39"/>
      <c r="M54" s="40">
        <v>0</v>
      </c>
      <c r="N54" s="39"/>
      <c r="O54" s="40"/>
      <c r="P54" s="41"/>
      <c r="Q54" s="40"/>
      <c r="R54" s="41"/>
      <c r="S54" s="40"/>
      <c r="T54" s="41"/>
      <c r="U54" s="40"/>
      <c r="V54" s="41"/>
      <c r="W54" s="40"/>
      <c r="X54" s="41"/>
      <c r="Y54" s="40"/>
      <c r="Z54" s="41"/>
      <c r="AA54" s="40"/>
      <c r="AB54" s="41"/>
      <c r="AC54" s="40"/>
      <c r="AD54" s="41"/>
      <c r="AE54" s="40"/>
      <c r="AF54" s="41"/>
      <c r="AG54" s="40"/>
      <c r="AH54" s="41"/>
      <c r="AI54" s="40"/>
      <c r="AJ54" s="41"/>
      <c r="AK54" s="40"/>
      <c r="AL54" s="41"/>
      <c r="AM54" s="40"/>
      <c r="AN54" s="41"/>
      <c r="AO54" s="40"/>
      <c r="AP54" s="41"/>
      <c r="AQ54" s="40"/>
      <c r="AR54" s="40"/>
      <c r="AS54" s="39"/>
      <c r="AT54" s="40">
        <f t="shared" si="0"/>
        <v>0</v>
      </c>
      <c r="AU54" t="s">
        <v>4474</v>
      </c>
    </row>
    <row r="55" spans="3:47" x14ac:dyDescent="0.2">
      <c r="C55" s="39"/>
      <c r="D55" s="39"/>
      <c r="E55" s="39"/>
      <c r="F55" s="39"/>
      <c r="G55" s="39"/>
      <c r="H55" s="39" t="s">
        <v>3018</v>
      </c>
      <c r="I55" s="39"/>
      <c r="J55" s="39"/>
      <c r="K55" s="39"/>
      <c r="L55" s="39"/>
      <c r="M55" s="40">
        <v>0</v>
      </c>
      <c r="N55" s="39"/>
      <c r="O55" s="40"/>
      <c r="P55" s="41"/>
      <c r="Q55" s="40"/>
      <c r="R55" s="41"/>
      <c r="S55" s="40"/>
      <c r="T55" s="41"/>
      <c r="U55" s="40"/>
      <c r="V55" s="41"/>
      <c r="W55" s="40"/>
      <c r="X55" s="41"/>
      <c r="Y55" s="40"/>
      <c r="Z55" s="41"/>
      <c r="AA55" s="40"/>
      <c r="AB55" s="41"/>
      <c r="AC55" s="40"/>
      <c r="AD55" s="41"/>
      <c r="AE55" s="40"/>
      <c r="AF55" s="41"/>
      <c r="AG55" s="40"/>
      <c r="AH55" s="41"/>
      <c r="AI55" s="40"/>
      <c r="AJ55" s="41"/>
      <c r="AK55" s="40"/>
      <c r="AL55" s="41"/>
      <c r="AM55" s="40"/>
      <c r="AN55" s="41"/>
      <c r="AO55" s="40"/>
      <c r="AP55" s="41"/>
      <c r="AQ55" s="40"/>
      <c r="AR55" s="40"/>
      <c r="AS55" s="39"/>
      <c r="AT55" s="40">
        <f t="shared" si="0"/>
        <v>0</v>
      </c>
      <c r="AU55" t="s">
        <v>4474</v>
      </c>
    </row>
    <row r="56" spans="3:47" x14ac:dyDescent="0.2">
      <c r="C56" s="39"/>
      <c r="D56" s="39"/>
      <c r="E56" s="39"/>
      <c r="F56" s="39"/>
      <c r="G56" s="39"/>
      <c r="H56" s="39" t="s">
        <v>3019</v>
      </c>
      <c r="I56" s="39"/>
      <c r="J56" s="39"/>
      <c r="K56" s="39"/>
      <c r="L56" s="39"/>
      <c r="M56" s="40">
        <f>M54+M55</f>
        <v>0</v>
      </c>
      <c r="N56" s="39"/>
      <c r="O56" s="40"/>
      <c r="P56" s="41"/>
      <c r="Q56" s="40"/>
      <c r="R56" s="41"/>
      <c r="S56" s="40"/>
      <c r="T56" s="41"/>
      <c r="U56" s="40"/>
      <c r="V56" s="41"/>
      <c r="W56" s="40"/>
      <c r="X56" s="41"/>
      <c r="Y56" s="40"/>
      <c r="Z56" s="41"/>
      <c r="AA56" s="40"/>
      <c r="AB56" s="41"/>
      <c r="AC56" s="40"/>
      <c r="AD56" s="41"/>
      <c r="AE56" s="40"/>
      <c r="AF56" s="41"/>
      <c r="AG56" s="40"/>
      <c r="AH56" s="41"/>
      <c r="AI56" s="40"/>
      <c r="AJ56" s="41"/>
      <c r="AK56" s="40"/>
      <c r="AL56" s="41"/>
      <c r="AM56" s="40"/>
      <c r="AN56" s="41"/>
      <c r="AO56" s="40"/>
      <c r="AP56" s="41"/>
      <c r="AQ56" s="40"/>
      <c r="AR56" s="40"/>
      <c r="AS56" s="39"/>
      <c r="AT56" s="40">
        <f t="shared" si="0"/>
        <v>0</v>
      </c>
      <c r="AU56" t="s">
        <v>4474</v>
      </c>
    </row>
    <row r="57" spans="3:47" x14ac:dyDescent="0.2">
      <c r="C57" s="39" t="s">
        <v>3646</v>
      </c>
      <c r="D57" s="39"/>
      <c r="E57" s="39"/>
      <c r="F57" s="39"/>
      <c r="G57" s="39"/>
      <c r="H57" s="39"/>
      <c r="I57" s="39"/>
      <c r="J57" s="39"/>
      <c r="K57" s="39"/>
      <c r="L57" s="39"/>
      <c r="M57" s="41">
        <v>0</v>
      </c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39"/>
      <c r="AT57" s="41">
        <v>0</v>
      </c>
      <c r="AU57" t="s">
        <v>4474</v>
      </c>
    </row>
    <row r="58" spans="3:47" x14ac:dyDescent="0.2">
      <c r="C58" s="39" t="s">
        <v>1829</v>
      </c>
      <c r="D58" s="39"/>
      <c r="E58" s="39"/>
      <c r="F58" s="39"/>
      <c r="G58" s="39"/>
      <c r="H58" s="39"/>
      <c r="I58" s="39"/>
      <c r="J58" s="39"/>
      <c r="K58" s="39"/>
      <c r="L58" s="39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39"/>
      <c r="AT58" s="39"/>
      <c r="AU58" t="s">
        <v>4474</v>
      </c>
    </row>
    <row r="59" spans="3:47" x14ac:dyDescent="0.2">
      <c r="C59" s="39"/>
      <c r="D59" s="39"/>
      <c r="E59" s="39"/>
      <c r="F59" s="39"/>
      <c r="G59" s="39"/>
      <c r="H59" s="39" t="s">
        <v>3017</v>
      </c>
      <c r="I59" s="39"/>
      <c r="J59" s="39"/>
      <c r="K59" s="39"/>
      <c r="L59" s="39"/>
      <c r="M59" s="40">
        <v>0</v>
      </c>
      <c r="N59" s="39"/>
      <c r="O59" s="40"/>
      <c r="P59" s="41"/>
      <c r="Q59" s="40"/>
      <c r="R59" s="41"/>
      <c r="S59" s="40"/>
      <c r="T59" s="41"/>
      <c r="U59" s="40"/>
      <c r="V59" s="41"/>
      <c r="W59" s="40"/>
      <c r="X59" s="41"/>
      <c r="Y59" s="40"/>
      <c r="Z59" s="41"/>
      <c r="AA59" s="40"/>
      <c r="AB59" s="41"/>
      <c r="AC59" s="40"/>
      <c r="AD59" s="41"/>
      <c r="AE59" s="40"/>
      <c r="AF59" s="41"/>
      <c r="AG59" s="40"/>
      <c r="AH59" s="41"/>
      <c r="AI59" s="40"/>
      <c r="AJ59" s="41"/>
      <c r="AK59" s="40"/>
      <c r="AL59" s="41"/>
      <c r="AM59" s="40"/>
      <c r="AN59" s="41"/>
      <c r="AO59" s="40"/>
      <c r="AP59" s="41"/>
      <c r="AQ59" s="40"/>
      <c r="AR59" s="40"/>
      <c r="AS59" s="39"/>
      <c r="AT59" s="40">
        <f t="shared" ref="AT59:AT65" si="1">SUM(O59:AQ59)</f>
        <v>0</v>
      </c>
      <c r="AU59" t="s">
        <v>4474</v>
      </c>
    </row>
    <row r="60" spans="3:47" x14ac:dyDescent="0.2">
      <c r="C60" s="39"/>
      <c r="D60" s="39"/>
      <c r="E60" s="39"/>
      <c r="F60" s="39"/>
      <c r="G60" s="39"/>
      <c r="H60" s="39" t="s">
        <v>3018</v>
      </c>
      <c r="I60" s="39"/>
      <c r="J60" s="39"/>
      <c r="K60" s="39"/>
      <c r="L60" s="39"/>
      <c r="M60" s="40">
        <v>0</v>
      </c>
      <c r="N60" s="39"/>
      <c r="O60" s="40"/>
      <c r="P60" s="41"/>
      <c r="Q60" s="40"/>
      <c r="R60" s="41"/>
      <c r="S60" s="40"/>
      <c r="T60" s="41"/>
      <c r="U60" s="40"/>
      <c r="V60" s="41"/>
      <c r="W60" s="40"/>
      <c r="X60" s="41"/>
      <c r="Y60" s="40"/>
      <c r="Z60" s="41"/>
      <c r="AA60" s="40"/>
      <c r="AB60" s="41"/>
      <c r="AC60" s="40"/>
      <c r="AD60" s="41"/>
      <c r="AE60" s="40"/>
      <c r="AF60" s="41"/>
      <c r="AG60" s="40"/>
      <c r="AH60" s="41"/>
      <c r="AI60" s="40"/>
      <c r="AJ60" s="41"/>
      <c r="AK60" s="40"/>
      <c r="AL60" s="41"/>
      <c r="AM60" s="40"/>
      <c r="AN60" s="41"/>
      <c r="AO60" s="40"/>
      <c r="AP60" s="41"/>
      <c r="AQ60" s="40"/>
      <c r="AR60" s="40"/>
      <c r="AS60" s="39"/>
      <c r="AT60" s="40">
        <f t="shared" si="1"/>
        <v>0</v>
      </c>
      <c r="AU60" t="s">
        <v>4474</v>
      </c>
    </row>
    <row r="61" spans="3:47" x14ac:dyDescent="0.2">
      <c r="C61" s="39"/>
      <c r="D61" s="39"/>
      <c r="E61" s="39"/>
      <c r="F61" s="39"/>
      <c r="G61" s="39"/>
      <c r="H61" s="39" t="s">
        <v>3019</v>
      </c>
      <c r="I61" s="39"/>
      <c r="J61" s="39"/>
      <c r="K61" s="39"/>
      <c r="L61" s="39"/>
      <c r="M61" s="40">
        <f>M59+M60</f>
        <v>0</v>
      </c>
      <c r="N61" s="39"/>
      <c r="O61" s="40"/>
      <c r="P61" s="41"/>
      <c r="Q61" s="40"/>
      <c r="R61" s="41"/>
      <c r="S61" s="40"/>
      <c r="T61" s="41"/>
      <c r="U61" s="40"/>
      <c r="V61" s="41"/>
      <c r="W61" s="40"/>
      <c r="X61" s="41"/>
      <c r="Y61" s="40"/>
      <c r="Z61" s="41"/>
      <c r="AA61" s="40"/>
      <c r="AB61" s="41"/>
      <c r="AC61" s="40"/>
      <c r="AD61" s="41"/>
      <c r="AE61" s="40"/>
      <c r="AF61" s="41"/>
      <c r="AG61" s="40"/>
      <c r="AH61" s="41"/>
      <c r="AI61" s="40"/>
      <c r="AJ61" s="41"/>
      <c r="AK61" s="40"/>
      <c r="AL61" s="41"/>
      <c r="AM61" s="40"/>
      <c r="AN61" s="41"/>
      <c r="AO61" s="40"/>
      <c r="AP61" s="41"/>
      <c r="AQ61" s="40"/>
      <c r="AR61" s="40"/>
      <c r="AS61" s="39"/>
      <c r="AT61" s="40">
        <f t="shared" si="1"/>
        <v>0</v>
      </c>
      <c r="AU61" t="s">
        <v>4474</v>
      </c>
    </row>
    <row r="62" spans="3:47" x14ac:dyDescent="0.2">
      <c r="C62" s="39" t="s">
        <v>1867</v>
      </c>
      <c r="D62" s="39"/>
      <c r="E62" s="39"/>
      <c r="F62" s="39"/>
      <c r="G62" s="39"/>
      <c r="H62" s="39"/>
      <c r="I62" s="39"/>
      <c r="J62" s="39"/>
      <c r="K62" s="39"/>
      <c r="L62" s="39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39"/>
      <c r="AT62" s="39"/>
      <c r="AU62" t="s">
        <v>4474</v>
      </c>
    </row>
    <row r="63" spans="3:47" x14ac:dyDescent="0.2">
      <c r="C63" s="39"/>
      <c r="D63" s="39"/>
      <c r="E63" s="39"/>
      <c r="F63" s="39"/>
      <c r="G63" s="39"/>
      <c r="H63" s="39" t="s">
        <v>3017</v>
      </c>
      <c r="I63" s="39"/>
      <c r="J63" s="39"/>
      <c r="K63" s="39"/>
      <c r="L63" s="39"/>
      <c r="M63" s="40">
        <v>0</v>
      </c>
      <c r="N63" s="39"/>
      <c r="O63" s="40"/>
      <c r="P63" s="41"/>
      <c r="Q63" s="40"/>
      <c r="R63" s="41"/>
      <c r="S63" s="40"/>
      <c r="T63" s="41"/>
      <c r="U63" s="40"/>
      <c r="V63" s="41"/>
      <c r="W63" s="40"/>
      <c r="X63" s="41"/>
      <c r="Y63" s="40"/>
      <c r="Z63" s="41"/>
      <c r="AA63" s="40"/>
      <c r="AB63" s="41"/>
      <c r="AC63" s="40"/>
      <c r="AD63" s="41"/>
      <c r="AE63" s="40"/>
      <c r="AF63" s="41"/>
      <c r="AG63" s="40"/>
      <c r="AH63" s="41"/>
      <c r="AI63" s="40"/>
      <c r="AJ63" s="41"/>
      <c r="AK63" s="40"/>
      <c r="AL63" s="41"/>
      <c r="AM63" s="40"/>
      <c r="AN63" s="41"/>
      <c r="AO63" s="40"/>
      <c r="AP63" s="41"/>
      <c r="AQ63" s="40"/>
      <c r="AR63" s="40"/>
      <c r="AS63" s="39"/>
      <c r="AT63" s="40">
        <f t="shared" si="1"/>
        <v>0</v>
      </c>
      <c r="AU63" t="s">
        <v>4474</v>
      </c>
    </row>
    <row r="64" spans="3:47" x14ac:dyDescent="0.2">
      <c r="C64" s="39"/>
      <c r="D64" s="39"/>
      <c r="E64" s="39"/>
      <c r="F64" s="39"/>
      <c r="G64" s="39"/>
      <c r="H64" s="39" t="s">
        <v>3018</v>
      </c>
      <c r="I64" s="39"/>
      <c r="J64" s="39"/>
      <c r="K64" s="39"/>
      <c r="L64" s="39"/>
      <c r="M64" s="40">
        <v>0</v>
      </c>
      <c r="N64" s="39"/>
      <c r="O64" s="40"/>
      <c r="P64" s="41"/>
      <c r="Q64" s="40"/>
      <c r="R64" s="41"/>
      <c r="S64" s="40"/>
      <c r="T64" s="41"/>
      <c r="U64" s="40"/>
      <c r="V64" s="41"/>
      <c r="W64" s="40"/>
      <c r="X64" s="41"/>
      <c r="Y64" s="40"/>
      <c r="Z64" s="41"/>
      <c r="AA64" s="40"/>
      <c r="AB64" s="41"/>
      <c r="AC64" s="40"/>
      <c r="AD64" s="41"/>
      <c r="AE64" s="40"/>
      <c r="AF64" s="41"/>
      <c r="AG64" s="40"/>
      <c r="AH64" s="41"/>
      <c r="AI64" s="40"/>
      <c r="AJ64" s="41"/>
      <c r="AK64" s="40"/>
      <c r="AL64" s="41"/>
      <c r="AM64" s="40"/>
      <c r="AN64" s="41"/>
      <c r="AO64" s="40"/>
      <c r="AP64" s="41"/>
      <c r="AQ64" s="40"/>
      <c r="AR64" s="40"/>
      <c r="AS64" s="39"/>
      <c r="AT64" s="40">
        <f t="shared" si="1"/>
        <v>0</v>
      </c>
      <c r="AU64" t="s">
        <v>4474</v>
      </c>
    </row>
    <row r="65" spans="1:47" x14ac:dyDescent="0.2">
      <c r="C65" s="39"/>
      <c r="D65" s="39"/>
      <c r="E65" s="39"/>
      <c r="F65" s="39"/>
      <c r="G65" s="39"/>
      <c r="H65" s="39" t="s">
        <v>3019</v>
      </c>
      <c r="I65" s="39"/>
      <c r="J65" s="39"/>
      <c r="K65" s="39"/>
      <c r="L65" s="39"/>
      <c r="M65" s="40">
        <f>M63+M64</f>
        <v>0</v>
      </c>
      <c r="N65" s="39"/>
      <c r="O65" s="40"/>
      <c r="P65" s="41"/>
      <c r="Q65" s="40"/>
      <c r="R65" s="41"/>
      <c r="S65" s="40"/>
      <c r="T65" s="41"/>
      <c r="U65" s="40"/>
      <c r="V65" s="41"/>
      <c r="W65" s="40"/>
      <c r="X65" s="41"/>
      <c r="Y65" s="40"/>
      <c r="Z65" s="41"/>
      <c r="AA65" s="40"/>
      <c r="AB65" s="41"/>
      <c r="AC65" s="40"/>
      <c r="AD65" s="41"/>
      <c r="AE65" s="40"/>
      <c r="AF65" s="41"/>
      <c r="AG65" s="40"/>
      <c r="AH65" s="41"/>
      <c r="AI65" s="40"/>
      <c r="AJ65" s="41"/>
      <c r="AK65" s="40"/>
      <c r="AL65" s="41"/>
      <c r="AM65" s="40"/>
      <c r="AN65" s="41"/>
      <c r="AO65" s="40"/>
      <c r="AP65" s="41"/>
      <c r="AQ65" s="40"/>
      <c r="AR65" s="40"/>
      <c r="AS65" s="39"/>
      <c r="AT65" s="40">
        <f t="shared" si="1"/>
        <v>0</v>
      </c>
      <c r="AU65" t="s">
        <v>4474</v>
      </c>
    </row>
    <row r="66" spans="1:47" x14ac:dyDescent="0.2">
      <c r="C66" s="39" t="s">
        <v>4909</v>
      </c>
      <c r="D66" s="39"/>
      <c r="E66" s="39"/>
      <c r="F66" s="39"/>
      <c r="G66" s="39"/>
      <c r="H66" s="39"/>
      <c r="I66" s="39"/>
      <c r="J66" s="39"/>
      <c r="K66" s="39"/>
      <c r="L66" s="39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39"/>
      <c r="AT66" s="39"/>
      <c r="AU66" t="s">
        <v>4474</v>
      </c>
    </row>
    <row r="67" spans="1:47" x14ac:dyDescent="0.2">
      <c r="C67" s="39"/>
      <c r="D67" s="39"/>
      <c r="E67" s="39"/>
      <c r="F67" s="39"/>
      <c r="G67" s="39"/>
      <c r="H67" s="39" t="s">
        <v>3017</v>
      </c>
      <c r="I67" s="39"/>
      <c r="J67" s="39"/>
      <c r="K67" s="39"/>
      <c r="L67" s="39"/>
      <c r="M67" s="40">
        <v>0</v>
      </c>
      <c r="N67" s="39"/>
      <c r="O67" s="40"/>
      <c r="P67" s="41"/>
      <c r="Q67" s="40"/>
      <c r="R67" s="41"/>
      <c r="S67" s="40"/>
      <c r="T67" s="41"/>
      <c r="U67" s="40"/>
      <c r="V67" s="41"/>
      <c r="W67" s="40"/>
      <c r="X67" s="41"/>
      <c r="Y67" s="40"/>
      <c r="Z67" s="41"/>
      <c r="AA67" s="40"/>
      <c r="AB67" s="41"/>
      <c r="AC67" s="40"/>
      <c r="AD67" s="41"/>
      <c r="AE67" s="40"/>
      <c r="AF67" s="41"/>
      <c r="AG67" s="40"/>
      <c r="AH67" s="41"/>
      <c r="AI67" s="40"/>
      <c r="AJ67" s="41"/>
      <c r="AK67" s="40"/>
      <c r="AL67" s="41"/>
      <c r="AM67" s="40"/>
      <c r="AN67" s="41"/>
      <c r="AO67" s="40"/>
      <c r="AP67" s="41"/>
      <c r="AQ67" s="40"/>
      <c r="AR67" s="40"/>
      <c r="AS67" s="39"/>
      <c r="AT67" s="40">
        <f>SUM(O67:AQ67)</f>
        <v>0</v>
      </c>
      <c r="AU67" t="s">
        <v>4474</v>
      </c>
    </row>
    <row r="68" spans="1:47" x14ac:dyDescent="0.2">
      <c r="C68" s="39"/>
      <c r="D68" s="39"/>
      <c r="E68" s="39"/>
      <c r="F68" s="39"/>
      <c r="G68" s="39"/>
      <c r="H68" s="39" t="s">
        <v>3018</v>
      </c>
      <c r="I68" s="39"/>
      <c r="J68" s="39"/>
      <c r="K68" s="39"/>
      <c r="L68" s="39"/>
      <c r="M68" s="40">
        <v>0</v>
      </c>
      <c r="N68" s="39"/>
      <c r="O68" s="40"/>
      <c r="P68" s="41"/>
      <c r="Q68" s="40"/>
      <c r="R68" s="41"/>
      <c r="S68" s="40"/>
      <c r="T68" s="41"/>
      <c r="U68" s="40"/>
      <c r="V68" s="41"/>
      <c r="W68" s="40"/>
      <c r="X68" s="41"/>
      <c r="Y68" s="40"/>
      <c r="Z68" s="41"/>
      <c r="AA68" s="40"/>
      <c r="AB68" s="41"/>
      <c r="AC68" s="40"/>
      <c r="AD68" s="41"/>
      <c r="AE68" s="40"/>
      <c r="AF68" s="41"/>
      <c r="AG68" s="40"/>
      <c r="AH68" s="41"/>
      <c r="AI68" s="40"/>
      <c r="AJ68" s="41"/>
      <c r="AK68" s="40"/>
      <c r="AL68" s="41"/>
      <c r="AM68" s="40"/>
      <c r="AN68" s="41"/>
      <c r="AO68" s="40"/>
      <c r="AP68" s="41"/>
      <c r="AQ68" s="40"/>
      <c r="AR68" s="40"/>
      <c r="AS68" s="39"/>
      <c r="AT68" s="40">
        <f>SUM(O68:AQ68)</f>
        <v>0</v>
      </c>
      <c r="AU68" t="s">
        <v>4474</v>
      </c>
    </row>
    <row r="69" spans="1:47" x14ac:dyDescent="0.2">
      <c r="C69" s="39"/>
      <c r="D69" s="39"/>
      <c r="E69" s="39"/>
      <c r="F69" s="39"/>
      <c r="G69" s="39"/>
      <c r="H69" s="39" t="s">
        <v>3019</v>
      </c>
      <c r="I69" s="39"/>
      <c r="J69" s="39"/>
      <c r="K69" s="39"/>
      <c r="L69" s="39"/>
      <c r="M69" s="40">
        <f>M67+M68</f>
        <v>0</v>
      </c>
      <c r="N69" s="39"/>
      <c r="O69" s="40"/>
      <c r="P69" s="41"/>
      <c r="Q69" s="40"/>
      <c r="R69" s="41"/>
      <c r="S69" s="40"/>
      <c r="T69" s="41"/>
      <c r="U69" s="40"/>
      <c r="V69" s="41"/>
      <c r="W69" s="40"/>
      <c r="X69" s="41"/>
      <c r="Y69" s="40"/>
      <c r="Z69" s="41"/>
      <c r="AA69" s="40"/>
      <c r="AB69" s="41"/>
      <c r="AC69" s="40"/>
      <c r="AD69" s="41"/>
      <c r="AE69" s="40"/>
      <c r="AF69" s="41"/>
      <c r="AG69" s="40"/>
      <c r="AH69" s="41"/>
      <c r="AI69" s="40"/>
      <c r="AJ69" s="41"/>
      <c r="AK69" s="40"/>
      <c r="AL69" s="41"/>
      <c r="AM69" s="40"/>
      <c r="AN69" s="41"/>
      <c r="AO69" s="40"/>
      <c r="AP69" s="41"/>
      <c r="AQ69" s="40"/>
      <c r="AR69" s="40"/>
      <c r="AS69" s="39"/>
      <c r="AT69" s="40">
        <f>SUM(O69:AQ69)</f>
        <v>0</v>
      </c>
      <c r="AU69" t="s">
        <v>4474</v>
      </c>
    </row>
    <row r="70" spans="1:47" x14ac:dyDescent="0.2">
      <c r="C70" s="39" t="s">
        <v>1868</v>
      </c>
      <c r="D70" s="39"/>
      <c r="E70" s="39"/>
      <c r="F70" s="39"/>
      <c r="G70" s="39"/>
      <c r="H70" s="39"/>
      <c r="I70" s="39"/>
      <c r="J70" s="39"/>
      <c r="K70" s="39"/>
      <c r="L70" s="39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39"/>
      <c r="AT70" s="39"/>
      <c r="AU70" t="s">
        <v>4474</v>
      </c>
    </row>
    <row r="71" spans="1:47" x14ac:dyDescent="0.2">
      <c r="C71" s="39"/>
      <c r="D71" s="39"/>
      <c r="E71" s="39"/>
      <c r="F71" s="39"/>
      <c r="G71" s="39"/>
      <c r="H71" s="39" t="s">
        <v>3017</v>
      </c>
      <c r="I71" s="39"/>
      <c r="J71" s="39"/>
      <c r="K71" s="39"/>
      <c r="L71" s="39"/>
      <c r="M71" s="40">
        <v>0</v>
      </c>
      <c r="N71" s="39"/>
      <c r="O71" s="40">
        <f>'SheetNBW3 NE Baden-W'!G1645*0.1</f>
        <v>5.5</v>
      </c>
      <c r="P71" s="41"/>
      <c r="Q71" s="40">
        <f>'SheetNBW3 NE Baden-W'!I1645*0.1</f>
        <v>8.7000000000000011</v>
      </c>
      <c r="R71" s="41"/>
      <c r="S71" s="40">
        <f>'SheetNBW3 NE Baden-W'!K1645*0.1</f>
        <v>8.1</v>
      </c>
      <c r="T71" s="41"/>
      <c r="U71" s="40">
        <f>'SheetNBW3 NE Baden-W'!M1645*0.1</f>
        <v>11.5</v>
      </c>
      <c r="V71" s="41"/>
      <c r="W71" s="40">
        <f>'SheetNBW3 NE Baden-W'!O1645*0.1</f>
        <v>11.200000000000001</v>
      </c>
      <c r="X71" s="41"/>
      <c r="Y71" s="40">
        <f>'SheetNBW3 NE Baden-W'!Q1645*0.1</f>
        <v>6.9</v>
      </c>
      <c r="Z71" s="41"/>
      <c r="AA71" s="40">
        <f>'SheetNBW3 NE Baden-W'!S1645*0.1</f>
        <v>6.1000000000000005</v>
      </c>
      <c r="AB71" s="41"/>
      <c r="AC71" s="40">
        <f>'SheetNBW3 NE Baden-W'!U1645*0.1</f>
        <v>5.4</v>
      </c>
      <c r="AD71" s="41"/>
      <c r="AE71" s="40">
        <f>'SheetNBW3 NE Baden-W'!W1645*0.1</f>
        <v>4.4000000000000004</v>
      </c>
      <c r="AF71" s="41"/>
      <c r="AG71" s="40">
        <f>'SheetNBW3 NE Baden-W'!Y1645*0.1</f>
        <v>3.3000000000000003</v>
      </c>
      <c r="AH71" s="41"/>
      <c r="AI71" s="40">
        <f>'SheetNBW3 NE Baden-W'!AA1645*0.1</f>
        <v>3.6</v>
      </c>
      <c r="AJ71" s="41"/>
      <c r="AK71" s="40">
        <f>'SheetNBW3 NE Baden-W'!AC1645*0.1</f>
        <v>1.4000000000000001</v>
      </c>
      <c r="AL71" s="41"/>
      <c r="AM71" s="40">
        <f>'SheetNBW3 NE Baden-W'!AE1645*0.1</f>
        <v>3.1</v>
      </c>
      <c r="AN71" s="41"/>
      <c r="AO71" s="40">
        <f>'SheetNBW3 NE Baden-W'!AG1645*0.1</f>
        <v>5.1000000000000005</v>
      </c>
      <c r="AP71" s="41"/>
      <c r="AQ71" s="40">
        <f>'SheetNBW3 NE Baden-W'!AI1645*0.1</f>
        <v>1.6</v>
      </c>
      <c r="AR71" s="40"/>
      <c r="AS71" s="39"/>
      <c r="AT71" s="40">
        <f>SUM(O71:AQ71)</f>
        <v>85.899999999999977</v>
      </c>
      <c r="AU71" t="s">
        <v>4474</v>
      </c>
    </row>
    <row r="72" spans="1:47" x14ac:dyDescent="0.2">
      <c r="C72" s="39"/>
      <c r="D72" s="39"/>
      <c r="E72" s="39"/>
      <c r="F72" s="39"/>
      <c r="G72" s="39"/>
      <c r="H72" s="39" t="s">
        <v>3018</v>
      </c>
      <c r="I72" s="39"/>
      <c r="J72" s="39"/>
      <c r="K72" s="39"/>
      <c r="L72" s="39"/>
      <c r="M72" s="40">
        <v>0</v>
      </c>
      <c r="N72" s="39"/>
      <c r="O72" s="40">
        <f>'SheetNBW3 NE Baden-W'!G1646*0.1</f>
        <v>1.2000000000000002</v>
      </c>
      <c r="P72" s="41"/>
      <c r="Q72" s="40">
        <f>'SheetNBW3 NE Baden-W'!I1646*0.1</f>
        <v>0.30000000000000004</v>
      </c>
      <c r="R72" s="41"/>
      <c r="S72" s="40">
        <f>'SheetNBW3 NE Baden-W'!K1646*0.1</f>
        <v>1.9000000000000001</v>
      </c>
      <c r="T72" s="41"/>
      <c r="U72" s="40">
        <f>'SheetNBW3 NE Baden-W'!M1646*0.1</f>
        <v>0.5</v>
      </c>
      <c r="V72" s="41"/>
      <c r="W72" s="40">
        <f>'SheetNBW3 NE Baden-W'!O1646*0.1</f>
        <v>0.30000000000000004</v>
      </c>
      <c r="X72" s="41"/>
      <c r="Y72" s="40">
        <f>'SheetNBW3 NE Baden-W'!Q1646*0.1</f>
        <v>1.1000000000000001</v>
      </c>
      <c r="Z72" s="41"/>
      <c r="AA72" s="40">
        <f>'SheetNBW3 NE Baden-W'!S1646*0.1</f>
        <v>0.9</v>
      </c>
      <c r="AB72" s="41"/>
      <c r="AC72" s="40">
        <f>'SheetNBW3 NE Baden-W'!U1646*0.1</f>
        <v>0.60000000000000009</v>
      </c>
      <c r="AD72" s="41"/>
      <c r="AE72" s="40">
        <f>'SheetNBW3 NE Baden-W'!W1646*0.1</f>
        <v>0.60000000000000009</v>
      </c>
      <c r="AF72" s="41"/>
      <c r="AG72" s="40">
        <f>'SheetNBW3 NE Baden-W'!Y1646*0.1</f>
        <v>1.2000000000000002</v>
      </c>
      <c r="AH72" s="41"/>
      <c r="AI72" s="40">
        <f>'SheetNBW3 NE Baden-W'!AA1646*0.1</f>
        <v>0.9</v>
      </c>
      <c r="AJ72" s="41"/>
      <c r="AK72" s="40">
        <f>'SheetNBW3 NE Baden-W'!AC1646*0.1</f>
        <v>3.1</v>
      </c>
      <c r="AL72" s="41"/>
      <c r="AM72" s="40">
        <f>'SheetNBW3 NE Baden-W'!AE1646*0.1</f>
        <v>1.4000000000000001</v>
      </c>
      <c r="AN72" s="41"/>
      <c r="AO72" s="40">
        <f>'SheetNBW3 NE Baden-W'!AG1646*0.1</f>
        <v>1.4000000000000001</v>
      </c>
      <c r="AP72" s="41"/>
      <c r="AQ72" s="40">
        <f>'SheetNBW3 NE Baden-W'!AI1646*0.1</f>
        <v>1.2000000000000002</v>
      </c>
      <c r="AR72" s="40"/>
      <c r="AS72" s="39"/>
      <c r="AT72" s="40">
        <f>SUM(O72:AQ72)</f>
        <v>16.600000000000001</v>
      </c>
      <c r="AU72" t="s">
        <v>4474</v>
      </c>
    </row>
    <row r="73" spans="1:47" x14ac:dyDescent="0.2">
      <c r="C73" s="39"/>
      <c r="D73" s="39"/>
      <c r="E73" s="39"/>
      <c r="F73" s="39"/>
      <c r="G73" s="39"/>
      <c r="H73" s="39" t="s">
        <v>3019</v>
      </c>
      <c r="I73" s="39"/>
      <c r="J73" s="39"/>
      <c r="K73" s="39"/>
      <c r="L73" s="39"/>
      <c r="M73" s="40">
        <f>M71+M72</f>
        <v>0</v>
      </c>
      <c r="N73" s="39"/>
      <c r="O73" s="40">
        <f>O71+O72</f>
        <v>6.7</v>
      </c>
      <c r="P73" s="41"/>
      <c r="Q73" s="40">
        <f>Q71+Q72</f>
        <v>9.0000000000000018</v>
      </c>
      <c r="R73" s="41"/>
      <c r="S73" s="40">
        <f>S71+S72</f>
        <v>10</v>
      </c>
      <c r="T73" s="41"/>
      <c r="U73" s="40">
        <f>U71+U72</f>
        <v>12</v>
      </c>
      <c r="V73" s="41"/>
      <c r="W73" s="40">
        <f>W71+W72</f>
        <v>11.500000000000002</v>
      </c>
      <c r="X73" s="41"/>
      <c r="Y73" s="40">
        <f>Y71+Y72</f>
        <v>8</v>
      </c>
      <c r="Z73" s="41"/>
      <c r="AA73" s="40">
        <f>AA71+AA72</f>
        <v>7.0000000000000009</v>
      </c>
      <c r="AB73" s="41"/>
      <c r="AC73" s="40">
        <f>AC71+AC72</f>
        <v>6</v>
      </c>
      <c r="AD73" s="41"/>
      <c r="AE73" s="40">
        <f>AE71+AE72</f>
        <v>5</v>
      </c>
      <c r="AF73" s="41"/>
      <c r="AG73" s="40">
        <f>AG71+AG72</f>
        <v>4.5</v>
      </c>
      <c r="AH73" s="41"/>
      <c r="AI73" s="40">
        <f>AI71+AI72</f>
        <v>4.5</v>
      </c>
      <c r="AJ73" s="41"/>
      <c r="AK73" s="40">
        <f>AK71+AK72</f>
        <v>4.5</v>
      </c>
      <c r="AL73" s="41"/>
      <c r="AM73" s="40">
        <f>AM71+AM72</f>
        <v>4.5</v>
      </c>
      <c r="AN73" s="41"/>
      <c r="AO73" s="40">
        <f>AO71+AO72</f>
        <v>6.5000000000000009</v>
      </c>
      <c r="AP73" s="41"/>
      <c r="AQ73" s="40">
        <f>AQ71+AQ72</f>
        <v>2.8000000000000003</v>
      </c>
      <c r="AR73" s="40"/>
      <c r="AS73" s="39"/>
      <c r="AT73" s="40">
        <f>SUM(O73:AQ73)</f>
        <v>102.5</v>
      </c>
      <c r="AU73" t="s">
        <v>4474</v>
      </c>
    </row>
    <row r="74" spans="1:47" x14ac:dyDescent="0.2">
      <c r="C74" s="42" t="s">
        <v>3781</v>
      </c>
      <c r="D74" s="39"/>
      <c r="E74" s="39"/>
      <c r="F74" s="39"/>
      <c r="G74" s="39"/>
      <c r="H74" s="39"/>
      <c r="I74" s="39"/>
      <c r="J74" s="39"/>
      <c r="K74" s="39"/>
      <c r="L74" s="39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39"/>
      <c r="AT74" s="39"/>
      <c r="AU74" t="s">
        <v>4474</v>
      </c>
    </row>
    <row r="75" spans="1:47" x14ac:dyDescent="0.2">
      <c r="C75" s="39"/>
      <c r="D75" s="39"/>
      <c r="E75" s="39"/>
      <c r="F75" s="39"/>
      <c r="G75" s="39"/>
      <c r="H75" s="39" t="s">
        <v>3017</v>
      </c>
      <c r="I75" s="39"/>
      <c r="J75" s="39"/>
      <c r="K75" s="39"/>
      <c r="L75" s="39"/>
      <c r="M75" s="40">
        <v>0</v>
      </c>
      <c r="N75" s="39"/>
      <c r="O75" s="40">
        <f>'SheetNBW4 NW Baden-W'!H1743*0.25+'SheetNBW7-Hochstberg-Heilbronn'!I599</f>
        <v>5.75</v>
      </c>
      <c r="P75" s="41"/>
      <c r="Q75" s="40">
        <f>'SheetNBW4 NW Baden-W'!J1743*0.25+'SheetNBW7-Hochstberg-Heilbronn'!K599</f>
        <v>21.5</v>
      </c>
      <c r="R75" s="41"/>
      <c r="S75" s="40">
        <f>'SheetNBW4 NW Baden-W'!L1743*0.25+'SheetNBW7-Hochstberg-Heilbronn'!M599</f>
        <v>23.75</v>
      </c>
      <c r="T75" s="41"/>
      <c r="U75" s="40">
        <f>'SheetNBW4 NW Baden-W'!N1743*0.25+'SheetNBW7-Hochstberg-Heilbronn'!O599</f>
        <v>47.75</v>
      </c>
      <c r="V75" s="41"/>
      <c r="W75" s="40">
        <f>'SheetNBW4 NW Baden-W'!P1743*0.25+'SheetNBW7-Hochstberg-Heilbronn'!Q599</f>
        <v>80.5</v>
      </c>
      <c r="X75" s="41"/>
      <c r="Y75" s="40">
        <f>'SheetNBW4 NW Baden-W'!R1743*0.25+'SheetNBW7-Hochstberg-Heilbronn'!S599</f>
        <v>56</v>
      </c>
      <c r="Z75" s="41"/>
      <c r="AA75" s="40">
        <f>'SheetNBW4 NW Baden-W'!T1743*0.25+'SheetNBW7-Hochstberg-Heilbronn'!U599</f>
        <v>50.75</v>
      </c>
      <c r="AB75" s="41"/>
      <c r="AC75" s="40">
        <f>'SheetNBW4 NW Baden-W'!V1743*0.25+'SheetNBW7-Hochstberg-Heilbronn'!W599</f>
        <v>100</v>
      </c>
      <c r="AD75" s="41"/>
      <c r="AE75" s="40">
        <f>'SheetNBW4 NW Baden-W'!X1743*0.25+'SheetNBW7-Hochstberg-Heilbronn'!Y599</f>
        <v>110.5</v>
      </c>
      <c r="AF75" s="41"/>
      <c r="AG75" s="40">
        <f>'SheetNBW4 NW Baden-W'!Z1743*0.25+'SheetNBW7-Hochstberg-Heilbronn'!AA599</f>
        <v>54</v>
      </c>
      <c r="AH75" s="40"/>
      <c r="AI75" s="40">
        <f>'SheetNBW4 NW Baden-W'!AB1743*0.25+'SheetNBW7-Hochstberg-Heilbronn'!AC599</f>
        <v>60.5</v>
      </c>
      <c r="AJ75" s="41"/>
      <c r="AK75" s="40">
        <f>'SheetNBW4 NW Baden-W'!AD1743*0.25+'SheetNBW7-Hochstberg-Heilbronn'!AE599</f>
        <v>23</v>
      </c>
      <c r="AL75" s="41"/>
      <c r="AM75" s="40">
        <f>'SheetNBW4 NW Baden-W'!AF1743*0.25+'SheetNBW7-Hochstberg-Heilbronn'!AG599</f>
        <v>13.5</v>
      </c>
      <c r="AN75" s="41"/>
      <c r="AO75" s="40">
        <f>'SheetNBW4 NW Baden-W'!AH1743*0.25+'SheetNBW7-Hochstberg-Heilbronn'!AI599</f>
        <v>16.75</v>
      </c>
      <c r="AP75" s="41"/>
      <c r="AQ75" s="40">
        <f>'SheetNBW4 NW Baden-W'!AJ1743*0.25+'SheetNBW7-Hochstberg-Heilbronn'!AK599</f>
        <v>11.25</v>
      </c>
      <c r="AR75" s="40"/>
      <c r="AS75" s="39"/>
      <c r="AT75" s="40">
        <f>SUM(O75:AQ75)</f>
        <v>675.5</v>
      </c>
      <c r="AU75" t="s">
        <v>4474</v>
      </c>
    </row>
    <row r="76" spans="1:47" x14ac:dyDescent="0.2">
      <c r="A76" s="40" t="e">
        <f>'SheetNBW4 NW Baden-W'!#REF!*0.4+'SheetNBW6-Gaggenau-Michelbach'!#REF!</f>
        <v>#REF!</v>
      </c>
      <c r="C76" s="39"/>
      <c r="D76" s="39"/>
      <c r="E76" s="39"/>
      <c r="F76" s="39"/>
      <c r="G76" s="39"/>
      <c r="H76" s="39" t="s">
        <v>3018</v>
      </c>
      <c r="I76" s="39"/>
      <c r="J76" s="39"/>
      <c r="K76" s="39"/>
      <c r="L76" s="39"/>
      <c r="M76" s="40">
        <v>0</v>
      </c>
      <c r="N76" s="39"/>
      <c r="O76" s="40">
        <f>'SheetNBW4 NW Baden-W'!H1744*0.25+'SheetNBW7-Hochstberg-Heilbronn'!I600</f>
        <v>1</v>
      </c>
      <c r="P76" s="41"/>
      <c r="Q76" s="40">
        <f>'SheetNBW4 NW Baden-W'!J1744*0.25+'SheetNBW7-Hochstberg-Heilbronn'!K600</f>
        <v>3.5</v>
      </c>
      <c r="R76" s="41"/>
      <c r="S76" s="40">
        <f>'SheetNBW4 NW Baden-W'!L1744*0.25+'SheetNBW7-Hochstberg-Heilbronn'!M600</f>
        <v>8.75</v>
      </c>
      <c r="T76" s="41"/>
      <c r="U76" s="40">
        <f>'SheetNBW4 NW Baden-W'!N1744*0.25+'SheetNBW7-Hochstberg-Heilbronn'!O600</f>
        <v>3.5</v>
      </c>
      <c r="V76" s="41"/>
      <c r="W76" s="40">
        <f>'SheetNBW4 NW Baden-W'!P1744*0.25+'SheetNBW7-Hochstberg-Heilbronn'!Q600</f>
        <v>5.75</v>
      </c>
      <c r="X76" s="41"/>
      <c r="Y76" s="40">
        <f>'SheetNBW4 NW Baden-W'!R1744*0.25+'SheetNBW7-Hochstberg-Heilbronn'!S600</f>
        <v>29.5</v>
      </c>
      <c r="Z76" s="41"/>
      <c r="AA76" s="40">
        <f>'SheetNBW4 NW Baden-W'!T1744*0.25+'SheetNBW7-Hochstberg-Heilbronn'!U600</f>
        <v>34.25</v>
      </c>
      <c r="AB76" s="41"/>
      <c r="AC76" s="40">
        <f>'SheetNBW4 NW Baden-W'!V1744*0.25+'SheetNBW7-Hochstberg-Heilbronn'!W600</f>
        <v>12.5</v>
      </c>
      <c r="AD76" s="41"/>
      <c r="AE76" s="40">
        <f>'SheetNBW4 NW Baden-W'!X1744*0.25+'SheetNBW7-Hochstberg-Heilbronn'!Y600</f>
        <v>3</v>
      </c>
      <c r="AF76" s="41"/>
      <c r="AG76" s="40">
        <f>'SheetNBW4 NW Baden-W'!Z1744*0.25+'SheetNBW7-Hochstberg-Heilbronn'!AA600</f>
        <v>27.25</v>
      </c>
      <c r="AH76" s="40">
        <f>'SheetNBW4 NW Baden-W'!AA1744*0.35+'SheetNBW7-Hochstberg-Heilbronn'!AB600</f>
        <v>0</v>
      </c>
      <c r="AI76" s="40">
        <f>'SheetNBW4 NW Baden-W'!AB1744*0.25+'SheetNBW7-Hochstberg-Heilbronn'!AC600</f>
        <v>12</v>
      </c>
      <c r="AJ76" s="41"/>
      <c r="AK76" s="40">
        <f>'SheetNBW4 NW Baden-W'!AD1744*0.25+'SheetNBW7-Hochstberg-Heilbronn'!AE600</f>
        <v>24.5</v>
      </c>
      <c r="AL76" s="41"/>
      <c r="AM76" s="40">
        <f>'SheetNBW4 NW Baden-W'!AF1744*0.25+'SheetNBW7-Hochstberg-Heilbronn'!AG600</f>
        <v>24</v>
      </c>
      <c r="AN76" s="41"/>
      <c r="AO76" s="40">
        <f>'SheetNBW4 NW Baden-W'!AH1744*0.25+'SheetNBW7-Hochstberg-Heilbronn'!AI600</f>
        <v>15.75</v>
      </c>
      <c r="AP76" s="41"/>
      <c r="AQ76" s="40">
        <f>'SheetNBW4 NW Baden-W'!AJ1744*0.25+'SheetNBW7-Hochstberg-Heilbronn'!AK600</f>
        <v>7</v>
      </c>
      <c r="AR76" s="40"/>
      <c r="AS76" s="39"/>
      <c r="AT76" s="40">
        <f>SUM(O76:AQ76)</f>
        <v>212.25</v>
      </c>
      <c r="AU76" t="s">
        <v>4474</v>
      </c>
    </row>
    <row r="77" spans="1:47" x14ac:dyDescent="0.2">
      <c r="A77" s="40" t="e">
        <f>'SheetNBW4 NW Baden-W'!#REF!*0.4+'SheetNBW6-Gaggenau-Michelbach'!#REF!</f>
        <v>#REF!</v>
      </c>
      <c r="C77" s="39"/>
      <c r="D77" s="39"/>
      <c r="E77" s="39"/>
      <c r="F77" s="39"/>
      <c r="G77" s="39"/>
      <c r="H77" s="39" t="s">
        <v>3019</v>
      </c>
      <c r="I77" s="39"/>
      <c r="J77" s="39"/>
      <c r="K77" s="39"/>
      <c r="L77" s="39"/>
      <c r="M77" s="40">
        <f>M75+M76</f>
        <v>0</v>
      </c>
      <c r="N77" s="39"/>
      <c r="O77" s="40">
        <f>O75+O76</f>
        <v>6.75</v>
      </c>
      <c r="P77" s="41"/>
      <c r="Q77" s="40">
        <f>Q75+Q76</f>
        <v>25</v>
      </c>
      <c r="R77" s="41"/>
      <c r="S77" s="40">
        <f>S75+S76</f>
        <v>32.5</v>
      </c>
      <c r="T77" s="41"/>
      <c r="U77" s="40">
        <f>U75+U76</f>
        <v>51.25</v>
      </c>
      <c r="V77" s="41"/>
      <c r="W77" s="40">
        <f>W75+W76</f>
        <v>86.25</v>
      </c>
      <c r="X77" s="41"/>
      <c r="Y77" s="40">
        <f>Y75+Y76</f>
        <v>85.5</v>
      </c>
      <c r="Z77" s="41"/>
      <c r="AA77" s="40">
        <f>AA75+AA76</f>
        <v>85</v>
      </c>
      <c r="AB77" s="41"/>
      <c r="AC77" s="40">
        <f>AC75+AC76</f>
        <v>112.5</v>
      </c>
      <c r="AD77" s="41"/>
      <c r="AE77" s="40">
        <f>AE75+AE76</f>
        <v>113.5</v>
      </c>
      <c r="AF77" s="41"/>
      <c r="AG77" s="40">
        <f>AG75+AG76</f>
        <v>81.25</v>
      </c>
      <c r="AH77" s="41"/>
      <c r="AI77" s="40">
        <f>AI75+AI76</f>
        <v>72.5</v>
      </c>
      <c r="AJ77" s="41"/>
      <c r="AK77" s="40">
        <f>AK75+AK76</f>
        <v>47.5</v>
      </c>
      <c r="AL77" s="41"/>
      <c r="AM77" s="40">
        <f>AM75+AM76</f>
        <v>37.5</v>
      </c>
      <c r="AN77" s="41"/>
      <c r="AO77" s="40">
        <f>AO75+AO76</f>
        <v>32.5</v>
      </c>
      <c r="AP77" s="41"/>
      <c r="AQ77" s="40">
        <f>AQ75+AQ76</f>
        <v>18.25</v>
      </c>
      <c r="AR77" s="40"/>
      <c r="AS77" s="39"/>
      <c r="AT77" s="40">
        <f>SUM(O77:AQ77)</f>
        <v>887.75</v>
      </c>
      <c r="AU77" t="s">
        <v>4474</v>
      </c>
    </row>
    <row r="78" spans="1:47" x14ac:dyDescent="0.2">
      <c r="A78" s="40" t="e">
        <f>'SheetNBW4 NW Baden-W'!#REF!*0.6</f>
        <v>#REF!</v>
      </c>
      <c r="C78" s="39" t="s">
        <v>3042</v>
      </c>
      <c r="D78" s="39"/>
      <c r="E78" s="39"/>
      <c r="F78" s="39"/>
      <c r="G78" s="39"/>
      <c r="H78" s="39"/>
      <c r="I78" s="39"/>
      <c r="J78" s="39"/>
      <c r="K78" s="39"/>
      <c r="L78" s="39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39"/>
      <c r="AT78" s="39"/>
      <c r="AU78" t="s">
        <v>4474</v>
      </c>
    </row>
    <row r="79" spans="1:47" x14ac:dyDescent="0.2">
      <c r="A79" s="40" t="e">
        <f>'SheetNBW4 NW Baden-W'!#REF!*0.6</f>
        <v>#REF!</v>
      </c>
      <c r="C79" s="39"/>
      <c r="D79" s="39"/>
      <c r="E79" s="39"/>
      <c r="F79" s="39"/>
      <c r="G79" s="39"/>
      <c r="H79" s="39" t="s">
        <v>3017</v>
      </c>
      <c r="I79" s="39"/>
      <c r="J79" s="39"/>
      <c r="K79" s="39"/>
      <c r="L79" s="39"/>
      <c r="M79" s="40">
        <v>0</v>
      </c>
      <c r="N79" s="39"/>
      <c r="O79" s="40">
        <f>'SheetNBW4 NW Baden-W'!H1743*0.3</f>
        <v>0.89999999999999991</v>
      </c>
      <c r="P79" s="41"/>
      <c r="Q79" s="40">
        <f>'SheetNBW4 NW Baden-W'!J1743*0.3</f>
        <v>5.3999999999999995</v>
      </c>
      <c r="R79" s="41"/>
      <c r="S79" s="40">
        <f>'SheetNBW4 NW Baden-W'!L1743*0.3</f>
        <v>14.1</v>
      </c>
      <c r="T79" s="41"/>
      <c r="U79" s="40">
        <f>'SheetNBW4 NW Baden-W'!N1743*0.3</f>
        <v>24.9</v>
      </c>
      <c r="V79" s="41"/>
      <c r="W79" s="40">
        <f>'SheetNBW4 NW Baden-W'!P1743*0.3</f>
        <v>42.6</v>
      </c>
      <c r="X79" s="41"/>
      <c r="Y79" s="40">
        <f>'SheetNBW4 NW Baden-W'!R1743*0.3</f>
        <v>42</v>
      </c>
      <c r="Z79" s="41"/>
      <c r="AA79" s="40">
        <f>'SheetNBW4 NW Baden-W'!T1743*0.3</f>
        <v>26.099999999999998</v>
      </c>
      <c r="AB79" s="41"/>
      <c r="AC79" s="40">
        <f>'SheetNBW4 NW Baden-W'!V1743*0.3</f>
        <v>39.6</v>
      </c>
      <c r="AD79" s="41"/>
      <c r="AE79" s="40">
        <f>'SheetNBW4 NW Baden-W'!X1743*0.3</f>
        <v>43.8</v>
      </c>
      <c r="AF79" s="41"/>
      <c r="AG79" s="40">
        <f>'SheetNBW4 NW Baden-W'!Z1743*0.3</f>
        <v>30</v>
      </c>
      <c r="AH79" s="41"/>
      <c r="AI79" s="40">
        <f>'SheetNBW4 NW Baden-W'!AB1743*0.3</f>
        <v>36.6</v>
      </c>
      <c r="AJ79" s="41"/>
      <c r="AK79" s="40">
        <f>'SheetNBW4 NW Baden-W'!AD1743*0.3</f>
        <v>18</v>
      </c>
      <c r="AL79" s="41"/>
      <c r="AM79" s="40">
        <f>'SheetNBW4 NW Baden-W'!AF1743*0.3</f>
        <v>9</v>
      </c>
      <c r="AN79" s="41"/>
      <c r="AO79" s="40">
        <f>'SheetNBW4 NW Baden-W'!AH1743*0.3</f>
        <v>11.7</v>
      </c>
      <c r="AP79" s="41"/>
      <c r="AQ79" s="40">
        <f>'SheetNBW4 NW Baden-W'!AJ1743*0.3</f>
        <v>5.0999999999999996</v>
      </c>
      <c r="AR79" s="40"/>
      <c r="AS79" s="39"/>
      <c r="AT79" s="40">
        <f>SUM(O79:AQ79)</f>
        <v>349.8</v>
      </c>
      <c r="AU79" t="s">
        <v>4474</v>
      </c>
    </row>
    <row r="80" spans="1:47" x14ac:dyDescent="0.2">
      <c r="C80" s="39"/>
      <c r="D80" s="39"/>
      <c r="E80" s="39"/>
      <c r="F80" s="39"/>
      <c r="G80" s="39"/>
      <c r="H80" s="39" t="s">
        <v>3018</v>
      </c>
      <c r="I80" s="39"/>
      <c r="J80" s="39"/>
      <c r="K80" s="39"/>
      <c r="L80" s="39"/>
      <c r="M80" s="40">
        <v>0</v>
      </c>
      <c r="N80" s="39"/>
      <c r="O80" s="40">
        <f>'SheetNBW4 NW Baden-W'!H1744*0.3</f>
        <v>0</v>
      </c>
      <c r="P80" s="41"/>
      <c r="Q80" s="40">
        <f>'SheetNBW4 NW Baden-W'!J1744*0.3</f>
        <v>0.6</v>
      </c>
      <c r="R80" s="41"/>
      <c r="S80" s="40">
        <f>'SheetNBW4 NW Baden-W'!L1744*0.3</f>
        <v>0.89999999999999991</v>
      </c>
      <c r="T80" s="41"/>
      <c r="U80" s="40">
        <f>'SheetNBW4 NW Baden-W'!N1744*0.3</f>
        <v>0.6</v>
      </c>
      <c r="V80" s="41"/>
      <c r="W80" s="40">
        <f>'SheetNBW4 NW Baden-W'!P1744*0.3</f>
        <v>0.89999999999999991</v>
      </c>
      <c r="X80" s="41"/>
      <c r="Y80" s="40">
        <f>'SheetNBW4 NW Baden-W'!R1744*0.3</f>
        <v>0.6</v>
      </c>
      <c r="Z80" s="41"/>
      <c r="AA80" s="40">
        <f>'SheetNBW4 NW Baden-W'!T1744*0.3</f>
        <v>15.899999999999999</v>
      </c>
      <c r="AB80" s="41"/>
      <c r="AC80" s="40">
        <f>'SheetNBW4 NW Baden-W'!V1744*0.3</f>
        <v>5.3999999999999995</v>
      </c>
      <c r="AD80" s="41"/>
      <c r="AE80" s="40">
        <f>'SheetNBW4 NW Baden-W'!X1744*0.3</f>
        <v>1.2</v>
      </c>
      <c r="AF80" s="41"/>
      <c r="AG80" s="40">
        <f>'SheetNBW4 NW Baden-W'!Z1744*0.3</f>
        <v>7.5</v>
      </c>
      <c r="AH80" s="41"/>
      <c r="AI80" s="40">
        <f>'SheetNBW4 NW Baden-W'!AB1744*0.3</f>
        <v>2.4</v>
      </c>
      <c r="AJ80" s="41"/>
      <c r="AK80" s="40">
        <f>'SheetNBW4 NW Baden-W'!AD1744*0.3</f>
        <v>3</v>
      </c>
      <c r="AL80" s="41"/>
      <c r="AM80" s="40">
        <f>'SheetNBW4 NW Baden-W'!AF1744*0.3</f>
        <v>6</v>
      </c>
      <c r="AN80" s="41"/>
      <c r="AO80" s="40">
        <f>'SheetNBW4 NW Baden-W'!AH1744*0.3</f>
        <v>3.3</v>
      </c>
      <c r="AP80" s="41"/>
      <c r="AQ80" s="40">
        <f>'SheetNBW4 NW Baden-W'!AJ1744*0.3</f>
        <v>2.4</v>
      </c>
      <c r="AR80" s="40"/>
      <c r="AS80" s="39"/>
      <c r="AT80" s="40">
        <f>SUM(O80:AQ80)</f>
        <v>50.699999999999989</v>
      </c>
      <c r="AU80" t="s">
        <v>4474</v>
      </c>
    </row>
    <row r="81" spans="3:47" x14ac:dyDescent="0.2">
      <c r="C81" s="39"/>
      <c r="D81" s="39"/>
      <c r="E81" s="39"/>
      <c r="F81" s="39"/>
      <c r="G81" s="39"/>
      <c r="H81" s="39" t="s">
        <v>3019</v>
      </c>
      <c r="I81" s="39"/>
      <c r="J81" s="39"/>
      <c r="K81" s="39"/>
      <c r="L81" s="39"/>
      <c r="M81" s="40">
        <f>M79+M80</f>
        <v>0</v>
      </c>
      <c r="N81" s="39"/>
      <c r="O81" s="40">
        <f>O79+O80</f>
        <v>0.89999999999999991</v>
      </c>
      <c r="P81" s="41"/>
      <c r="Q81" s="40">
        <f>Q79+Q80</f>
        <v>5.9999999999999991</v>
      </c>
      <c r="R81" s="41"/>
      <c r="S81" s="40">
        <f>S79+S80</f>
        <v>15</v>
      </c>
      <c r="T81" s="41"/>
      <c r="U81" s="40">
        <f>U79+U80</f>
        <v>25.5</v>
      </c>
      <c r="V81" s="41"/>
      <c r="W81" s="40">
        <f>W79+W80</f>
        <v>43.5</v>
      </c>
      <c r="X81" s="41"/>
      <c r="Y81" s="40">
        <f>Y79+Y80</f>
        <v>42.6</v>
      </c>
      <c r="Z81" s="41"/>
      <c r="AA81" s="40">
        <f>AA79+AA80</f>
        <v>42</v>
      </c>
      <c r="AB81" s="41"/>
      <c r="AC81" s="40">
        <f>AC79+AC80</f>
        <v>45</v>
      </c>
      <c r="AD81" s="41"/>
      <c r="AE81" s="40">
        <f>AE79+AE80</f>
        <v>45</v>
      </c>
      <c r="AF81" s="41"/>
      <c r="AG81" s="40">
        <f>AG79+AG80</f>
        <v>37.5</v>
      </c>
      <c r="AH81" s="41"/>
      <c r="AI81" s="40">
        <f>AI79+AI80</f>
        <v>39</v>
      </c>
      <c r="AJ81" s="41"/>
      <c r="AK81" s="40">
        <f>AK79+AK80</f>
        <v>21</v>
      </c>
      <c r="AL81" s="41"/>
      <c r="AM81" s="40">
        <f>AM79+AM80</f>
        <v>15</v>
      </c>
      <c r="AN81" s="41"/>
      <c r="AO81" s="40">
        <f>AO79+AO80</f>
        <v>15</v>
      </c>
      <c r="AP81" s="41"/>
      <c r="AQ81" s="40">
        <f>AQ79+AQ80</f>
        <v>7.5</v>
      </c>
      <c r="AR81" s="40"/>
      <c r="AS81" s="39"/>
      <c r="AT81" s="40">
        <f>SUM(O81:AQ81)</f>
        <v>400.5</v>
      </c>
      <c r="AU81" t="s">
        <v>4474</v>
      </c>
    </row>
    <row r="82" spans="3:47" x14ac:dyDescent="0.2">
      <c r="C82" s="74" t="s">
        <v>1393</v>
      </c>
      <c r="D82" s="39"/>
      <c r="E82" s="39"/>
      <c r="F82" s="39"/>
      <c r="G82" s="39"/>
      <c r="H82" s="39"/>
      <c r="I82" s="39"/>
      <c r="J82" s="39"/>
      <c r="K82" s="39"/>
      <c r="L82" s="39"/>
      <c r="M82" s="40"/>
      <c r="N82" s="39"/>
      <c r="O82" s="40"/>
      <c r="P82" s="41"/>
      <c r="Q82" s="40"/>
      <c r="R82" s="41"/>
      <c r="S82" s="40"/>
      <c r="T82" s="41"/>
      <c r="U82" s="40"/>
      <c r="V82" s="41"/>
      <c r="W82" s="40"/>
      <c r="X82" s="41"/>
      <c r="Y82" s="40"/>
      <c r="Z82" s="41"/>
      <c r="AA82" s="40"/>
      <c r="AB82" s="41"/>
      <c r="AC82" s="40"/>
      <c r="AD82" s="41"/>
      <c r="AE82" s="40"/>
      <c r="AF82" s="41"/>
      <c r="AG82" s="40"/>
      <c r="AH82" s="41"/>
      <c r="AI82" s="40"/>
      <c r="AJ82" s="41"/>
      <c r="AK82" s="40"/>
      <c r="AL82" s="41"/>
      <c r="AM82" s="40"/>
      <c r="AN82" s="41"/>
      <c r="AO82" s="40"/>
      <c r="AP82" s="41"/>
      <c r="AQ82" s="40"/>
      <c r="AR82" s="40"/>
      <c r="AS82" s="39"/>
      <c r="AT82" s="40"/>
      <c r="AU82" t="s">
        <v>4474</v>
      </c>
    </row>
    <row r="83" spans="3:47" x14ac:dyDescent="0.2">
      <c r="C83" s="28"/>
      <c r="D83" s="39"/>
      <c r="E83" s="39"/>
      <c r="F83" s="39"/>
      <c r="G83" s="39"/>
      <c r="H83" s="74" t="s">
        <v>3017</v>
      </c>
      <c r="I83" s="74"/>
      <c r="J83" s="74"/>
      <c r="K83" s="74"/>
      <c r="L83" s="74"/>
      <c r="M83" s="76">
        <v>0</v>
      </c>
      <c r="O83" s="40">
        <f>'SheetNBW3 NE Baden-W'!G1645*0.3+'SheetNBW4 NW Baden-W'!H1743*0.1</f>
        <v>16.8</v>
      </c>
      <c r="P83" s="76"/>
      <c r="Q83" s="40">
        <f>'SheetNBW3 NE Baden-W'!I1645*0.3+'SheetNBW4 NW Baden-W'!J1743*0.1</f>
        <v>27.9</v>
      </c>
      <c r="R83" s="76"/>
      <c r="S83" s="40">
        <f>'SheetNBW3 NE Baden-W'!K1645*0.3+'SheetNBW4 NW Baden-W'!L1743*0.1</f>
        <v>29</v>
      </c>
      <c r="T83" s="76"/>
      <c r="U83" s="40">
        <f>'SheetNBW3 NE Baden-W'!M1645*0.3+'SheetNBW4 NW Baden-W'!N1743*0.1</f>
        <v>42.8</v>
      </c>
      <c r="V83" s="76"/>
      <c r="W83" s="40">
        <f>'SheetNBW3 NE Baden-W'!O1645*0.3+'SheetNBW4 NW Baden-W'!P1743*0.1</f>
        <v>47.800000000000004</v>
      </c>
      <c r="X83" s="76"/>
      <c r="Y83" s="40">
        <f>'SheetNBW3 NE Baden-W'!Q1645*0.3+'SheetNBW4 NW Baden-W'!R1743*0.1</f>
        <v>34.700000000000003</v>
      </c>
      <c r="Z83" s="76"/>
      <c r="AA83" s="40">
        <f>'SheetNBW3 NE Baden-W'!S1645*0.3+'SheetNBW4 NW Baden-W'!T1743*0.1</f>
        <v>27</v>
      </c>
      <c r="AB83" s="75">
        <v>0</v>
      </c>
      <c r="AC83" s="40">
        <f>'SheetNBW3 NE Baden-W'!U1645*0.3+'SheetNBW4 NW Baden-W'!V1743*0.1</f>
        <v>29.4</v>
      </c>
      <c r="AD83" s="75">
        <v>0</v>
      </c>
      <c r="AE83" s="40">
        <f>'SheetNBW3 NE Baden-W'!W1645*0.3+'SheetNBW4 NW Baden-W'!X1743*0.1</f>
        <v>27.8</v>
      </c>
      <c r="AF83" s="75">
        <v>0</v>
      </c>
      <c r="AG83" s="40">
        <f>'SheetNBW3 NE Baden-W'!Y1645*0.3+'SheetNBW4 NW Baden-W'!Z1743*0.1</f>
        <v>19.899999999999999</v>
      </c>
      <c r="AH83" s="75">
        <v>0</v>
      </c>
      <c r="AI83" s="40">
        <f>'SheetNBW3 NE Baden-W'!AA1645*0.3+'SheetNBW4 NW Baden-W'!AB1743*0.1</f>
        <v>23</v>
      </c>
      <c r="AJ83" s="75">
        <v>0</v>
      </c>
      <c r="AK83" s="40">
        <f>'SheetNBW3 NE Baden-W'!AC1645*0.3+'SheetNBW4 NW Baden-W'!AD1743*0.1</f>
        <v>10.199999999999999</v>
      </c>
      <c r="AL83" s="75">
        <v>0</v>
      </c>
      <c r="AM83" s="40">
        <f>'SheetNBW3 NE Baden-W'!AE1645*0.3+'SheetNBW4 NW Baden-W'!AF1743*0.1</f>
        <v>12.299999999999999</v>
      </c>
      <c r="AN83" s="75">
        <v>0</v>
      </c>
      <c r="AO83" s="40">
        <f>'SheetNBW3 NE Baden-W'!AG1645*0.3+'SheetNBW4 NW Baden-W'!AH1743*0.1</f>
        <v>19.2</v>
      </c>
      <c r="AP83" s="75">
        <v>0</v>
      </c>
      <c r="AQ83" s="40">
        <f>'SheetNBW3 NE Baden-W'!AI1645*0.3+'SheetNBW4 NW Baden-W'!AJ1743*0.1</f>
        <v>6.5</v>
      </c>
      <c r="AR83" s="40"/>
      <c r="AS83" s="77">
        <f>SUM(M83:AP83)</f>
        <v>367.79999999999995</v>
      </c>
      <c r="AT83" s="40">
        <f>SUM(O83:AQ83)</f>
        <v>374.29999999999995</v>
      </c>
      <c r="AU83" t="s">
        <v>4474</v>
      </c>
    </row>
    <row r="84" spans="3:47" x14ac:dyDescent="0.2">
      <c r="C84" s="74"/>
      <c r="D84" s="39"/>
      <c r="E84" s="39"/>
      <c r="F84" s="39"/>
      <c r="G84" s="39"/>
      <c r="H84" s="74" t="s">
        <v>3018</v>
      </c>
      <c r="I84" s="74"/>
      <c r="J84" s="74"/>
      <c r="K84" s="74"/>
      <c r="L84" s="74"/>
      <c r="M84" s="76">
        <v>0</v>
      </c>
      <c r="O84" s="40">
        <f>'SheetNBW3 NE Baden-W'!G1646*0.3+'SheetNBW4 NW Baden-W'!H1744*0.1</f>
        <v>3.5999999999999996</v>
      </c>
      <c r="P84" s="76"/>
      <c r="Q84" s="40">
        <f>'SheetNBW3 NE Baden-W'!I1646*0.3+'SheetNBW4 NW Baden-W'!J1744*0.1</f>
        <v>1.0999999999999999</v>
      </c>
      <c r="R84" s="76"/>
      <c r="S84" s="40">
        <f>'SheetNBW3 NE Baden-W'!K1646*0.3+'SheetNBW4 NW Baden-W'!L1744*0.1</f>
        <v>6</v>
      </c>
      <c r="T84" s="76"/>
      <c r="U84" s="40">
        <f>'SheetNBW3 NE Baden-W'!M1646*0.3+'SheetNBW4 NW Baden-W'!N1744*0.1</f>
        <v>1.7</v>
      </c>
      <c r="V84" s="76"/>
      <c r="W84" s="40">
        <f>'SheetNBW3 NE Baden-W'!O1646*0.3+'SheetNBW4 NW Baden-W'!P1744*0.1</f>
        <v>1.2</v>
      </c>
      <c r="X84" s="76"/>
      <c r="Y84" s="40">
        <f>'SheetNBW3 NE Baden-W'!Q1646*0.3+'SheetNBW4 NW Baden-W'!R1744*0.1</f>
        <v>3.5</v>
      </c>
      <c r="Z84" s="76"/>
      <c r="AA84" s="40">
        <f>'SheetNBW3 NE Baden-W'!S1646*0.3+'SheetNBW4 NW Baden-W'!T1744*0.1</f>
        <v>8</v>
      </c>
      <c r="AB84" s="75">
        <v>0</v>
      </c>
      <c r="AC84" s="40">
        <f>'SheetNBW3 NE Baden-W'!U1646*0.3+'SheetNBW4 NW Baden-W'!V1744*0.1</f>
        <v>3.5999999999999996</v>
      </c>
      <c r="AD84" s="75">
        <v>0</v>
      </c>
      <c r="AE84" s="40">
        <f>'SheetNBW3 NE Baden-W'!W1646*0.3+'SheetNBW4 NW Baden-W'!X1744*0.1</f>
        <v>2.1999999999999997</v>
      </c>
      <c r="AF84" s="75">
        <v>0</v>
      </c>
      <c r="AG84" s="40">
        <f>'SheetNBW3 NE Baden-W'!Y1646*0.3+'SheetNBW4 NW Baden-W'!Z1744*0.1</f>
        <v>6.1</v>
      </c>
      <c r="AH84" s="75">
        <v>0</v>
      </c>
      <c r="AI84" s="40">
        <f>'SheetNBW3 NE Baden-W'!AA1646*0.3+'SheetNBW4 NW Baden-W'!AB1744*0.1</f>
        <v>3.5</v>
      </c>
      <c r="AJ84" s="75">
        <v>0</v>
      </c>
      <c r="AK84" s="40">
        <f>'SheetNBW3 NE Baden-W'!AC1646*0.3+'SheetNBW4 NW Baden-W'!AD1744*0.1</f>
        <v>10.299999999999999</v>
      </c>
      <c r="AL84" s="75">
        <v>0</v>
      </c>
      <c r="AM84" s="40">
        <f>'SheetNBW3 NE Baden-W'!AE1646*0.3+'SheetNBW4 NW Baden-W'!AF1744*0.1</f>
        <v>6.2</v>
      </c>
      <c r="AN84" s="75">
        <v>0</v>
      </c>
      <c r="AO84" s="40">
        <f>'SheetNBW3 NE Baden-W'!AG1646*0.3+'SheetNBW4 NW Baden-W'!AH1744*0.1</f>
        <v>5.3000000000000007</v>
      </c>
      <c r="AP84" s="75">
        <v>0</v>
      </c>
      <c r="AQ84" s="40">
        <f>'SheetNBW3 NE Baden-W'!AI1646*0.3+'SheetNBW4 NW Baden-W'!AJ1744*0.1</f>
        <v>4.3999999999999995</v>
      </c>
      <c r="AR84" s="40"/>
      <c r="AS84" s="77">
        <f>SUM(M84:AP84)</f>
        <v>62.3</v>
      </c>
      <c r="AT84" s="40">
        <f>SUM(O84:AQ84)</f>
        <v>66.7</v>
      </c>
      <c r="AU84" t="s">
        <v>4474</v>
      </c>
    </row>
    <row r="85" spans="3:47" x14ac:dyDescent="0.2">
      <c r="C85" s="74"/>
      <c r="D85" s="39"/>
      <c r="E85" s="39"/>
      <c r="F85" s="39"/>
      <c r="G85" s="39"/>
      <c r="H85" s="74" t="s">
        <v>3019</v>
      </c>
      <c r="I85" s="74"/>
      <c r="J85" s="74"/>
      <c r="K85" s="74"/>
      <c r="L85" s="74"/>
      <c r="M85" s="76">
        <f>M83+M84</f>
        <v>0</v>
      </c>
      <c r="O85" s="76">
        <f>O83+O84</f>
        <v>20.399999999999999</v>
      </c>
      <c r="P85" s="76"/>
      <c r="Q85" s="76">
        <f>Q83+Q84</f>
        <v>29</v>
      </c>
      <c r="R85" s="76"/>
      <c r="S85" s="76">
        <f>S83+S84</f>
        <v>35</v>
      </c>
      <c r="T85" s="76"/>
      <c r="U85" s="76">
        <f>U83+U84</f>
        <v>44.5</v>
      </c>
      <c r="V85" s="76"/>
      <c r="W85" s="76">
        <f>W83+W84</f>
        <v>49.000000000000007</v>
      </c>
      <c r="X85" s="76"/>
      <c r="Y85" s="76">
        <f>Y83+Y84</f>
        <v>38.200000000000003</v>
      </c>
      <c r="Z85" s="76"/>
      <c r="AA85" s="76">
        <f t="shared" ref="AA85:AS85" si="2">AA83+AA84</f>
        <v>35</v>
      </c>
      <c r="AB85" s="75">
        <f t="shared" si="2"/>
        <v>0</v>
      </c>
      <c r="AC85" s="76">
        <f t="shared" si="2"/>
        <v>33</v>
      </c>
      <c r="AD85" s="75">
        <f t="shared" si="2"/>
        <v>0</v>
      </c>
      <c r="AE85" s="76">
        <f t="shared" si="2"/>
        <v>30</v>
      </c>
      <c r="AF85" s="75">
        <f t="shared" si="2"/>
        <v>0</v>
      </c>
      <c r="AG85" s="76">
        <f t="shared" si="2"/>
        <v>26</v>
      </c>
      <c r="AH85" s="75">
        <f t="shared" si="2"/>
        <v>0</v>
      </c>
      <c r="AI85" s="76">
        <f t="shared" si="2"/>
        <v>26.5</v>
      </c>
      <c r="AJ85" s="75">
        <f t="shared" si="2"/>
        <v>0</v>
      </c>
      <c r="AK85" s="76">
        <f t="shared" si="2"/>
        <v>20.5</v>
      </c>
      <c r="AL85" s="75">
        <f t="shared" si="2"/>
        <v>0</v>
      </c>
      <c r="AM85" s="76">
        <f t="shared" si="2"/>
        <v>18.5</v>
      </c>
      <c r="AN85" s="75">
        <f t="shared" si="2"/>
        <v>0</v>
      </c>
      <c r="AO85" s="76">
        <f t="shared" si="2"/>
        <v>24.5</v>
      </c>
      <c r="AP85" s="75">
        <f t="shared" si="2"/>
        <v>0</v>
      </c>
      <c r="AQ85" s="76">
        <f t="shared" si="2"/>
        <v>10.899999999999999</v>
      </c>
      <c r="AR85" s="76"/>
      <c r="AS85" s="75">
        <f t="shared" si="2"/>
        <v>430.09999999999997</v>
      </c>
      <c r="AT85" s="40">
        <f>SUM(O85:AQ85)</f>
        <v>441</v>
      </c>
      <c r="AU85" t="s">
        <v>4474</v>
      </c>
    </row>
    <row r="86" spans="3:47" x14ac:dyDescent="0.2">
      <c r="C86" s="74" t="s">
        <v>1394</v>
      </c>
      <c r="D86" s="39"/>
      <c r="E86" s="39"/>
      <c r="F86" s="39"/>
      <c r="G86" s="39"/>
      <c r="H86" s="74"/>
      <c r="I86" s="74"/>
      <c r="J86" s="74"/>
      <c r="K86" s="74"/>
      <c r="L86" s="74"/>
      <c r="M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5"/>
      <c r="AC86" s="76"/>
      <c r="AD86" s="75"/>
      <c r="AE86" s="76"/>
      <c r="AF86" s="75"/>
      <c r="AG86" s="76"/>
      <c r="AH86" s="75"/>
      <c r="AI86" s="76"/>
      <c r="AJ86" s="75"/>
      <c r="AK86" s="76"/>
      <c r="AL86" s="75"/>
      <c r="AM86" s="76"/>
      <c r="AN86" s="75"/>
      <c r="AO86" s="76"/>
      <c r="AP86" s="75"/>
      <c r="AQ86" s="76"/>
      <c r="AR86" s="76"/>
      <c r="AS86" s="75"/>
      <c r="AT86" s="40"/>
      <c r="AU86" t="s">
        <v>4474</v>
      </c>
    </row>
    <row r="87" spans="3:47" x14ac:dyDescent="0.2">
      <c r="C87" s="74"/>
      <c r="D87" s="39"/>
      <c r="E87" s="39"/>
      <c r="F87" s="39"/>
      <c r="G87" s="39"/>
      <c r="H87" s="74" t="s">
        <v>3017</v>
      </c>
      <c r="I87" s="74"/>
      <c r="J87" s="74"/>
      <c r="K87" s="74"/>
      <c r="L87" s="74"/>
      <c r="M87" s="76">
        <v>0</v>
      </c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5"/>
      <c r="AC87" s="76"/>
      <c r="AD87" s="75"/>
      <c r="AE87" s="76"/>
      <c r="AF87" s="75"/>
      <c r="AG87" s="76"/>
      <c r="AH87" s="75"/>
      <c r="AI87" s="76"/>
      <c r="AJ87" s="75"/>
      <c r="AK87" s="76"/>
      <c r="AL87" s="75"/>
      <c r="AM87" s="76"/>
      <c r="AN87" s="75"/>
      <c r="AO87" s="76"/>
      <c r="AP87" s="75"/>
      <c r="AQ87" s="76"/>
      <c r="AR87" s="76"/>
      <c r="AS87" s="77">
        <f>SUM(M87:AP87)</f>
        <v>0</v>
      </c>
      <c r="AT87" s="40">
        <f>SUM(O87:AQ87)</f>
        <v>0</v>
      </c>
      <c r="AU87" t="s">
        <v>4474</v>
      </c>
    </row>
    <row r="88" spans="3:47" x14ac:dyDescent="0.2">
      <c r="C88" s="74"/>
      <c r="D88" s="39"/>
      <c r="E88" s="39"/>
      <c r="F88" s="39"/>
      <c r="G88" s="39"/>
      <c r="H88" s="74" t="s">
        <v>3018</v>
      </c>
      <c r="I88" s="74"/>
      <c r="J88" s="74"/>
      <c r="K88" s="74"/>
      <c r="L88" s="74"/>
      <c r="M88" s="76">
        <v>0</v>
      </c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5"/>
      <c r="AC88" s="76"/>
      <c r="AD88" s="75"/>
      <c r="AE88" s="76"/>
      <c r="AF88" s="75"/>
      <c r="AG88" s="76"/>
      <c r="AH88" s="75"/>
      <c r="AI88" s="76"/>
      <c r="AJ88" s="75"/>
      <c r="AK88" s="76"/>
      <c r="AL88" s="75"/>
      <c r="AM88" s="76"/>
      <c r="AN88" s="75"/>
      <c r="AO88" s="76"/>
      <c r="AP88" s="75"/>
      <c r="AQ88" s="76"/>
      <c r="AR88" s="76"/>
      <c r="AS88" s="77">
        <f>SUM(M88:AP88)</f>
        <v>0</v>
      </c>
      <c r="AT88" s="40">
        <f>SUM(O88:AQ88)</f>
        <v>0</v>
      </c>
      <c r="AU88" t="s">
        <v>4474</v>
      </c>
    </row>
    <row r="89" spans="3:47" x14ac:dyDescent="0.2">
      <c r="C89" s="74"/>
      <c r="D89" s="39"/>
      <c r="E89" s="39"/>
      <c r="F89" s="39"/>
      <c r="G89" s="39"/>
      <c r="H89" s="74" t="s">
        <v>3019</v>
      </c>
      <c r="I89" s="74"/>
      <c r="J89" s="74"/>
      <c r="K89" s="74"/>
      <c r="L89" s="74"/>
      <c r="M89" s="76">
        <f>M87+M88</f>
        <v>0</v>
      </c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5"/>
      <c r="AC89" s="76"/>
      <c r="AD89" s="75"/>
      <c r="AE89" s="76"/>
      <c r="AF89" s="75"/>
      <c r="AG89" s="76"/>
      <c r="AH89" s="75"/>
      <c r="AI89" s="76"/>
      <c r="AJ89" s="75"/>
      <c r="AK89" s="76"/>
      <c r="AL89" s="75"/>
      <c r="AM89" s="76"/>
      <c r="AN89" s="75"/>
      <c r="AO89" s="76"/>
      <c r="AP89" s="75"/>
      <c r="AQ89" s="76"/>
      <c r="AR89" s="76"/>
      <c r="AS89" s="75">
        <f>AS87+AS88</f>
        <v>0</v>
      </c>
      <c r="AT89" s="40">
        <f>SUM(O89:AQ89)</f>
        <v>0</v>
      </c>
      <c r="AU89" t="s">
        <v>4474</v>
      </c>
    </row>
    <row r="90" spans="3:47" x14ac:dyDescent="0.2">
      <c r="C90" s="74" t="s">
        <v>1395</v>
      </c>
      <c r="D90" s="39"/>
      <c r="E90" s="39"/>
      <c r="F90" s="39"/>
      <c r="G90" s="39"/>
      <c r="H90" s="74"/>
      <c r="I90" s="74"/>
      <c r="J90" s="74"/>
      <c r="K90" s="74"/>
      <c r="L90" s="74"/>
      <c r="M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5"/>
      <c r="AC90" s="76"/>
      <c r="AD90" s="75"/>
      <c r="AE90" s="76"/>
      <c r="AF90" s="75"/>
      <c r="AG90" s="76"/>
      <c r="AH90" s="75"/>
      <c r="AI90" s="76"/>
      <c r="AJ90" s="75"/>
      <c r="AK90" s="76"/>
      <c r="AL90" s="75"/>
      <c r="AM90" s="76"/>
      <c r="AN90" s="75"/>
      <c r="AO90" s="76"/>
      <c r="AP90" s="75"/>
      <c r="AQ90" s="76"/>
      <c r="AR90" s="76"/>
      <c r="AS90" s="75"/>
      <c r="AT90" s="40"/>
      <c r="AU90" t="s">
        <v>4474</v>
      </c>
    </row>
    <row r="91" spans="3:47" x14ac:dyDescent="0.2">
      <c r="C91" s="74"/>
      <c r="D91" s="39"/>
      <c r="E91" s="39"/>
      <c r="F91" s="39"/>
      <c r="G91" s="39"/>
      <c r="H91" s="74" t="s">
        <v>3017</v>
      </c>
      <c r="I91" s="74"/>
      <c r="J91" s="74"/>
      <c r="K91" s="74"/>
      <c r="L91" s="74"/>
      <c r="M91" s="76">
        <v>0</v>
      </c>
      <c r="O91" s="40">
        <f>'SheetNBW4 NW Baden-W'!H1743*0.1</f>
        <v>0.30000000000000004</v>
      </c>
      <c r="P91" s="76"/>
      <c r="Q91" s="40">
        <f>'SheetNBW4 NW Baden-W'!J1743*0.1</f>
        <v>1.8</v>
      </c>
      <c r="R91" s="76"/>
      <c r="S91" s="40">
        <f>'SheetNBW4 NW Baden-W'!L1743*0.1</f>
        <v>4.7</v>
      </c>
      <c r="T91" s="76"/>
      <c r="U91" s="40">
        <f>'SheetNBW4 NW Baden-W'!N1743*0.1</f>
        <v>8.3000000000000007</v>
      </c>
      <c r="V91" s="76"/>
      <c r="W91" s="40">
        <f>'SheetNBW4 NW Baden-W'!P1743*0.1</f>
        <v>14.200000000000001</v>
      </c>
      <c r="X91" s="76"/>
      <c r="Y91" s="40">
        <f>'SheetNBW4 NW Baden-W'!R1743*0.1</f>
        <v>14</v>
      </c>
      <c r="Z91" s="76"/>
      <c r="AA91" s="40">
        <f>'SheetNBW4 NW Baden-W'!T1743*0.1</f>
        <v>8.7000000000000011</v>
      </c>
      <c r="AB91" s="75">
        <v>0</v>
      </c>
      <c r="AC91" s="40">
        <f>'SheetNBW4 NW Baden-W'!V1743*0.1</f>
        <v>13.200000000000001</v>
      </c>
      <c r="AD91" s="75">
        <v>0</v>
      </c>
      <c r="AE91" s="40">
        <f>'SheetNBW4 NW Baden-W'!X1743*0.1</f>
        <v>14.600000000000001</v>
      </c>
      <c r="AF91" s="75">
        <v>0</v>
      </c>
      <c r="AG91" s="40">
        <f>'SheetNBW4 NW Baden-W'!Z1743*0.1</f>
        <v>10</v>
      </c>
      <c r="AH91" s="75">
        <v>0</v>
      </c>
      <c r="AI91" s="40">
        <f>'SheetNBW4 NW Baden-W'!AB1743*0.1</f>
        <v>12.200000000000001</v>
      </c>
      <c r="AJ91" s="75">
        <v>0</v>
      </c>
      <c r="AK91" s="40">
        <f>'SheetNBW4 NW Baden-W'!AD1743*0.1</f>
        <v>6</v>
      </c>
      <c r="AL91" s="75">
        <v>0</v>
      </c>
      <c r="AM91" s="40">
        <f>'SheetNBW4 NW Baden-W'!AF1743*0.1</f>
        <v>3</v>
      </c>
      <c r="AN91" s="75">
        <v>0</v>
      </c>
      <c r="AO91" s="40">
        <f>'SheetNBW4 NW Baden-W'!AH1743*0.1</f>
        <v>3.9000000000000004</v>
      </c>
      <c r="AP91" s="75">
        <v>0</v>
      </c>
      <c r="AQ91" s="40">
        <f>'SheetNBW4 NW Baden-W'!AJ1743*0.1</f>
        <v>1.7000000000000002</v>
      </c>
      <c r="AR91" s="40"/>
      <c r="AS91" s="77">
        <f>SUM(M91:AP91)</f>
        <v>114.90000000000002</v>
      </c>
      <c r="AT91" s="40">
        <f>SUM(O91:AQ91)</f>
        <v>116.60000000000002</v>
      </c>
      <c r="AU91" t="s">
        <v>4474</v>
      </c>
    </row>
    <row r="92" spans="3:47" x14ac:dyDescent="0.2">
      <c r="C92" s="74"/>
      <c r="D92" s="39"/>
      <c r="E92" s="39"/>
      <c r="F92" s="39"/>
      <c r="G92" s="39"/>
      <c r="H92" s="74" t="s">
        <v>3018</v>
      </c>
      <c r="I92" s="74"/>
      <c r="J92" s="74"/>
      <c r="K92" s="74"/>
      <c r="L92" s="74"/>
      <c r="M92" s="76">
        <v>0</v>
      </c>
      <c r="O92" s="40">
        <f>'SheetNBW4 NW Baden-W'!H1744*0.1</f>
        <v>0</v>
      </c>
      <c r="P92" s="76"/>
      <c r="Q92" s="40">
        <f>'SheetNBW4 NW Baden-W'!J1744*0.1</f>
        <v>0.2</v>
      </c>
      <c r="R92" s="76"/>
      <c r="S92" s="40">
        <f>'SheetNBW4 NW Baden-W'!L1744*0.1</f>
        <v>0.30000000000000004</v>
      </c>
      <c r="T92" s="76"/>
      <c r="U92" s="40">
        <f>'SheetNBW4 NW Baden-W'!N1744*0.1</f>
        <v>0.2</v>
      </c>
      <c r="V92" s="76"/>
      <c r="W92" s="40">
        <f>'SheetNBW4 NW Baden-W'!P1744*0.1</f>
        <v>0.30000000000000004</v>
      </c>
      <c r="X92" s="76"/>
      <c r="Y92" s="40">
        <f>'SheetNBW4 NW Baden-W'!R1744*0.1</f>
        <v>0.2</v>
      </c>
      <c r="Z92" s="76"/>
      <c r="AA92" s="40">
        <f>'SheetNBW4 NW Baden-W'!T1744*0.1</f>
        <v>5.3000000000000007</v>
      </c>
      <c r="AB92" s="75">
        <v>0</v>
      </c>
      <c r="AC92" s="40">
        <f>'SheetNBW4 NW Baden-W'!V1744*0.1</f>
        <v>1.8</v>
      </c>
      <c r="AD92" s="75">
        <v>0</v>
      </c>
      <c r="AE92" s="40">
        <f>'SheetNBW4 NW Baden-W'!X1744*0.1</f>
        <v>0.4</v>
      </c>
      <c r="AF92" s="75">
        <v>0</v>
      </c>
      <c r="AG92" s="40">
        <f>'SheetNBW4 NW Baden-W'!Z1744*0.1</f>
        <v>2.5</v>
      </c>
      <c r="AH92" s="75">
        <v>0</v>
      </c>
      <c r="AI92" s="40">
        <f>'SheetNBW4 NW Baden-W'!AB1744*0.1</f>
        <v>0.8</v>
      </c>
      <c r="AJ92" s="75">
        <v>0</v>
      </c>
      <c r="AK92" s="40">
        <f>'SheetNBW4 NW Baden-W'!AD1744*0.1</f>
        <v>1</v>
      </c>
      <c r="AL92" s="75">
        <v>0</v>
      </c>
      <c r="AM92" s="40">
        <f>'SheetNBW4 NW Baden-W'!AF1744*0.1</f>
        <v>2</v>
      </c>
      <c r="AN92" s="75">
        <v>0</v>
      </c>
      <c r="AO92" s="40">
        <f>'SheetNBW4 NW Baden-W'!AH1744*0.1</f>
        <v>1.1000000000000001</v>
      </c>
      <c r="AP92" s="75">
        <v>0</v>
      </c>
      <c r="AQ92" s="40">
        <f>'SheetNBW4 NW Baden-W'!AJ1744*0.1</f>
        <v>0.8</v>
      </c>
      <c r="AR92" s="40"/>
      <c r="AS92" s="77">
        <f>SUM(M92:AP92)</f>
        <v>16.100000000000001</v>
      </c>
      <c r="AT92" s="40">
        <f>SUM(O92:AQ92)</f>
        <v>16.900000000000002</v>
      </c>
      <c r="AU92" t="s">
        <v>4474</v>
      </c>
    </row>
    <row r="93" spans="3:47" x14ac:dyDescent="0.2">
      <c r="C93" s="74"/>
      <c r="D93" s="39"/>
      <c r="E93" s="39"/>
      <c r="F93" s="39"/>
      <c r="G93" s="39"/>
      <c r="H93" s="74" t="s">
        <v>3019</v>
      </c>
      <c r="I93" s="74"/>
      <c r="J93" s="74"/>
      <c r="K93" s="74"/>
      <c r="L93" s="74"/>
      <c r="M93" s="76">
        <f>M91+M92</f>
        <v>0</v>
      </c>
      <c r="O93" s="76">
        <f>O91+O92</f>
        <v>0.30000000000000004</v>
      </c>
      <c r="P93" s="76"/>
      <c r="Q93" s="76">
        <f>Q91+Q92</f>
        <v>2</v>
      </c>
      <c r="R93" s="76"/>
      <c r="S93" s="76">
        <f>S91+S92</f>
        <v>5</v>
      </c>
      <c r="T93" s="76"/>
      <c r="U93" s="76">
        <f>U91+U92</f>
        <v>8.5</v>
      </c>
      <c r="V93" s="76"/>
      <c r="W93" s="76">
        <f>W91+W92</f>
        <v>14.500000000000002</v>
      </c>
      <c r="X93" s="76"/>
      <c r="Y93" s="76">
        <f>Y91+Y92</f>
        <v>14.2</v>
      </c>
      <c r="Z93" s="76"/>
      <c r="AA93" s="76">
        <f t="shared" ref="AA93:AS93" si="3">AA91+AA92</f>
        <v>14.000000000000002</v>
      </c>
      <c r="AB93" s="75">
        <f t="shared" si="3"/>
        <v>0</v>
      </c>
      <c r="AC93" s="76">
        <f t="shared" si="3"/>
        <v>15.000000000000002</v>
      </c>
      <c r="AD93" s="75">
        <f t="shared" si="3"/>
        <v>0</v>
      </c>
      <c r="AE93" s="76">
        <f t="shared" si="3"/>
        <v>15.000000000000002</v>
      </c>
      <c r="AF93" s="75">
        <f t="shared" si="3"/>
        <v>0</v>
      </c>
      <c r="AG93" s="76">
        <f t="shared" si="3"/>
        <v>12.5</v>
      </c>
      <c r="AH93" s="75">
        <f t="shared" si="3"/>
        <v>0</v>
      </c>
      <c r="AI93" s="76">
        <f t="shared" si="3"/>
        <v>13.000000000000002</v>
      </c>
      <c r="AJ93" s="75">
        <f t="shared" si="3"/>
        <v>0</v>
      </c>
      <c r="AK93" s="76">
        <f t="shared" si="3"/>
        <v>7</v>
      </c>
      <c r="AL93" s="75">
        <f t="shared" si="3"/>
        <v>0</v>
      </c>
      <c r="AM93" s="76">
        <f t="shared" si="3"/>
        <v>5</v>
      </c>
      <c r="AN93" s="75">
        <f t="shared" si="3"/>
        <v>0</v>
      </c>
      <c r="AO93" s="76">
        <f t="shared" si="3"/>
        <v>5</v>
      </c>
      <c r="AP93" s="75">
        <f t="shared" si="3"/>
        <v>0</v>
      </c>
      <c r="AQ93" s="76">
        <f t="shared" si="3"/>
        <v>2.5</v>
      </c>
      <c r="AR93" s="76"/>
      <c r="AS93" s="75">
        <f t="shared" si="3"/>
        <v>131.00000000000003</v>
      </c>
      <c r="AT93" s="40">
        <f>SUM(O93:AQ93)</f>
        <v>133.5</v>
      </c>
      <c r="AU93" t="s">
        <v>4474</v>
      </c>
    </row>
    <row r="94" spans="3:47" ht="18" x14ac:dyDescent="0.25">
      <c r="C94" s="74" t="s">
        <v>4947</v>
      </c>
      <c r="D94" s="79"/>
      <c r="E94" s="39"/>
      <c r="F94" s="39"/>
      <c r="G94" s="39"/>
      <c r="H94" s="74"/>
      <c r="I94" s="74"/>
      <c r="J94" s="74"/>
      <c r="K94" s="74"/>
      <c r="L94" s="74"/>
      <c r="M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5"/>
      <c r="AC94" s="76"/>
      <c r="AD94" s="75"/>
      <c r="AE94" s="76"/>
      <c r="AF94" s="75"/>
      <c r="AG94" s="76"/>
      <c r="AH94" s="75"/>
      <c r="AI94" s="76"/>
      <c r="AJ94" s="75"/>
      <c r="AK94" s="76"/>
      <c r="AL94" s="75"/>
      <c r="AM94" s="76"/>
      <c r="AN94" s="75"/>
      <c r="AO94" s="76"/>
      <c r="AP94" s="75"/>
      <c r="AQ94" s="76"/>
      <c r="AR94" s="76"/>
      <c r="AS94" s="75"/>
      <c r="AT94" s="40"/>
      <c r="AU94" t="s">
        <v>4474</v>
      </c>
    </row>
    <row r="95" spans="3:47" x14ac:dyDescent="0.2">
      <c r="C95" s="74"/>
      <c r="D95" s="39"/>
      <c r="E95" s="39"/>
      <c r="F95" s="39"/>
      <c r="G95" s="39"/>
      <c r="H95" s="39" t="s">
        <v>3017</v>
      </c>
      <c r="I95" s="39"/>
      <c r="J95" s="39"/>
      <c r="K95" s="39"/>
      <c r="L95" s="39"/>
      <c r="M95" s="40">
        <v>0</v>
      </c>
      <c r="N95" s="39"/>
      <c r="O95" s="40">
        <f>'SheetNBW4 NW Baden-W'!H1743*0.1+'SheetNBW6-Gaggenau-Michelbach'!C623</f>
        <v>0.30000000000000004</v>
      </c>
      <c r="P95" s="41"/>
      <c r="Q95" s="40">
        <f>'SheetNBW4 NW Baden-W'!J1743*0.1+'SheetNBW6-Gaggenau-Michelbach'!E623</f>
        <v>1.8</v>
      </c>
      <c r="R95" s="41"/>
      <c r="S95" s="40">
        <f>'SheetNBW4 NW Baden-W'!L1743*0.1+'SheetNBW6-Gaggenau-Michelbach'!G623</f>
        <v>6.7</v>
      </c>
      <c r="T95" s="41"/>
      <c r="U95" s="40">
        <f>'SheetNBW4 NW Baden-W'!N1743*0.1+'SheetNBW6-Gaggenau-Michelbach'!I623</f>
        <v>10.3</v>
      </c>
      <c r="V95" s="41"/>
      <c r="W95" s="40">
        <f>'SheetNBW4 NW Baden-W'!P1743*0.1+'SheetNBW6-Gaggenau-Michelbach'!K623</f>
        <v>15.200000000000001</v>
      </c>
      <c r="X95" s="41"/>
      <c r="Y95" s="40">
        <f>'SheetNBW4 NW Baden-W'!R1743*0.1+'SheetNBW6-Gaggenau-Michelbach'!M623</f>
        <v>23</v>
      </c>
      <c r="Z95" s="41"/>
      <c r="AA95" s="40">
        <f>'SheetNBW4 NW Baden-W'!T1743*0.1+'SheetNBW6-Gaggenau-Michelbach'!O623</f>
        <v>26.700000000000003</v>
      </c>
      <c r="AB95" s="41"/>
      <c r="AC95" s="40">
        <f>'SheetNBW4 NW Baden-W'!V1743*0.1+'SheetNBW6-Gaggenau-Michelbach'!Q623</f>
        <v>47.2</v>
      </c>
      <c r="AD95" s="41"/>
      <c r="AE95" s="40">
        <f>'SheetNBW4 NW Baden-W'!X1743*0.1+'SheetNBW6-Gaggenau-Michelbach'!S623</f>
        <v>56.6</v>
      </c>
      <c r="AF95" s="41"/>
      <c r="AG95" s="40">
        <f>'SheetNBW4 NW Baden-W'!Z1743*0.1+'SheetNBW6-Gaggenau-Michelbach'!U623</f>
        <v>67</v>
      </c>
      <c r="AH95" s="41"/>
      <c r="AI95" s="40">
        <f>'SheetNBW4 NW Baden-W'!AB1743*0.1+'SheetNBW6-Gaggenau-Michelbach'!W623</f>
        <v>82.2</v>
      </c>
      <c r="AJ95" s="41"/>
      <c r="AK95" s="40">
        <f>'SheetNBW4 NW Baden-W'!AD1743*0.1+'SheetNBW6-Gaggenau-Michelbach'!Y623</f>
        <v>51</v>
      </c>
      <c r="AL95" s="41"/>
      <c r="AM95" s="40">
        <f>'SheetNBW4 NW Baden-W'!AF1743*0.1+'SheetNBW6-Gaggenau-Michelbach'!AA623</f>
        <v>49</v>
      </c>
      <c r="AN95" s="41"/>
      <c r="AO95" s="40">
        <f>'SheetNBW4 NW Baden-W'!AH1743*0.1+'SheetNBW6-Gaggenau-Michelbach'!AC623</f>
        <v>42.9</v>
      </c>
      <c r="AP95" s="41"/>
      <c r="AQ95" s="40">
        <f>'SheetNBW4 NW Baden-W'!AJ1743*0.1+'SheetNBW6-Gaggenau-Michelbach'!AE623</f>
        <v>11.7</v>
      </c>
      <c r="AR95" s="40"/>
      <c r="AS95" s="39"/>
      <c r="AT95" s="40">
        <f>SUM(O95:AQ95)</f>
        <v>491.59999999999997</v>
      </c>
      <c r="AU95" t="s">
        <v>4474</v>
      </c>
    </row>
    <row r="96" spans="3:47" x14ac:dyDescent="0.2">
      <c r="C96" s="74"/>
      <c r="D96" s="39"/>
      <c r="E96" s="39"/>
      <c r="F96" s="39"/>
      <c r="G96" s="39"/>
      <c r="H96" s="39" t="s">
        <v>3018</v>
      </c>
      <c r="I96" s="39"/>
      <c r="J96" s="39"/>
      <c r="K96" s="39"/>
      <c r="L96" s="39"/>
      <c r="M96" s="40">
        <v>0</v>
      </c>
      <c r="N96" s="39"/>
      <c r="O96" s="40">
        <f>'SheetNBW4 NW Baden-W'!H1744*0.1+'SheetNBW6-Gaggenau-Michelbach'!C624</f>
        <v>0</v>
      </c>
      <c r="P96" s="41"/>
      <c r="Q96" s="40">
        <f>'SheetNBW4 NW Baden-W'!J1744*0.1+'SheetNBW6-Gaggenau-Michelbach'!E624</f>
        <v>0.2</v>
      </c>
      <c r="R96" s="41"/>
      <c r="S96" s="40">
        <f>'SheetNBW4 NW Baden-W'!L1744*0.1+'SheetNBW6-Gaggenau-Michelbach'!G624</f>
        <v>0.30000000000000004</v>
      </c>
      <c r="T96" s="41"/>
      <c r="U96" s="40">
        <f>'SheetNBW4 NW Baden-W'!N1744*0.1+'SheetNBW6-Gaggenau-Michelbach'!I624</f>
        <v>0.2</v>
      </c>
      <c r="V96" s="41"/>
      <c r="W96" s="40">
        <f>'SheetNBW4 NW Baden-W'!P1744*0.1+'SheetNBW6-Gaggenau-Michelbach'!K624</f>
        <v>2.2999999999999998</v>
      </c>
      <c r="X96" s="41"/>
      <c r="Y96" s="40">
        <f>'SheetNBW4 NW Baden-W'!R1744*0.1+'SheetNBW6-Gaggenau-Michelbach'!M624</f>
        <v>1.2</v>
      </c>
      <c r="Z96" s="41"/>
      <c r="AA96" s="40">
        <f>'SheetNBW4 NW Baden-W'!T1744*0.1+'SheetNBW6-Gaggenau-Michelbach'!O624</f>
        <v>7.3000000000000007</v>
      </c>
      <c r="AB96" s="41"/>
      <c r="AC96" s="40">
        <f>'SheetNBW4 NW Baden-W'!V1744*0.1+'SheetNBW6-Gaggenau-Michelbach'!Q624</f>
        <v>2.8</v>
      </c>
      <c r="AD96" s="41"/>
      <c r="AE96" s="40">
        <f>'SheetNBW4 NW Baden-W'!X1744*0.1+'SheetNBW6-Gaggenau-Michelbach'!S624</f>
        <v>8.4</v>
      </c>
      <c r="AF96" s="41"/>
      <c r="AG96" s="40">
        <f>'SheetNBW4 NW Baden-W'!Z1744*0.1+'SheetNBW6-Gaggenau-Michelbach'!U624</f>
        <v>5.5</v>
      </c>
      <c r="AH96" s="41"/>
      <c r="AI96" s="40">
        <f>'SheetNBW4 NW Baden-W'!AB1744*0.1+'SheetNBW6-Gaggenau-Michelbach'!W624</f>
        <v>5.8</v>
      </c>
      <c r="AJ96" s="41"/>
      <c r="AK96" s="40">
        <f>'SheetNBW4 NW Baden-W'!AD1744*0.1+'SheetNBW6-Gaggenau-Michelbach'!Y624</f>
        <v>16</v>
      </c>
      <c r="AL96" s="41"/>
      <c r="AM96" s="40">
        <f>'SheetNBW4 NW Baden-W'!AF1744*0.1+'SheetNBW6-Gaggenau-Michelbach'!AA624</f>
        <v>11</v>
      </c>
      <c r="AN96" s="41"/>
      <c r="AO96" s="40">
        <f>'SheetNBW4 NW Baden-W'!AH1744*0.1+'SheetNBW6-Gaggenau-Michelbach'!AC624</f>
        <v>10.1</v>
      </c>
      <c r="AP96" s="41"/>
      <c r="AQ96" s="40">
        <f>'SheetNBW4 NW Baden-W'!AJ1744*0.1+'SheetNBW6-Gaggenau-Michelbach'!AE624</f>
        <v>13.8</v>
      </c>
      <c r="AR96" s="40"/>
      <c r="AS96" s="39"/>
      <c r="AT96" s="40">
        <f>SUM(O96:AQ96)</f>
        <v>84.899999999999991</v>
      </c>
      <c r="AU96" t="s">
        <v>4474</v>
      </c>
    </row>
    <row r="97" spans="3:47" x14ac:dyDescent="0.2">
      <c r="C97" s="74"/>
      <c r="D97" s="39"/>
      <c r="E97" s="39"/>
      <c r="F97" s="39"/>
      <c r="G97" s="39"/>
      <c r="H97" s="39" t="s">
        <v>3019</v>
      </c>
      <c r="I97" s="39"/>
      <c r="J97" s="39"/>
      <c r="K97" s="39"/>
      <c r="L97" s="39"/>
      <c r="M97" s="40">
        <f>M95+M96</f>
        <v>0</v>
      </c>
      <c r="N97" s="39"/>
      <c r="O97" s="40">
        <f>O95+O96</f>
        <v>0.30000000000000004</v>
      </c>
      <c r="P97" s="41"/>
      <c r="Q97" s="40">
        <f>Q95+Q96</f>
        <v>2</v>
      </c>
      <c r="R97" s="41"/>
      <c r="S97" s="40">
        <f>S95+S96</f>
        <v>7</v>
      </c>
      <c r="T97" s="41"/>
      <c r="U97" s="40">
        <f>U95+U96</f>
        <v>10.5</v>
      </c>
      <c r="V97" s="41"/>
      <c r="W97" s="40">
        <f>W95+W96</f>
        <v>17.5</v>
      </c>
      <c r="X97" s="41"/>
      <c r="Y97" s="40">
        <f>Y95+Y96</f>
        <v>24.2</v>
      </c>
      <c r="Z97" s="41"/>
      <c r="AA97" s="40">
        <f>AA95+AA96</f>
        <v>34</v>
      </c>
      <c r="AB97" s="41"/>
      <c r="AC97" s="40">
        <f>AC95+AC96</f>
        <v>50</v>
      </c>
      <c r="AD97" s="41"/>
      <c r="AE97" s="40">
        <f>AE95+AE96</f>
        <v>65</v>
      </c>
      <c r="AF97" s="41"/>
      <c r="AG97" s="40">
        <f>AG95+AG96</f>
        <v>72.5</v>
      </c>
      <c r="AH97" s="41"/>
      <c r="AI97" s="40">
        <f>AI95+AI96</f>
        <v>88</v>
      </c>
      <c r="AJ97" s="41"/>
      <c r="AK97" s="40">
        <f>AK95+AK96</f>
        <v>67</v>
      </c>
      <c r="AL97" s="41"/>
      <c r="AM97" s="40">
        <f>AM95+AM96</f>
        <v>60</v>
      </c>
      <c r="AN97" s="41"/>
      <c r="AO97" s="40">
        <f>AO95+AO96</f>
        <v>53</v>
      </c>
      <c r="AP97" s="41"/>
      <c r="AQ97" s="40">
        <f>AQ95+AQ96</f>
        <v>25.5</v>
      </c>
      <c r="AR97" s="40"/>
      <c r="AS97" s="39"/>
      <c r="AT97" s="40">
        <f>SUM(O97:AQ97)</f>
        <v>576.5</v>
      </c>
      <c r="AU97" t="s">
        <v>4474</v>
      </c>
    </row>
    <row r="98" spans="3:47" x14ac:dyDescent="0.2">
      <c r="C98" s="39" t="s">
        <v>1546</v>
      </c>
      <c r="D98" s="39"/>
      <c r="E98" s="39"/>
      <c r="F98" s="39"/>
      <c r="G98" s="39"/>
      <c r="H98" s="39"/>
      <c r="I98" s="39"/>
      <c r="J98" s="39"/>
      <c r="K98" s="39"/>
      <c r="L98" s="39"/>
      <c r="M98" s="40"/>
      <c r="N98" s="39"/>
      <c r="O98" s="40"/>
      <c r="P98" s="41"/>
      <c r="Q98" s="40"/>
      <c r="R98" s="41"/>
      <c r="S98" s="40"/>
      <c r="T98" s="41"/>
      <c r="U98" s="40"/>
      <c r="V98" s="41"/>
      <c r="W98" s="40"/>
      <c r="X98" s="41"/>
      <c r="Y98" s="40"/>
      <c r="Z98" s="41"/>
      <c r="AA98" s="40"/>
      <c r="AB98" s="41"/>
      <c r="AC98" s="40"/>
      <c r="AD98" s="41"/>
      <c r="AE98" s="40"/>
      <c r="AF98" s="41"/>
      <c r="AG98" s="40"/>
      <c r="AH98" s="41"/>
      <c r="AI98" s="40"/>
      <c r="AJ98" s="41"/>
      <c r="AK98" s="40"/>
      <c r="AL98" s="41"/>
      <c r="AM98" s="40"/>
      <c r="AN98" s="41"/>
      <c r="AO98" s="40"/>
      <c r="AP98" s="41"/>
      <c r="AQ98" s="40"/>
      <c r="AR98" s="40"/>
      <c r="AS98" s="39"/>
      <c r="AT98" s="40"/>
      <c r="AU98" t="s">
        <v>4474</v>
      </c>
    </row>
    <row r="99" spans="3:47" x14ac:dyDescent="0.2">
      <c r="C99" s="39"/>
      <c r="D99" s="39"/>
      <c r="E99" s="39"/>
      <c r="F99" s="39"/>
      <c r="G99" s="39"/>
      <c r="H99" s="39" t="s">
        <v>3017</v>
      </c>
      <c r="I99" s="39"/>
      <c r="J99" s="39"/>
      <c r="K99" s="39"/>
      <c r="L99" s="39"/>
      <c r="M99" s="40">
        <v>0</v>
      </c>
      <c r="N99" s="39"/>
      <c r="O99" s="40">
        <f>'SheetNBW3 NE Baden-W'!G1645*0.1+'SheetNBW4 NW Baden-W'!H1743*0.15</f>
        <v>5.95</v>
      </c>
      <c r="P99" s="41"/>
      <c r="Q99" s="40">
        <f>'SheetNBW3 NE Baden-W'!I1645*0.1+'SheetNBW4 NW Baden-W'!J1743*0.15</f>
        <v>11.4</v>
      </c>
      <c r="R99" s="41"/>
      <c r="S99" s="40">
        <f>'SheetNBW3 NE Baden-W'!K1645*0.1+'SheetNBW4 NW Baden-W'!L1743*0.15</f>
        <v>15.149999999999999</v>
      </c>
      <c r="T99" s="41"/>
      <c r="U99" s="40">
        <f>'SheetNBW3 NE Baden-W'!M1645*0.1+'SheetNBW4 NW Baden-W'!N1743*0.15</f>
        <v>23.95</v>
      </c>
      <c r="V99" s="41"/>
      <c r="W99" s="40">
        <f>'SheetNBW3 NE Baden-W'!O1645*0.1+'SheetNBW4 NW Baden-W'!P1743*0.15</f>
        <v>32.5</v>
      </c>
      <c r="X99" s="41"/>
      <c r="Y99" s="40">
        <f>'SheetNBW3 NE Baden-W'!Q1645*0.1+'SheetNBW4 NW Baden-W'!R1743*0.15</f>
        <v>27.9</v>
      </c>
      <c r="Z99" s="41"/>
      <c r="AA99" s="40">
        <f>'SheetNBW3 NE Baden-W'!S1645*0.1+'SheetNBW4 NW Baden-W'!T1743*0.15</f>
        <v>19.149999999999999</v>
      </c>
      <c r="AB99" s="41"/>
      <c r="AC99" s="40">
        <f>'SheetNBW3 NE Baden-W'!U1645*0.1+'SheetNBW4 NW Baden-W'!V1743*0.15</f>
        <v>25.200000000000003</v>
      </c>
      <c r="AD99" s="41"/>
      <c r="AE99" s="40">
        <f>'SheetNBW3 NE Baden-W'!W1645*0.1+'SheetNBW4 NW Baden-W'!X1743*0.15</f>
        <v>26.299999999999997</v>
      </c>
      <c r="AF99" s="41"/>
      <c r="AG99" s="40">
        <f>'SheetNBW3 NE Baden-W'!Y1645*0.1+'SheetNBW4 NW Baden-W'!Z1743*0.15</f>
        <v>18.3</v>
      </c>
      <c r="AH99" s="41"/>
      <c r="AI99" s="40">
        <f>'SheetNBW3 NE Baden-W'!AA1645*0.1+'SheetNBW4 NW Baden-W'!AB1743*0.15</f>
        <v>21.900000000000002</v>
      </c>
      <c r="AJ99" s="41"/>
      <c r="AK99" s="40">
        <f>'SheetNBW3 NE Baden-W'!AC1645*0.1+'SheetNBW4 NW Baden-W'!AD1743*0.15</f>
        <v>10.4</v>
      </c>
      <c r="AL99" s="41"/>
      <c r="AM99" s="40">
        <f>'SheetNBW3 NE Baden-W'!AE1645*0.1+'SheetNBW4 NW Baden-W'!AF1743*0.15</f>
        <v>7.6</v>
      </c>
      <c r="AN99" s="41"/>
      <c r="AO99" s="40">
        <f>'SheetNBW3 NE Baden-W'!AG1645*0.1+'SheetNBW4 NW Baden-W'!AH1743*0.15</f>
        <v>10.95</v>
      </c>
      <c r="AP99" s="41"/>
      <c r="AQ99" s="40">
        <f>'SheetNBW3 NE Baden-W'!AI1645*0.1+'SheetNBW4 NW Baden-W'!AJ1743*0.15</f>
        <v>4.1500000000000004</v>
      </c>
      <c r="AR99" s="40"/>
      <c r="AS99" s="39"/>
      <c r="AT99" s="40">
        <f>SUM(O99:AQ99)</f>
        <v>260.8</v>
      </c>
      <c r="AU99" t="s">
        <v>4474</v>
      </c>
    </row>
    <row r="100" spans="3:47" x14ac:dyDescent="0.2">
      <c r="C100" s="39"/>
      <c r="D100" s="39"/>
      <c r="E100" s="39"/>
      <c r="F100" s="39"/>
      <c r="G100" s="39"/>
      <c r="H100" s="39" t="s">
        <v>3018</v>
      </c>
      <c r="I100" s="39"/>
      <c r="J100" s="39"/>
      <c r="K100" s="39"/>
      <c r="L100" s="39"/>
      <c r="M100" s="40">
        <v>0</v>
      </c>
      <c r="N100" s="39"/>
      <c r="O100" s="40">
        <f>'SheetNBW3 NE Baden-W'!G1646*0.1+'SheetNBW4 NW Baden-W'!H1744*0.15</f>
        <v>1.2000000000000002</v>
      </c>
      <c r="P100" s="41"/>
      <c r="Q100" s="40">
        <f>'SheetNBW3 NE Baden-W'!I1646*0.1+'SheetNBW4 NW Baden-W'!J1744*0.15</f>
        <v>0.60000000000000009</v>
      </c>
      <c r="R100" s="41"/>
      <c r="S100" s="40">
        <f>'SheetNBW3 NE Baden-W'!K1646*0.1+'SheetNBW4 NW Baden-W'!L1744*0.15</f>
        <v>2.35</v>
      </c>
      <c r="T100" s="41"/>
      <c r="U100" s="40">
        <f>'SheetNBW3 NE Baden-W'!M1646*0.1+'SheetNBW4 NW Baden-W'!N1744*0.15</f>
        <v>0.8</v>
      </c>
      <c r="V100" s="41"/>
      <c r="W100" s="40">
        <f>'SheetNBW3 NE Baden-W'!O1646*0.1+'SheetNBW4 NW Baden-W'!P1744*0.15</f>
        <v>0.75</v>
      </c>
      <c r="X100" s="41"/>
      <c r="Y100" s="40">
        <f>'SheetNBW3 NE Baden-W'!Q1646*0.1+'SheetNBW4 NW Baden-W'!R1744*0.15</f>
        <v>1.4000000000000001</v>
      </c>
      <c r="Z100" s="41"/>
      <c r="AA100" s="40">
        <f>'SheetNBW3 NE Baden-W'!S1646*0.1+'SheetNBW4 NW Baden-W'!T1744*0.15</f>
        <v>8.85</v>
      </c>
      <c r="AB100" s="41"/>
      <c r="AC100" s="40">
        <f>'SheetNBW3 NE Baden-W'!U1646*0.1+'SheetNBW4 NW Baden-W'!V1744*0.15</f>
        <v>3.3</v>
      </c>
      <c r="AD100" s="41"/>
      <c r="AE100" s="40">
        <f>'SheetNBW3 NE Baden-W'!W1646*0.1+'SheetNBW4 NW Baden-W'!X1744*0.15</f>
        <v>1.2000000000000002</v>
      </c>
      <c r="AF100" s="41"/>
      <c r="AG100" s="40">
        <f>'SheetNBW3 NE Baden-W'!Y1646*0.1+'SheetNBW4 NW Baden-W'!Z1744*0.15</f>
        <v>4.95</v>
      </c>
      <c r="AH100" s="41"/>
      <c r="AI100" s="40">
        <f>'SheetNBW3 NE Baden-W'!AA1646*0.1+'SheetNBW4 NW Baden-W'!AB1744*0.15</f>
        <v>2.1</v>
      </c>
      <c r="AJ100" s="41"/>
      <c r="AK100" s="40">
        <f>'SheetNBW3 NE Baden-W'!AC1646*0.1+'SheetNBW4 NW Baden-W'!AD1744*0.15</f>
        <v>4.5999999999999996</v>
      </c>
      <c r="AL100" s="41"/>
      <c r="AM100" s="40">
        <f>'SheetNBW3 NE Baden-W'!AE1646*0.1+'SheetNBW4 NW Baden-W'!AF1744*0.15</f>
        <v>4.4000000000000004</v>
      </c>
      <c r="AN100" s="41"/>
      <c r="AO100" s="40">
        <f>'SheetNBW3 NE Baden-W'!AG1646*0.1+'SheetNBW4 NW Baden-W'!AH1744*0.15</f>
        <v>3.05</v>
      </c>
      <c r="AP100" s="41"/>
      <c r="AQ100" s="40">
        <f>'SheetNBW3 NE Baden-W'!AI1646*0.1+'SheetNBW4 NW Baden-W'!AJ1744*0.15</f>
        <v>2.4000000000000004</v>
      </c>
      <c r="AR100" s="40"/>
      <c r="AS100" s="39"/>
      <c r="AT100" s="40">
        <f>SUM(O100:AQ100)</f>
        <v>41.949999999999996</v>
      </c>
      <c r="AU100" t="s">
        <v>4474</v>
      </c>
    </row>
    <row r="101" spans="3:47" x14ac:dyDescent="0.2">
      <c r="C101" s="39"/>
      <c r="D101" s="39"/>
      <c r="E101" s="39"/>
      <c r="F101" s="39"/>
      <c r="G101" s="39"/>
      <c r="H101" s="39" t="s">
        <v>3019</v>
      </c>
      <c r="I101" s="39"/>
      <c r="J101" s="39"/>
      <c r="K101" s="39"/>
      <c r="L101" s="39"/>
      <c r="M101" s="40">
        <v>0</v>
      </c>
      <c r="N101" s="39"/>
      <c r="O101" s="40">
        <f>O99+O100</f>
        <v>7.15</v>
      </c>
      <c r="P101" s="41"/>
      <c r="Q101" s="40">
        <f>Q99+Q100</f>
        <v>12</v>
      </c>
      <c r="R101" s="41"/>
      <c r="S101" s="40">
        <f>S99+S100</f>
        <v>17.5</v>
      </c>
      <c r="T101" s="41"/>
      <c r="U101" s="40">
        <f>U99+U100</f>
        <v>24.75</v>
      </c>
      <c r="V101" s="41"/>
      <c r="W101" s="40">
        <f>W99+W100</f>
        <v>33.25</v>
      </c>
      <c r="X101" s="41"/>
      <c r="Y101" s="40">
        <f>Y99+Y100</f>
        <v>29.299999999999997</v>
      </c>
      <c r="Z101" s="41"/>
      <c r="AA101" s="40">
        <f>AA99+AA100</f>
        <v>28</v>
      </c>
      <c r="AB101" s="41"/>
      <c r="AC101" s="40">
        <f>AC99+AC100</f>
        <v>28.500000000000004</v>
      </c>
      <c r="AD101" s="41"/>
      <c r="AE101" s="40">
        <f>AE99+AE100</f>
        <v>27.499999999999996</v>
      </c>
      <c r="AF101" s="41"/>
      <c r="AG101" s="40">
        <f>AG99+AG100</f>
        <v>23.25</v>
      </c>
      <c r="AH101" s="41"/>
      <c r="AI101" s="40">
        <f>AI99+AI100</f>
        <v>24.000000000000004</v>
      </c>
      <c r="AJ101" s="41"/>
      <c r="AK101" s="40">
        <f>AK99+AK100</f>
        <v>15</v>
      </c>
      <c r="AL101" s="41"/>
      <c r="AM101" s="40">
        <f>AM99+AM100</f>
        <v>12</v>
      </c>
      <c r="AN101" s="41"/>
      <c r="AO101" s="40">
        <f>AO99+AO100</f>
        <v>14</v>
      </c>
      <c r="AP101" s="41"/>
      <c r="AQ101" s="40">
        <f>AQ99+AQ100</f>
        <v>6.5500000000000007</v>
      </c>
      <c r="AR101" s="40"/>
      <c r="AS101" s="39"/>
      <c r="AT101" s="40">
        <f>SUM(O101:AQ101)</f>
        <v>302.75</v>
      </c>
      <c r="AU101" t="s">
        <v>4474</v>
      </c>
    </row>
    <row r="102" spans="3:47" x14ac:dyDescent="0.2">
      <c r="C102" s="39" t="s">
        <v>1614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39"/>
      <c r="AT102" s="39"/>
      <c r="AU102" t="s">
        <v>4474</v>
      </c>
    </row>
    <row r="103" spans="3:47" x14ac:dyDescent="0.2"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39"/>
      <c r="AT103" s="39"/>
      <c r="AU103" t="s">
        <v>4474</v>
      </c>
    </row>
    <row r="104" spans="3:47" x14ac:dyDescent="0.2">
      <c r="C104" s="39" t="s">
        <v>1615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39"/>
      <c r="AT104" s="39"/>
      <c r="AU104" t="s">
        <v>4474</v>
      </c>
    </row>
    <row r="105" spans="3:47" x14ac:dyDescent="0.2">
      <c r="C105" s="39" t="s">
        <v>1616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t="s">
        <v>4474</v>
      </c>
    </row>
    <row r="106" spans="3:47" x14ac:dyDescent="0.2">
      <c r="C106" s="39" t="s">
        <v>3376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t="s">
        <v>4474</v>
      </c>
    </row>
    <row r="107" spans="3:47" x14ac:dyDescent="0.2">
      <c r="C107" s="39" t="s">
        <v>5322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t="s">
        <v>4474</v>
      </c>
    </row>
    <row r="108" spans="3:47" x14ac:dyDescent="0.2">
      <c r="C108" s="39" t="s">
        <v>1475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t="s">
        <v>4474</v>
      </c>
    </row>
    <row r="109" spans="3:47" x14ac:dyDescent="0.2">
      <c r="C109" s="39" t="s">
        <v>4132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t="s">
        <v>4474</v>
      </c>
    </row>
    <row r="110" spans="3:47" x14ac:dyDescent="0.2"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t="s">
        <v>4474</v>
      </c>
    </row>
    <row r="111" spans="3:47" x14ac:dyDescent="0.2">
      <c r="C111" s="39" t="s">
        <v>4813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t="s">
        <v>4474</v>
      </c>
    </row>
    <row r="112" spans="3:47" x14ac:dyDescent="0.2"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25" t="s">
        <v>4269</v>
      </c>
      <c r="N112" s="23"/>
      <c r="O112" s="23" t="s">
        <v>4270</v>
      </c>
      <c r="P112" s="23"/>
      <c r="Q112" s="23" t="s">
        <v>4271</v>
      </c>
      <c r="R112" s="23"/>
      <c r="S112" s="23" t="s">
        <v>2385</v>
      </c>
      <c r="T112" s="23"/>
      <c r="U112" s="23" t="s">
        <v>2386</v>
      </c>
      <c r="V112" s="23"/>
      <c r="W112" s="23" t="s">
        <v>2387</v>
      </c>
      <c r="X112" s="23"/>
      <c r="Y112" s="23" t="s">
        <v>4621</v>
      </c>
      <c r="Z112" s="23"/>
      <c r="AA112" s="23" t="s">
        <v>4622</v>
      </c>
      <c r="AB112" s="23"/>
      <c r="AC112" s="23" t="s">
        <v>4623</v>
      </c>
      <c r="AD112" s="23"/>
      <c r="AE112" s="23" t="s">
        <v>4624</v>
      </c>
      <c r="AF112" s="23"/>
      <c r="AG112" s="23" t="s">
        <v>4625</v>
      </c>
      <c r="AH112" s="23"/>
      <c r="AI112" s="23" t="s">
        <v>4626</v>
      </c>
      <c r="AJ112" s="23"/>
      <c r="AK112" s="23" t="s">
        <v>4627</v>
      </c>
      <c r="AL112" s="23"/>
      <c r="AM112" s="23" t="s">
        <v>4628</v>
      </c>
      <c r="AN112" s="23"/>
      <c r="AO112" s="23" t="s">
        <v>4629</v>
      </c>
      <c r="AP112" s="23"/>
      <c r="AQ112" s="23" t="s">
        <v>3015</v>
      </c>
      <c r="AR112" s="23"/>
      <c r="AS112" s="23"/>
      <c r="AT112" s="23" t="s">
        <v>3016</v>
      </c>
      <c r="AU112" t="s">
        <v>4474</v>
      </c>
    </row>
    <row r="113" spans="1:47" x14ac:dyDescent="0.2">
      <c r="C113" s="38" t="s">
        <v>4814</v>
      </c>
      <c r="D113" s="38"/>
      <c r="E113" s="38"/>
      <c r="F113" s="38"/>
      <c r="G113" s="38"/>
      <c r="H113" s="38" t="s">
        <v>3017</v>
      </c>
      <c r="I113" s="38"/>
      <c r="J113" s="38"/>
      <c r="K113" s="38"/>
      <c r="L113" s="38"/>
      <c r="M113" s="43">
        <v>0</v>
      </c>
      <c r="N113" s="38"/>
      <c r="O113" s="43">
        <f>O46+O50+O54+O59+O63+O67+O71+O75+O79+O83+O87+O91+O95+O99</f>
        <v>94</v>
      </c>
      <c r="P113" s="44"/>
      <c r="Q113" s="43">
        <f>Q46+Q50+Q54+Q59+Q63+Q67+Q71+Q75+Q79+Q83+Q87+Q91+Q95+Q99</f>
        <v>164.00000000000003</v>
      </c>
      <c r="R113" s="44"/>
      <c r="S113" s="43">
        <f>S46+S50+S54+S59+S63+S67+S71+S75+S79+S83+S87+S91+S95+S99</f>
        <v>184.99999999999997</v>
      </c>
      <c r="T113" s="44"/>
      <c r="U113" s="43">
        <f>U46+U50+U54+U59+U63+U67+U71+U75+U79+U83+U87+U91+U95+U99</f>
        <v>307</v>
      </c>
      <c r="V113" s="44"/>
      <c r="W113" s="43">
        <f>W46+W50+W54+W59+W63+W67+W71+W75+W79+W83+W87+W91+W95+W99</f>
        <v>406</v>
      </c>
      <c r="X113" s="44"/>
      <c r="Y113" s="43">
        <f>Y46+Y50+Y54+Y59+Y63+Y67+Y71+Y75+Y79+Y83+Y87+Y91+Y95+Y99</f>
        <v>334</v>
      </c>
      <c r="Z113" s="44"/>
      <c r="AA113" s="43">
        <f>AA46+AA50+AA54+AA59+AA63+AA67+AA71+AA75+AA79+AA83+AA87+AA91+AA95+AA99</f>
        <v>285.99999999999994</v>
      </c>
      <c r="AB113" s="44"/>
      <c r="AC113" s="43">
        <f>AC46+AC50+AC54+AC59+AC63+AC67+AC71+AC75+AC79+AC83+AC87+AC91+AC95+AC99</f>
        <v>381.99999999999994</v>
      </c>
      <c r="AD113" s="44"/>
      <c r="AE113" s="43">
        <f>AE46+AE50+AE54+AE59+AE63+AE67+AE71+AE75+AE79+AE83+AE87+AE91+AE95+AE99</f>
        <v>410.00000000000006</v>
      </c>
      <c r="AF113" s="44"/>
      <c r="AG113" s="43">
        <f>AG46+AG50+AG54+AG59+AG63+AG67+AG71+AG75+AG79+AG83+AG87+AG91+AG95+AG99</f>
        <v>306.00000000000006</v>
      </c>
      <c r="AH113" s="44"/>
      <c r="AI113" s="43">
        <f>AI46+AI50+AI54+AI59+AI63+AI67+AI71+AI75+AI79+AI83+AI87+AI91+AI95+AI99</f>
        <v>301.99999999999994</v>
      </c>
      <c r="AJ113" s="44"/>
      <c r="AK113" s="43">
        <f>AK46+AK50+AK54+AK59+AK63+AK67+AK71+AK75+AK79+AK83+AK87+AK91+AK95+AK99</f>
        <v>137</v>
      </c>
      <c r="AL113" s="44"/>
      <c r="AM113" s="43">
        <f>AM46+AM50+AM54+AM59+AM63+AM67+AM71+AM75+AM79+AM83+AM87+AM91+AM95+AM99</f>
        <v>121</v>
      </c>
      <c r="AN113" s="44"/>
      <c r="AO113" s="43">
        <f>AO46+AO50+AO54+AO59+AO63+AO67+AO71+AO75+AO79+AO83+AO87+AO91+AO95+AO99</f>
        <v>136</v>
      </c>
      <c r="AP113" s="44"/>
      <c r="AQ113" s="43">
        <f>AQ46+AQ50+AQ54+AQ59+AQ63+AQ67+AQ71+AQ75+AQ79+AQ83+AQ87+AQ91+AQ95+AQ99</f>
        <v>50.000000000000007</v>
      </c>
      <c r="AR113" s="43"/>
      <c r="AS113" s="38"/>
      <c r="AT113" s="43">
        <f>AT46+AT50+AT54+AT59+AT63+AT67+AT71+AT75+AT79+A83+AT87+AT91+AT99</f>
        <v>2754.1000000000004</v>
      </c>
      <c r="AU113" t="s">
        <v>4474</v>
      </c>
    </row>
    <row r="114" spans="1:47" x14ac:dyDescent="0.2">
      <c r="C114" s="38"/>
      <c r="D114" s="38"/>
      <c r="E114" s="38"/>
      <c r="F114" s="38"/>
      <c r="G114" s="38"/>
      <c r="H114" s="38" t="s">
        <v>3018</v>
      </c>
      <c r="I114" s="38"/>
      <c r="J114" s="38"/>
      <c r="K114" s="38"/>
      <c r="L114" s="38"/>
      <c r="M114" s="43">
        <v>0</v>
      </c>
      <c r="N114" s="38"/>
      <c r="O114" s="43">
        <f>O47+O51+O55+O60+O64+O68+O72+O76+O80+O84+O88+O92+O96+O100</f>
        <v>14</v>
      </c>
      <c r="P114" s="44"/>
      <c r="Q114" s="43">
        <f>Q47+Q51+Q55+Q60+Q64+Q68+Q72+Q76+Q80+Q84+Q88+Q92+Q96+Q100</f>
        <v>15.999999999999998</v>
      </c>
      <c r="R114" s="44"/>
      <c r="S114" s="43">
        <f>S47+S51+S55+S60+S64+S68+S72+S76+S80+S84+S88+S92+S96+S100</f>
        <v>41.999999999999993</v>
      </c>
      <c r="T114" s="44"/>
      <c r="U114" s="43">
        <f>U47+U51+U55+U60+U64+U68+U72+U76+U80+U84+U88+U92+U96+U100</f>
        <v>20</v>
      </c>
      <c r="V114" s="44"/>
      <c r="W114" s="43">
        <f>W47+W51+W55+W60+W64+W68+W72+W76+W80+W84+W88+W92+W96+W100</f>
        <v>37</v>
      </c>
      <c r="X114" s="44"/>
      <c r="Y114" s="43">
        <f>Y47+Y51+Y55+Y60+Y64+Y68+Y72+Y76+Y80+Y84+Y88+Y92+Y96+Y100</f>
        <v>68.000000000000014</v>
      </c>
      <c r="Z114" s="44"/>
      <c r="AA114" s="43">
        <f>AA47+AA51+AA55+AA60+AA64+AA68+AA72+AA76+AA80+AA84+AA88+AA92+AA96+AA100</f>
        <v>114</v>
      </c>
      <c r="AB114" s="44"/>
      <c r="AC114" s="43">
        <f>AC47+AC51+AC55+AC60+AC64+AC68+AC72+AC76+AC80+AC84+AC88+AC92+AC96+AC100</f>
        <v>61.999999999999993</v>
      </c>
      <c r="AD114" s="44"/>
      <c r="AE114" s="43">
        <f>AE47+AE51+AE55+AE60+AE64+AE68+AE72+AE76+AE80+AE84+AE88+AE92+AE96+AE100</f>
        <v>36</v>
      </c>
      <c r="AF114" s="44"/>
      <c r="AG114" s="43">
        <f>AG47+AG51+AG55+AG60+AG64+AG68+AG72+AG76+AG80+AG84+AG88+AG92+AG96+AG100</f>
        <v>94</v>
      </c>
      <c r="AH114" s="44"/>
      <c r="AI114" s="43">
        <f>AI47+AI51+AI55+AI60+AI64+AI68+AI72+AI76+AI80+AI84+AI88+AI92+AI96+AI100</f>
        <v>72.999999999999986</v>
      </c>
      <c r="AJ114" s="44"/>
      <c r="AK114" s="43">
        <f>AK47+AK51+AK55+AK60+AK64+AK68+AK72+AK76+AK80+AK84+AK88+AK92+AK96+AK100</f>
        <v>112.99999999999999</v>
      </c>
      <c r="AL114" s="44"/>
      <c r="AM114" s="43">
        <f>AM47+AM51+AM55+AM60+AM64+AM68+AM72+AM76+AM80+AM84+AM88+AM92+AM96+AM100</f>
        <v>91.000000000000014</v>
      </c>
      <c r="AN114" s="44"/>
      <c r="AO114" s="43">
        <f>AO47+AO51+AO55+AO60+AO64+AO68+AO72+AO76+AO80+AO84+AO88+AO92+AO96+AO100</f>
        <v>72</v>
      </c>
      <c r="AP114" s="44"/>
      <c r="AQ114" s="43">
        <f>AQ47+AQ51+AQ55+AQ60+AQ64+AQ68+AQ72+AQ76+AQ80+AQ84+AQ88+AQ92+AQ96+AQ100</f>
        <v>52.999999999999993</v>
      </c>
      <c r="AR114" s="43"/>
      <c r="AS114" s="38"/>
      <c r="AT114" s="43">
        <f>SUM(O114:AQ114)</f>
        <v>905</v>
      </c>
      <c r="AU114" t="s">
        <v>4474</v>
      </c>
    </row>
    <row r="115" spans="1:47" x14ac:dyDescent="0.2">
      <c r="C115" s="38"/>
      <c r="D115" s="38"/>
      <c r="E115" s="38"/>
      <c r="F115" s="38"/>
      <c r="G115" s="38"/>
      <c r="H115" s="38" t="s">
        <v>3019</v>
      </c>
      <c r="I115" s="38"/>
      <c r="J115" s="38"/>
      <c r="K115" s="38"/>
      <c r="L115" s="38"/>
      <c r="M115" s="43">
        <v>0</v>
      </c>
      <c r="N115" s="38"/>
      <c r="O115" s="43">
        <f>O113+O114</f>
        <v>108</v>
      </c>
      <c r="P115" s="44"/>
      <c r="Q115" s="43">
        <f>Q113+Q114</f>
        <v>180.00000000000003</v>
      </c>
      <c r="R115" s="44"/>
      <c r="S115" s="43">
        <f>S113+S114</f>
        <v>226.99999999999997</v>
      </c>
      <c r="T115" s="44"/>
      <c r="U115" s="43">
        <f>U113+U114</f>
        <v>327</v>
      </c>
      <c r="V115" s="44"/>
      <c r="W115" s="43">
        <f>W113+W114</f>
        <v>443</v>
      </c>
      <c r="X115" s="44"/>
      <c r="Y115" s="43">
        <f>Y113+Y114</f>
        <v>402</v>
      </c>
      <c r="Z115" s="44"/>
      <c r="AA115" s="43">
        <f>AA113+AA114</f>
        <v>399.99999999999994</v>
      </c>
      <c r="AB115" s="44"/>
      <c r="AC115" s="43">
        <f>AC113+AC114</f>
        <v>443.99999999999994</v>
      </c>
      <c r="AD115" s="44"/>
      <c r="AE115" s="43">
        <f>AE113+AE114</f>
        <v>446.00000000000006</v>
      </c>
      <c r="AF115" s="44"/>
      <c r="AG115" s="43">
        <f>AG113+AG114</f>
        <v>400.00000000000006</v>
      </c>
      <c r="AH115" s="44"/>
      <c r="AI115" s="43">
        <f>AI113+AI114</f>
        <v>374.99999999999994</v>
      </c>
      <c r="AJ115" s="44"/>
      <c r="AK115" s="43">
        <f>AK113+AK114</f>
        <v>250</v>
      </c>
      <c r="AL115" s="44"/>
      <c r="AM115" s="43">
        <f>AM113+AM114</f>
        <v>212</v>
      </c>
      <c r="AN115" s="44"/>
      <c r="AO115" s="43">
        <f>AO113+AO114</f>
        <v>208</v>
      </c>
      <c r="AP115" s="44"/>
      <c r="AQ115" s="43">
        <f>AQ113+AQ114</f>
        <v>103</v>
      </c>
      <c r="AR115" s="43"/>
      <c r="AS115" s="38"/>
      <c r="AT115" s="43">
        <f>SUM(O115:AQ115)</f>
        <v>4525</v>
      </c>
      <c r="AU115" t="s">
        <v>4474</v>
      </c>
    </row>
    <row r="116" spans="1:47" x14ac:dyDescent="0.2">
      <c r="A116" t="s">
        <v>4474</v>
      </c>
      <c r="B116" t="s">
        <v>4006</v>
      </c>
      <c r="M116" t="s">
        <v>5001</v>
      </c>
      <c r="AE116" t="s">
        <v>3020</v>
      </c>
      <c r="AU116" t="s">
        <v>4474</v>
      </c>
    </row>
  </sheetData>
  <phoneticPr fontId="0" type="noConversion"/>
  <hyperlinks>
    <hyperlink ref="H1" r:id="rId1"/>
  </hyperlinks>
  <printOptions gridLinesSet="0"/>
  <pageMargins left="0.15748031496062992" right="0.15748031496062992" top="0.19685039370078741" bottom="0.39370078740157483" header="0.31496062992125984" footer="0.31496062992125984"/>
  <pageSetup paperSize="9" scale="38" orientation="portrait" horizontalDpi="300" verticalDpi="300" r:id="rId2"/>
  <headerFooter alignWithMargins="0">
    <oddHeader>H-SGERMY.XLS&amp;RPage &amp;P</oddHeader>
    <oddFooter>&amp;A</oddFooter>
  </headerFooter>
  <drawing r:id="rId3"/>
  <webPublishItems count="1">
    <webPublishItem id="9572" divId="H-badenw_9572" sourceType="printArea" destinationFile="C:\homepage\Htm\familytree\sgermy0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232"/>
  <sheetViews>
    <sheetView showGridLines="0" topLeftCell="AA1" zoomScale="60" workbookViewId="0">
      <selection activeCell="A8" sqref="A8"/>
    </sheetView>
  </sheetViews>
  <sheetFormatPr defaultRowHeight="12.75" x14ac:dyDescent="0.2"/>
  <cols>
    <col min="1" max="1" width="2.7109375" customWidth="1"/>
    <col min="2" max="2" width="13.7109375" customWidth="1"/>
    <col min="3" max="3" width="3.42578125" customWidth="1"/>
    <col min="4" max="4" width="18.42578125" customWidth="1"/>
    <col min="5" max="5" width="2.7109375" customWidth="1"/>
    <col min="6" max="6" width="15.85546875" customWidth="1"/>
    <col min="7" max="7" width="2.7109375" customWidth="1"/>
    <col min="8" max="8" width="15.140625" customWidth="1"/>
    <col min="9" max="9" width="2.42578125" customWidth="1"/>
    <col min="10" max="10" width="17.42578125" customWidth="1"/>
    <col min="11" max="11" width="3" customWidth="1"/>
    <col min="12" max="12" width="27" customWidth="1"/>
    <col min="13" max="13" width="3.140625" customWidth="1"/>
    <col min="14" max="14" width="27.42578125" customWidth="1"/>
    <col min="15" max="15" width="3.140625" customWidth="1"/>
    <col min="16" max="16" width="27.7109375" customWidth="1"/>
    <col min="17" max="17" width="3.42578125" customWidth="1"/>
    <col min="18" max="18" width="33.5703125" customWidth="1"/>
    <col min="19" max="19" width="3" customWidth="1"/>
    <col min="20" max="20" width="33.42578125" customWidth="1"/>
    <col min="21" max="21" width="3" customWidth="1"/>
    <col min="22" max="22" width="34.7109375" customWidth="1"/>
    <col min="23" max="23" width="2.7109375" customWidth="1"/>
    <col min="24" max="24" width="39.140625" customWidth="1"/>
    <col min="25" max="25" width="3.140625" customWidth="1"/>
    <col min="26" max="26" width="37.140625" customWidth="1"/>
    <col min="27" max="27" width="3.140625" customWidth="1"/>
    <col min="28" max="28" width="34.140625" customWidth="1"/>
    <col min="29" max="29" width="2.7109375" customWidth="1"/>
    <col min="30" max="30" width="32.140625" customWidth="1"/>
    <col min="31" max="31" width="3.140625" customWidth="1"/>
    <col min="32" max="32" width="34.140625" customWidth="1"/>
    <col min="33" max="33" width="3" customWidth="1"/>
    <col min="34" max="34" width="31.140625" customWidth="1"/>
    <col min="35" max="35" width="3.140625" customWidth="1"/>
    <col min="36" max="36" width="27.42578125" customWidth="1"/>
    <col min="37" max="37" width="3" customWidth="1"/>
    <col min="38" max="38" width="15.5703125" customWidth="1"/>
    <col min="39" max="39" width="2.7109375" customWidth="1"/>
    <col min="40" max="40" width="17" customWidth="1"/>
    <col min="42" max="42" width="3.140625" customWidth="1"/>
  </cols>
  <sheetData>
    <row r="1" spans="1:42" ht="30" x14ac:dyDescent="0.4">
      <c r="I1" s="5" t="s">
        <v>3945</v>
      </c>
      <c r="K1" s="147" t="s">
        <v>1442</v>
      </c>
      <c r="M1" t="s">
        <v>4473</v>
      </c>
      <c r="N1" t="s">
        <v>4473</v>
      </c>
      <c r="P1" t="s">
        <v>4473</v>
      </c>
      <c r="R1" t="s">
        <v>4473</v>
      </c>
      <c r="T1" t="s">
        <v>4473</v>
      </c>
      <c r="V1" t="s">
        <v>4473</v>
      </c>
      <c r="X1" t="s">
        <v>4473</v>
      </c>
      <c r="Z1" t="s">
        <v>4473</v>
      </c>
      <c r="AB1" t="s">
        <v>1606</v>
      </c>
      <c r="AD1" t="s">
        <v>4473</v>
      </c>
      <c r="AE1" t="s">
        <v>4474</v>
      </c>
      <c r="AF1" t="s">
        <v>4473</v>
      </c>
      <c r="AH1" t="s">
        <v>4473</v>
      </c>
      <c r="AJ1" t="s">
        <v>4473</v>
      </c>
      <c r="AL1" t="s">
        <v>4473</v>
      </c>
      <c r="AN1" t="s">
        <v>4473</v>
      </c>
      <c r="AP1" t="s">
        <v>4474</v>
      </c>
    </row>
    <row r="2" spans="1:42" x14ac:dyDescent="0.2">
      <c r="B2" s="7" t="s">
        <v>1778</v>
      </c>
      <c r="D2" s="7" t="s">
        <v>2490</v>
      </c>
      <c r="E2" s="2"/>
      <c r="F2" s="7" t="s">
        <v>1310</v>
      </c>
      <c r="H2" t="s">
        <v>1311</v>
      </c>
      <c r="J2" t="s">
        <v>1312</v>
      </c>
      <c r="L2" t="s">
        <v>1313</v>
      </c>
      <c r="N2" t="s">
        <v>1314</v>
      </c>
      <c r="P2" t="s">
        <v>629</v>
      </c>
      <c r="R2" t="s">
        <v>2525</v>
      </c>
      <c r="T2" t="s">
        <v>3250</v>
      </c>
      <c r="V2" t="s">
        <v>3251</v>
      </c>
      <c r="X2" t="s">
        <v>3252</v>
      </c>
      <c r="Z2" t="s">
        <v>2522</v>
      </c>
      <c r="AB2" t="s">
        <v>1777</v>
      </c>
      <c r="AD2" t="s">
        <v>698</v>
      </c>
      <c r="AF2" s="16" t="s">
        <v>2572</v>
      </c>
      <c r="AH2" s="16" t="s">
        <v>7253</v>
      </c>
      <c r="AJ2" s="16" t="s">
        <v>7581</v>
      </c>
      <c r="AL2" s="16" t="s">
        <v>8134</v>
      </c>
      <c r="AN2" s="16" t="s">
        <v>8135</v>
      </c>
      <c r="AP2" t="s">
        <v>4474</v>
      </c>
    </row>
    <row r="3" spans="1:42" x14ac:dyDescent="0.2">
      <c r="B3" s="16" t="s">
        <v>8132</v>
      </c>
      <c r="C3" s="16"/>
      <c r="D3" s="16" t="s">
        <v>8133</v>
      </c>
      <c r="E3" s="16"/>
      <c r="F3" s="16" t="s">
        <v>7580</v>
      </c>
      <c r="H3" s="16" t="s">
        <v>7252</v>
      </c>
      <c r="J3" t="s">
        <v>4269</v>
      </c>
      <c r="L3" t="s">
        <v>4270</v>
      </c>
      <c r="N3" t="s">
        <v>4271</v>
      </c>
      <c r="P3" t="s">
        <v>2385</v>
      </c>
      <c r="R3" t="s">
        <v>1833</v>
      </c>
      <c r="T3" t="s">
        <v>1832</v>
      </c>
      <c r="V3" t="s">
        <v>4621</v>
      </c>
      <c r="X3" t="s">
        <v>4622</v>
      </c>
      <c r="Z3" t="s">
        <v>4623</v>
      </c>
      <c r="AB3" t="s">
        <v>4624</v>
      </c>
      <c r="AD3" t="s">
        <v>4625</v>
      </c>
      <c r="AF3" t="s">
        <v>4626</v>
      </c>
      <c r="AH3" t="s">
        <v>4627</v>
      </c>
      <c r="AJ3" t="s">
        <v>4628</v>
      </c>
      <c r="AL3" t="s">
        <v>4629</v>
      </c>
      <c r="AN3" t="s">
        <v>3015</v>
      </c>
      <c r="AP3" t="s">
        <v>4474</v>
      </c>
    </row>
    <row r="4" spans="1:42" x14ac:dyDescent="0.2">
      <c r="L4" t="s">
        <v>1780</v>
      </c>
      <c r="N4" t="s">
        <v>1780</v>
      </c>
      <c r="P4" t="s">
        <v>1780</v>
      </c>
      <c r="Q4" t="s">
        <v>1779</v>
      </c>
      <c r="R4" t="s">
        <v>1780</v>
      </c>
      <c r="S4" t="s">
        <v>1779</v>
      </c>
      <c r="T4" t="s">
        <v>1780</v>
      </c>
      <c r="U4" t="s">
        <v>1779</v>
      </c>
      <c r="V4" t="s">
        <v>1780</v>
      </c>
      <c r="X4" t="s">
        <v>1780</v>
      </c>
      <c r="Y4" t="s">
        <v>1779</v>
      </c>
      <c r="Z4" t="s">
        <v>1780</v>
      </c>
      <c r="AA4" t="s">
        <v>1779</v>
      </c>
      <c r="AB4" t="s">
        <v>1780</v>
      </c>
      <c r="AC4" t="s">
        <v>1781</v>
      </c>
      <c r="AD4" t="s">
        <v>1780</v>
      </c>
      <c r="AE4" t="s">
        <v>1781</v>
      </c>
      <c r="AF4" t="s">
        <v>1780</v>
      </c>
      <c r="AG4" t="s">
        <v>1781</v>
      </c>
      <c r="AH4" t="s">
        <v>1780</v>
      </c>
      <c r="AI4" t="s">
        <v>1781</v>
      </c>
      <c r="AJ4" t="s">
        <v>1780</v>
      </c>
      <c r="AK4" t="s">
        <v>1781</v>
      </c>
      <c r="AL4" t="s">
        <v>1780</v>
      </c>
      <c r="AM4" t="s">
        <v>1781</v>
      </c>
      <c r="AN4" t="s">
        <v>1780</v>
      </c>
      <c r="AP4" t="s">
        <v>4474</v>
      </c>
    </row>
    <row r="5" spans="1:42" x14ac:dyDescent="0.2">
      <c r="A5" s="4" t="s">
        <v>3424</v>
      </c>
      <c r="O5" s="4" t="s">
        <v>8091</v>
      </c>
      <c r="W5" t="s">
        <v>3543</v>
      </c>
      <c r="X5" s="54" t="s">
        <v>3956</v>
      </c>
      <c r="Y5" t="s">
        <v>3543</v>
      </c>
      <c r="Z5" s="54" t="s">
        <v>6153</v>
      </c>
      <c r="AA5" t="s">
        <v>3543</v>
      </c>
      <c r="AB5" s="54" t="s">
        <v>659</v>
      </c>
      <c r="AC5" t="s">
        <v>3543</v>
      </c>
      <c r="AD5" s="54" t="s">
        <v>6152</v>
      </c>
      <c r="AE5" t="s">
        <v>3543</v>
      </c>
      <c r="AF5" s="54" t="s">
        <v>5114</v>
      </c>
      <c r="AI5" t="s">
        <v>3543</v>
      </c>
      <c r="AJ5" s="62" t="s">
        <v>626</v>
      </c>
      <c r="AP5" t="s">
        <v>4474</v>
      </c>
    </row>
    <row r="6" spans="1:42" x14ac:dyDescent="0.2">
      <c r="A6" s="15" t="s">
        <v>1099</v>
      </c>
      <c r="W6" s="1">
        <v>1</v>
      </c>
      <c r="X6" s="54" t="s">
        <v>25</v>
      </c>
      <c r="Y6" s="1">
        <v>1</v>
      </c>
      <c r="Z6" s="54" t="s">
        <v>3300</v>
      </c>
      <c r="AA6" s="1">
        <v>1</v>
      </c>
      <c r="AB6" s="54" t="s">
        <v>3</v>
      </c>
      <c r="AC6" s="1">
        <v>1</v>
      </c>
      <c r="AD6" s="54" t="s">
        <v>2841</v>
      </c>
      <c r="AE6" s="1">
        <v>1</v>
      </c>
      <c r="AF6" s="54" t="s">
        <v>1</v>
      </c>
      <c r="AI6" s="1">
        <v>1</v>
      </c>
      <c r="AJ6" s="62" t="s">
        <v>627</v>
      </c>
      <c r="AP6" t="s">
        <v>4474</v>
      </c>
    </row>
    <row r="7" spans="1:42" x14ac:dyDescent="0.2">
      <c r="A7" s="7" t="s">
        <v>1100</v>
      </c>
      <c r="W7" t="s">
        <v>537</v>
      </c>
      <c r="X7" s="54" t="s">
        <v>1479</v>
      </c>
      <c r="Y7" t="s">
        <v>537</v>
      </c>
      <c r="Z7" s="54" t="s">
        <v>2659</v>
      </c>
      <c r="AA7" t="s">
        <v>537</v>
      </c>
      <c r="AB7" s="104" t="s">
        <v>2833</v>
      </c>
      <c r="AC7" t="s">
        <v>537</v>
      </c>
      <c r="AD7" s="55" t="s">
        <v>695</v>
      </c>
      <c r="AE7" t="s">
        <v>537</v>
      </c>
      <c r="AF7" s="104" t="s">
        <v>2833</v>
      </c>
      <c r="AI7" t="s">
        <v>537</v>
      </c>
      <c r="AJ7" s="194" t="s">
        <v>6585</v>
      </c>
      <c r="AP7" t="s">
        <v>4474</v>
      </c>
    </row>
    <row r="8" spans="1:42" x14ac:dyDescent="0.2">
      <c r="A8" s="248" t="s">
        <v>9282</v>
      </c>
      <c r="O8" s="4"/>
      <c r="W8" s="1">
        <v>1</v>
      </c>
      <c r="X8" s="54" t="s">
        <v>24</v>
      </c>
      <c r="Y8" s="1">
        <v>1</v>
      </c>
      <c r="Z8" s="54" t="s">
        <v>7</v>
      </c>
      <c r="AA8" t="s">
        <v>3543</v>
      </c>
      <c r="AB8" s="54" t="s">
        <v>5112</v>
      </c>
      <c r="AC8" s="1">
        <v>1</v>
      </c>
      <c r="AD8" s="54" t="s">
        <v>5000</v>
      </c>
      <c r="AE8" t="s">
        <v>3543</v>
      </c>
      <c r="AF8" s="54" t="s">
        <v>4464</v>
      </c>
      <c r="AI8" t="s">
        <v>537</v>
      </c>
      <c r="AJ8" s="62" t="s">
        <v>628</v>
      </c>
      <c r="AP8" t="s">
        <v>4474</v>
      </c>
    </row>
    <row r="9" spans="1:42" x14ac:dyDescent="0.2">
      <c r="W9" t="s">
        <v>537</v>
      </c>
      <c r="X9" s="54" t="s">
        <v>569</v>
      </c>
      <c r="Y9" t="s">
        <v>537</v>
      </c>
      <c r="Z9" s="54" t="s">
        <v>2208</v>
      </c>
      <c r="AA9" s="1">
        <v>1</v>
      </c>
      <c r="AB9" s="54" t="s">
        <v>4</v>
      </c>
      <c r="AD9" s="104" t="s">
        <v>2833</v>
      </c>
      <c r="AE9" s="1">
        <v>1</v>
      </c>
      <c r="AF9" s="54" t="s">
        <v>2</v>
      </c>
      <c r="AP9" t="s">
        <v>4474</v>
      </c>
    </row>
    <row r="10" spans="1:42" x14ac:dyDescent="0.2">
      <c r="I10" t="s">
        <v>3543</v>
      </c>
      <c r="J10" t="s">
        <v>5689</v>
      </c>
      <c r="K10" t="s">
        <v>3543</v>
      </c>
      <c r="L10" t="s">
        <v>3090</v>
      </c>
      <c r="M10" t="s">
        <v>3543</v>
      </c>
      <c r="N10" s="59" t="s">
        <v>7487</v>
      </c>
      <c r="O10" t="s">
        <v>3543</v>
      </c>
      <c r="P10" s="59" t="s">
        <v>2908</v>
      </c>
      <c r="W10" s="1">
        <v>1</v>
      </c>
      <c r="X10" s="54" t="s">
        <v>26</v>
      </c>
      <c r="Y10" s="1">
        <v>1</v>
      </c>
      <c r="Z10" s="54" t="s">
        <v>2209</v>
      </c>
      <c r="AA10" t="s">
        <v>537</v>
      </c>
      <c r="AP10" t="s">
        <v>4474</v>
      </c>
    </row>
    <row r="11" spans="1:42" x14ac:dyDescent="0.2">
      <c r="I11" s="1">
        <v>1</v>
      </c>
      <c r="J11" s="30" t="s">
        <v>5687</v>
      </c>
      <c r="K11" s="1">
        <v>1</v>
      </c>
      <c r="L11" s="30" t="s">
        <v>5691</v>
      </c>
      <c r="M11" t="s">
        <v>537</v>
      </c>
      <c r="N11" s="54" t="s">
        <v>544</v>
      </c>
      <c r="O11" t="s">
        <v>537</v>
      </c>
      <c r="P11" s="54" t="s">
        <v>2909</v>
      </c>
      <c r="W11" t="s">
        <v>537</v>
      </c>
      <c r="X11" s="54" t="s">
        <v>594</v>
      </c>
      <c r="Y11" t="s">
        <v>537</v>
      </c>
      <c r="Z11" s="104" t="s">
        <v>2833</v>
      </c>
      <c r="AA11" t="s">
        <v>3543</v>
      </c>
      <c r="AB11" s="54" t="s">
        <v>2210</v>
      </c>
      <c r="AD11" s="56"/>
      <c r="AE11" t="s">
        <v>3543</v>
      </c>
      <c r="AF11" s="170" t="s">
        <v>778</v>
      </c>
      <c r="AP11" t="s">
        <v>4474</v>
      </c>
    </row>
    <row r="12" spans="1:42" x14ac:dyDescent="0.2">
      <c r="I12" t="s">
        <v>537</v>
      </c>
      <c r="J12" s="31" t="s">
        <v>5688</v>
      </c>
      <c r="K12" t="s">
        <v>537</v>
      </c>
      <c r="L12" s="175" t="s">
        <v>5692</v>
      </c>
      <c r="M12" t="s">
        <v>537</v>
      </c>
      <c r="N12" s="54" t="s">
        <v>2907</v>
      </c>
      <c r="W12" s="1">
        <v>1</v>
      </c>
      <c r="X12" s="54" t="s">
        <v>27</v>
      </c>
      <c r="Y12" t="s">
        <v>3543</v>
      </c>
      <c r="Z12" s="54" t="s">
        <v>4674</v>
      </c>
      <c r="AA12" s="1">
        <v>1</v>
      </c>
      <c r="AB12" s="54" t="s">
        <v>5</v>
      </c>
      <c r="AD12" s="54"/>
      <c r="AE12" s="1">
        <v>1</v>
      </c>
      <c r="AF12" s="170" t="s">
        <v>6072</v>
      </c>
      <c r="AH12" s="2"/>
      <c r="AP12" t="s">
        <v>4474</v>
      </c>
    </row>
    <row r="13" spans="1:42" x14ac:dyDescent="0.2">
      <c r="I13" s="1">
        <v>1</v>
      </c>
      <c r="J13" s="176" t="s">
        <v>2866</v>
      </c>
      <c r="K13" t="s">
        <v>537</v>
      </c>
      <c r="L13" s="176" t="s">
        <v>5690</v>
      </c>
      <c r="N13" s="54"/>
      <c r="T13" s="104" t="s">
        <v>2833</v>
      </c>
      <c r="W13" t="s">
        <v>537</v>
      </c>
      <c r="X13" s="54" t="s">
        <v>595</v>
      </c>
      <c r="Y13" s="1">
        <v>1</v>
      </c>
      <c r="Z13" s="54" t="s">
        <v>8</v>
      </c>
      <c r="AA13" t="s">
        <v>537</v>
      </c>
      <c r="AD13" s="54"/>
      <c r="AE13" t="s">
        <v>537</v>
      </c>
      <c r="AF13" s="185" t="s">
        <v>6270</v>
      </c>
      <c r="AH13" s="2"/>
      <c r="AP13" t="s">
        <v>4474</v>
      </c>
    </row>
    <row r="14" spans="1:42" x14ac:dyDescent="0.2">
      <c r="N14" s="104" t="s">
        <v>2833</v>
      </c>
      <c r="S14" t="s">
        <v>3543</v>
      </c>
      <c r="T14" s="54" t="s">
        <v>3084</v>
      </c>
      <c r="W14" s="1">
        <v>1</v>
      </c>
      <c r="X14" s="54" t="s">
        <v>596</v>
      </c>
      <c r="Y14" t="s">
        <v>537</v>
      </c>
      <c r="AA14" t="s">
        <v>3543</v>
      </c>
      <c r="AB14" s="54" t="s">
        <v>2633</v>
      </c>
      <c r="AD14" s="55"/>
      <c r="AE14" t="s">
        <v>537</v>
      </c>
      <c r="AF14" s="179" t="s">
        <v>6067</v>
      </c>
      <c r="AP14" t="s">
        <v>4474</v>
      </c>
    </row>
    <row r="15" spans="1:42" x14ac:dyDescent="0.2">
      <c r="A15" s="235" t="s">
        <v>8136</v>
      </c>
      <c r="L15" s="104" t="s">
        <v>2833</v>
      </c>
      <c r="M15" t="s">
        <v>3543</v>
      </c>
      <c r="N15" s="54" t="s">
        <v>1803</v>
      </c>
      <c r="S15" s="1">
        <v>1</v>
      </c>
      <c r="T15" s="54" t="s">
        <v>2122</v>
      </c>
      <c r="W15" t="s">
        <v>537</v>
      </c>
      <c r="X15" s="104" t="s">
        <v>2833</v>
      </c>
      <c r="Y15" t="s">
        <v>3543</v>
      </c>
      <c r="Z15" s="54" t="s">
        <v>560</v>
      </c>
      <c r="AA15" s="1">
        <v>1</v>
      </c>
      <c r="AB15" s="54" t="s">
        <v>6</v>
      </c>
      <c r="AD15" s="54"/>
      <c r="AP15" t="s">
        <v>4474</v>
      </c>
    </row>
    <row r="16" spans="1:42" x14ac:dyDescent="0.2">
      <c r="A16" s="235" t="s">
        <v>8137</v>
      </c>
      <c r="K16" t="s">
        <v>3543</v>
      </c>
      <c r="L16" s="54" t="s">
        <v>7483</v>
      </c>
      <c r="M16" s="1">
        <v>1</v>
      </c>
      <c r="N16" s="54" t="s">
        <v>3929</v>
      </c>
      <c r="S16" t="s">
        <v>537</v>
      </c>
      <c r="W16" t="s">
        <v>3543</v>
      </c>
      <c r="X16" s="54" t="s">
        <v>738</v>
      </c>
      <c r="Y16" s="1">
        <v>1</v>
      </c>
      <c r="Z16" s="54" t="s">
        <v>9</v>
      </c>
      <c r="AA16" t="s">
        <v>537</v>
      </c>
      <c r="AH16" s="29"/>
      <c r="AP16" t="s">
        <v>4474</v>
      </c>
    </row>
    <row r="17" spans="1:42" x14ac:dyDescent="0.2">
      <c r="K17" s="1">
        <v>1</v>
      </c>
      <c r="L17" s="54" t="s">
        <v>3644</v>
      </c>
      <c r="S17" t="s">
        <v>3543</v>
      </c>
      <c r="T17" s="54" t="s">
        <v>4675</v>
      </c>
      <c r="W17" s="1">
        <v>1</v>
      </c>
      <c r="X17" s="54" t="s">
        <v>3486</v>
      </c>
      <c r="Y17" t="s">
        <v>537</v>
      </c>
      <c r="AA17" t="s">
        <v>3543</v>
      </c>
      <c r="AB17" s="54" t="s">
        <v>1224</v>
      </c>
      <c r="AD17" s="54"/>
      <c r="AF17" s="54"/>
      <c r="AH17" s="30"/>
      <c r="AP17" t="s">
        <v>4474</v>
      </c>
    </row>
    <row r="18" spans="1:42" x14ac:dyDescent="0.2">
      <c r="A18" t="s">
        <v>776</v>
      </c>
      <c r="K18" t="s">
        <v>537</v>
      </c>
      <c r="L18" s="54" t="s">
        <v>4570</v>
      </c>
      <c r="M18" t="s">
        <v>3543</v>
      </c>
      <c r="N18" s="54" t="s">
        <v>662</v>
      </c>
      <c r="S18" s="1">
        <v>1</v>
      </c>
      <c r="T18" s="54" t="s">
        <v>2123</v>
      </c>
      <c r="U18" t="s">
        <v>3543</v>
      </c>
      <c r="V18" s="54" t="s">
        <v>3992</v>
      </c>
      <c r="W18" t="s">
        <v>537</v>
      </c>
      <c r="Y18" t="s">
        <v>537</v>
      </c>
      <c r="AA18" s="1">
        <v>1</v>
      </c>
      <c r="AB18" s="54" t="s">
        <v>5553</v>
      </c>
      <c r="AD18" s="54"/>
      <c r="AF18" s="54"/>
      <c r="AG18" s="17"/>
      <c r="AH18" s="45" t="s">
        <v>3503</v>
      </c>
      <c r="AI18" s="17"/>
      <c r="AJ18" s="17"/>
      <c r="AK18" s="17"/>
      <c r="AL18" s="17"/>
      <c r="AM18" s="17"/>
      <c r="AP18" t="s">
        <v>4474</v>
      </c>
    </row>
    <row r="19" spans="1:42" x14ac:dyDescent="0.2">
      <c r="A19" t="s">
        <v>4520</v>
      </c>
      <c r="K19" s="1">
        <v>1</v>
      </c>
      <c r="L19" s="54" t="s">
        <v>4571</v>
      </c>
      <c r="M19" s="1">
        <v>1</v>
      </c>
      <c r="N19" s="54" t="s">
        <v>3405</v>
      </c>
      <c r="S19" t="s">
        <v>537</v>
      </c>
      <c r="T19" s="99" t="s">
        <v>4440</v>
      </c>
      <c r="U19" s="1">
        <v>1</v>
      </c>
      <c r="V19" s="54" t="s">
        <v>4788</v>
      </c>
      <c r="W19" t="s">
        <v>3543</v>
      </c>
      <c r="X19" s="54" t="s">
        <v>662</v>
      </c>
      <c r="Y19" t="s">
        <v>537</v>
      </c>
      <c r="AA19" t="s">
        <v>537</v>
      </c>
      <c r="AF19" s="54"/>
      <c r="AG19" s="17"/>
      <c r="AH19" s="104" t="s">
        <v>3517</v>
      </c>
      <c r="AJ19" s="104" t="s">
        <v>3517</v>
      </c>
      <c r="AM19" s="17"/>
      <c r="AP19" t="s">
        <v>4474</v>
      </c>
    </row>
    <row r="20" spans="1:42" x14ac:dyDescent="0.2">
      <c r="A20" s="4"/>
      <c r="M20" t="s">
        <v>537</v>
      </c>
      <c r="P20" s="104" t="s">
        <v>2833</v>
      </c>
      <c r="S20" t="s">
        <v>537</v>
      </c>
      <c r="U20" t="s">
        <v>537</v>
      </c>
      <c r="W20" s="1">
        <v>1</v>
      </c>
      <c r="X20" s="54" t="s">
        <v>739</v>
      </c>
      <c r="Y20" t="s">
        <v>537</v>
      </c>
      <c r="AA20" t="s">
        <v>3543</v>
      </c>
      <c r="AB20" s="54" t="s">
        <v>2175</v>
      </c>
      <c r="AG20" s="18" t="s">
        <v>3543</v>
      </c>
      <c r="AH20" s="16" t="s">
        <v>6899</v>
      </c>
      <c r="AI20" t="s">
        <v>3543</v>
      </c>
      <c r="AJ20" s="20" t="s">
        <v>2636</v>
      </c>
      <c r="AM20" s="17"/>
      <c r="AP20" t="s">
        <v>4474</v>
      </c>
    </row>
    <row r="21" spans="1:42" x14ac:dyDescent="0.2">
      <c r="A21" s="53" t="s">
        <v>2952</v>
      </c>
      <c r="K21" t="s">
        <v>3543</v>
      </c>
      <c r="L21" s="56" t="s">
        <v>7482</v>
      </c>
      <c r="M21" t="s">
        <v>3543</v>
      </c>
      <c r="N21" s="54" t="s">
        <v>7484</v>
      </c>
      <c r="O21" t="s">
        <v>3543</v>
      </c>
      <c r="P21" s="54" t="s">
        <v>1801</v>
      </c>
      <c r="S21" t="s">
        <v>3543</v>
      </c>
      <c r="T21" s="54" t="s">
        <v>2390</v>
      </c>
      <c r="U21" t="s">
        <v>3543</v>
      </c>
      <c r="V21" s="54" t="s">
        <v>4674</v>
      </c>
      <c r="W21" t="s">
        <v>537</v>
      </c>
      <c r="Y21" t="s">
        <v>537</v>
      </c>
      <c r="AA21" s="1">
        <v>1</v>
      </c>
      <c r="AB21" s="54" t="s">
        <v>5552</v>
      </c>
      <c r="AG21" s="18" t="s">
        <v>537</v>
      </c>
      <c r="AH21" s="2" t="s">
        <v>3501</v>
      </c>
      <c r="AI21" t="s">
        <v>537</v>
      </c>
      <c r="AJ21" t="s">
        <v>156</v>
      </c>
      <c r="AM21" s="17"/>
      <c r="AP21" t="s">
        <v>4474</v>
      </c>
    </row>
    <row r="22" spans="1:42" x14ac:dyDescent="0.2">
      <c r="A22" s="53" t="s">
        <v>2953</v>
      </c>
      <c r="K22" t="s">
        <v>537</v>
      </c>
      <c r="L22" s="57" t="s">
        <v>2428</v>
      </c>
      <c r="M22" s="1">
        <v>1</v>
      </c>
      <c r="N22" s="54" t="s">
        <v>3930</v>
      </c>
      <c r="O22" s="1">
        <v>1</v>
      </c>
      <c r="P22" s="54" t="s">
        <v>4803</v>
      </c>
      <c r="S22" s="1">
        <v>1</v>
      </c>
      <c r="T22" s="54" t="s">
        <v>2124</v>
      </c>
      <c r="U22" s="1">
        <v>1</v>
      </c>
      <c r="V22" s="54" t="s">
        <v>1538</v>
      </c>
      <c r="W22" t="s">
        <v>3543</v>
      </c>
      <c r="X22" s="54" t="s">
        <v>3084</v>
      </c>
      <c r="Y22" t="s">
        <v>537</v>
      </c>
      <c r="AA22" t="s">
        <v>537</v>
      </c>
      <c r="AG22" s="18" t="s">
        <v>537</v>
      </c>
      <c r="AH22" s="7" t="s">
        <v>7109</v>
      </c>
      <c r="AI22" t="s">
        <v>537</v>
      </c>
      <c r="AJ22" s="16" t="s">
        <v>7074</v>
      </c>
      <c r="AM22" s="17"/>
      <c r="AP22" t="s">
        <v>4474</v>
      </c>
    </row>
    <row r="23" spans="1:42" x14ac:dyDescent="0.2">
      <c r="A23" s="53" t="s">
        <v>3377</v>
      </c>
      <c r="K23" s="1">
        <v>1</v>
      </c>
      <c r="L23" s="54" t="s">
        <v>544</v>
      </c>
      <c r="M23" t="s">
        <v>537</v>
      </c>
      <c r="N23" s="54" t="s">
        <v>29</v>
      </c>
      <c r="O23" t="s">
        <v>537</v>
      </c>
      <c r="R23" s="104" t="s">
        <v>2833</v>
      </c>
      <c r="S23" t="s">
        <v>537</v>
      </c>
      <c r="U23" t="s">
        <v>537</v>
      </c>
      <c r="W23" s="1">
        <v>1</v>
      </c>
      <c r="X23" s="54" t="s">
        <v>3487</v>
      </c>
      <c r="Y23" t="s">
        <v>537</v>
      </c>
      <c r="AA23" t="s">
        <v>3543</v>
      </c>
      <c r="AB23" s="54" t="s">
        <v>3580</v>
      </c>
      <c r="AG23" s="18" t="s">
        <v>537</v>
      </c>
      <c r="AH23" s="2" t="s">
        <v>3866</v>
      </c>
      <c r="AI23" t="s">
        <v>537</v>
      </c>
      <c r="AJ23" s="16" t="s">
        <v>5639</v>
      </c>
      <c r="AM23" s="17"/>
      <c r="AP23" t="s">
        <v>4474</v>
      </c>
    </row>
    <row r="24" spans="1:42" x14ac:dyDescent="0.2">
      <c r="K24" t="s">
        <v>537</v>
      </c>
      <c r="L24" s="54" t="s">
        <v>4433</v>
      </c>
      <c r="M24" s="1">
        <v>1</v>
      </c>
      <c r="N24" s="54" t="s">
        <v>3655</v>
      </c>
      <c r="O24" t="s">
        <v>3543</v>
      </c>
      <c r="P24" s="54" t="s">
        <v>806</v>
      </c>
      <c r="Q24" t="s">
        <v>3543</v>
      </c>
      <c r="R24" s="56" t="s">
        <v>3874</v>
      </c>
      <c r="S24" t="s">
        <v>3543</v>
      </c>
      <c r="T24" s="54" t="s">
        <v>2175</v>
      </c>
      <c r="U24" t="s">
        <v>3543</v>
      </c>
      <c r="V24" s="54" t="s">
        <v>3577</v>
      </c>
      <c r="W24" t="s">
        <v>537</v>
      </c>
      <c r="Y24" t="s">
        <v>537</v>
      </c>
      <c r="AA24" s="1">
        <v>1</v>
      </c>
      <c r="AB24" s="54" t="s">
        <v>5551</v>
      </c>
      <c r="AG24" s="18" t="s">
        <v>537</v>
      </c>
      <c r="AH24" s="2" t="s">
        <v>2448</v>
      </c>
      <c r="AI24" t="s">
        <v>537</v>
      </c>
      <c r="AJ24" t="s">
        <v>3254</v>
      </c>
      <c r="AM24" s="17"/>
      <c r="AP24" t="s">
        <v>4474</v>
      </c>
    </row>
    <row r="25" spans="1:42" x14ac:dyDescent="0.2">
      <c r="A25" s="3" t="s">
        <v>4936</v>
      </c>
      <c r="K25" s="1">
        <v>1</v>
      </c>
      <c r="L25" s="54" t="s">
        <v>2605</v>
      </c>
      <c r="M25" s="1">
        <v>1</v>
      </c>
      <c r="N25" s="54" t="s">
        <v>2388</v>
      </c>
      <c r="O25" s="1">
        <v>1</v>
      </c>
      <c r="P25" s="54" t="s">
        <v>1740</v>
      </c>
      <c r="Q25" s="1">
        <v>1</v>
      </c>
      <c r="R25" s="54" t="s">
        <v>4925</v>
      </c>
      <c r="S25" s="1">
        <v>1</v>
      </c>
      <c r="T25" s="54" t="s">
        <v>2790</v>
      </c>
      <c r="U25" s="1">
        <v>1</v>
      </c>
      <c r="V25" s="54" t="s">
        <v>1538</v>
      </c>
      <c r="W25" t="s">
        <v>3543</v>
      </c>
      <c r="X25" s="54" t="s">
        <v>662</v>
      </c>
      <c r="Y25" t="s">
        <v>537</v>
      </c>
      <c r="AC25" t="s">
        <v>3543</v>
      </c>
      <c r="AD25" s="54" t="s">
        <v>5323</v>
      </c>
      <c r="AG25" s="18" t="s">
        <v>537</v>
      </c>
      <c r="AH25" s="9" t="s">
        <v>3502</v>
      </c>
      <c r="AI25" t="s">
        <v>537</v>
      </c>
      <c r="AM25" s="17"/>
      <c r="AP25" t="s">
        <v>4474</v>
      </c>
    </row>
    <row r="26" spans="1:42" x14ac:dyDescent="0.2">
      <c r="A26" t="s">
        <v>4569</v>
      </c>
      <c r="M26" t="s">
        <v>537</v>
      </c>
      <c r="Q26" s="1">
        <v>1</v>
      </c>
      <c r="R26" s="54" t="s">
        <v>4926</v>
      </c>
      <c r="S26" t="s">
        <v>537</v>
      </c>
      <c r="U26" t="s">
        <v>537</v>
      </c>
      <c r="W26" s="1">
        <v>1</v>
      </c>
      <c r="X26" s="54" t="s">
        <v>736</v>
      </c>
      <c r="Y26" t="s">
        <v>3543</v>
      </c>
      <c r="Z26" s="54" t="s">
        <v>6884</v>
      </c>
      <c r="AA26" t="s">
        <v>3543</v>
      </c>
      <c r="AB26" s="54" t="s">
        <v>2635</v>
      </c>
      <c r="AC26" s="1">
        <v>1</v>
      </c>
      <c r="AD26" s="54" t="s">
        <v>1501</v>
      </c>
      <c r="AG26" s="18" t="s">
        <v>537</v>
      </c>
      <c r="AH26" s="7" t="s">
        <v>7192</v>
      </c>
      <c r="AI26" t="s">
        <v>3543</v>
      </c>
      <c r="AJ26" s="20" t="s">
        <v>3500</v>
      </c>
      <c r="AM26" s="17"/>
      <c r="AP26" t="s">
        <v>4474</v>
      </c>
    </row>
    <row r="27" spans="1:42" x14ac:dyDescent="0.2">
      <c r="A27" s="2" t="s">
        <v>2521</v>
      </c>
      <c r="M27" t="s">
        <v>3543</v>
      </c>
      <c r="N27" s="56" t="s">
        <v>3406</v>
      </c>
      <c r="Q27" t="s">
        <v>537</v>
      </c>
      <c r="S27" t="s">
        <v>3543</v>
      </c>
      <c r="T27" s="54" t="s">
        <v>3991</v>
      </c>
      <c r="U27" t="s">
        <v>3543</v>
      </c>
      <c r="V27" s="54" t="s">
        <v>3084</v>
      </c>
      <c r="W27" t="s">
        <v>537</v>
      </c>
      <c r="Y27" s="1">
        <v>1</v>
      </c>
      <c r="Z27" s="54" t="s">
        <v>10</v>
      </c>
      <c r="AA27" s="1">
        <v>1</v>
      </c>
      <c r="AB27" s="54" t="s">
        <v>803</v>
      </c>
      <c r="AC27" t="s">
        <v>537</v>
      </c>
      <c r="AG27" s="18" t="s">
        <v>537</v>
      </c>
      <c r="AH27" s="16" t="s">
        <v>5640</v>
      </c>
      <c r="AI27" t="s">
        <v>537</v>
      </c>
      <c r="AJ27" t="s">
        <v>157</v>
      </c>
      <c r="AM27" s="17"/>
      <c r="AP27" t="s">
        <v>4474</v>
      </c>
    </row>
    <row r="28" spans="1:42" x14ac:dyDescent="0.2">
      <c r="A28" t="s">
        <v>4214</v>
      </c>
      <c r="M28" s="1">
        <v>1</v>
      </c>
      <c r="N28" s="54" t="s">
        <v>3931</v>
      </c>
      <c r="Q28" t="s">
        <v>3543</v>
      </c>
      <c r="R28" s="56" t="s">
        <v>1181</v>
      </c>
      <c r="S28" s="1">
        <v>1</v>
      </c>
      <c r="T28" s="54" t="s">
        <v>2791</v>
      </c>
      <c r="U28" s="1">
        <v>1</v>
      </c>
      <c r="V28" s="54" t="s">
        <v>1539</v>
      </c>
      <c r="W28" t="s">
        <v>3543</v>
      </c>
      <c r="X28" s="54" t="s">
        <v>5249</v>
      </c>
      <c r="Y28" t="s">
        <v>537</v>
      </c>
      <c r="Z28" s="55" t="s">
        <v>3351</v>
      </c>
      <c r="AA28" t="s">
        <v>537</v>
      </c>
      <c r="AB28" s="54"/>
      <c r="AC28" t="s">
        <v>3543</v>
      </c>
      <c r="AD28" s="54" t="s">
        <v>1805</v>
      </c>
      <c r="AG28" s="18" t="s">
        <v>537</v>
      </c>
      <c r="AH28" s="63" t="s">
        <v>3246</v>
      </c>
      <c r="AI28" t="s">
        <v>537</v>
      </c>
      <c r="AJ28" s="16" t="s">
        <v>7074</v>
      </c>
      <c r="AM28" s="17"/>
      <c r="AP28" t="s">
        <v>4474</v>
      </c>
    </row>
    <row r="29" spans="1:42" x14ac:dyDescent="0.2">
      <c r="A29" t="s">
        <v>660</v>
      </c>
      <c r="M29" t="s">
        <v>537</v>
      </c>
      <c r="P29" s="54"/>
      <c r="Q29" s="1">
        <v>1</v>
      </c>
      <c r="R29" s="54" t="s">
        <v>4927</v>
      </c>
      <c r="S29" t="s">
        <v>537</v>
      </c>
      <c r="U29" t="s">
        <v>537</v>
      </c>
      <c r="W29" s="1">
        <v>1</v>
      </c>
      <c r="X29" s="54" t="s">
        <v>737</v>
      </c>
      <c r="Y29" t="s">
        <v>537</v>
      </c>
      <c r="Z29" s="54" t="s">
        <v>5556</v>
      </c>
      <c r="AA29" t="s">
        <v>3543</v>
      </c>
      <c r="AB29" s="54" t="s">
        <v>4674</v>
      </c>
      <c r="AC29" s="1">
        <v>1</v>
      </c>
      <c r="AD29" s="54" t="s">
        <v>2473</v>
      </c>
      <c r="AG29" s="18" t="s">
        <v>537</v>
      </c>
      <c r="AH29" s="17"/>
      <c r="AI29" s="18" t="s">
        <v>537</v>
      </c>
      <c r="AJ29" s="16" t="s">
        <v>14</v>
      </c>
      <c r="AM29" s="17"/>
      <c r="AP29" t="s">
        <v>4474</v>
      </c>
    </row>
    <row r="30" spans="1:42" x14ac:dyDescent="0.2">
      <c r="A30" t="s">
        <v>2452</v>
      </c>
      <c r="M30" t="s">
        <v>3543</v>
      </c>
      <c r="N30" s="54" t="s">
        <v>1741</v>
      </c>
      <c r="P30" s="54"/>
      <c r="Q30" t="s">
        <v>537</v>
      </c>
      <c r="S30" t="s">
        <v>3543</v>
      </c>
      <c r="T30" s="54" t="s">
        <v>3249</v>
      </c>
      <c r="U30" t="s">
        <v>3543</v>
      </c>
      <c r="V30" s="54" t="s">
        <v>1802</v>
      </c>
      <c r="W30" t="s">
        <v>537</v>
      </c>
      <c r="Y30" s="1">
        <v>1</v>
      </c>
      <c r="Z30" s="54" t="s">
        <v>11</v>
      </c>
      <c r="AA30" t="s">
        <v>537</v>
      </c>
      <c r="AB30" s="54" t="s">
        <v>3352</v>
      </c>
      <c r="AC30" t="s">
        <v>537</v>
      </c>
      <c r="AG30" t="s">
        <v>537</v>
      </c>
      <c r="AH30" s="23" t="s">
        <v>7110</v>
      </c>
      <c r="AI30" s="18" t="s">
        <v>537</v>
      </c>
      <c r="AJ30" t="s">
        <v>3865</v>
      </c>
      <c r="AM30" s="17"/>
      <c r="AP30" t="s">
        <v>4474</v>
      </c>
    </row>
    <row r="31" spans="1:42" x14ac:dyDescent="0.2">
      <c r="M31" s="1">
        <v>1</v>
      </c>
      <c r="N31" s="54" t="s">
        <v>616</v>
      </c>
      <c r="P31" s="54"/>
      <c r="Q31" t="s">
        <v>3543</v>
      </c>
      <c r="R31" s="56" t="s">
        <v>5737</v>
      </c>
      <c r="S31" s="1">
        <v>1</v>
      </c>
      <c r="T31" s="54" t="s">
        <v>2792</v>
      </c>
      <c r="U31" s="1">
        <v>1</v>
      </c>
      <c r="V31" s="54" t="s">
        <v>2178</v>
      </c>
      <c r="W31" t="s">
        <v>3543</v>
      </c>
      <c r="X31" s="54" t="s">
        <v>2286</v>
      </c>
      <c r="Y31" t="s">
        <v>537</v>
      </c>
      <c r="Z31" s="54" t="s">
        <v>12</v>
      </c>
      <c r="AA31" s="1">
        <v>1</v>
      </c>
      <c r="AC31" t="s">
        <v>3543</v>
      </c>
      <c r="AD31" s="54" t="s">
        <v>3245</v>
      </c>
      <c r="AG31" t="s">
        <v>537</v>
      </c>
      <c r="AH31" s="204" t="s">
        <v>7108</v>
      </c>
      <c r="AI31" s="18" t="s">
        <v>537</v>
      </c>
      <c r="AM31" s="17"/>
      <c r="AP31" t="s">
        <v>4474</v>
      </c>
    </row>
    <row r="32" spans="1:42" x14ac:dyDescent="0.2">
      <c r="A32" s="3" t="s">
        <v>3582</v>
      </c>
      <c r="M32" t="s">
        <v>537</v>
      </c>
      <c r="Q32" s="1">
        <v>1</v>
      </c>
      <c r="R32" s="54" t="s">
        <v>4929</v>
      </c>
      <c r="S32" t="s">
        <v>537</v>
      </c>
      <c r="U32" t="s">
        <v>537</v>
      </c>
      <c r="W32" s="1">
        <v>1</v>
      </c>
      <c r="X32" s="54" t="s">
        <v>740</v>
      </c>
      <c r="Y32" s="1">
        <v>1</v>
      </c>
      <c r="Z32" s="54" t="s">
        <v>13</v>
      </c>
      <c r="AA32" t="s">
        <v>3543</v>
      </c>
      <c r="AB32" s="54" t="s">
        <v>6885</v>
      </c>
      <c r="AC32" s="1">
        <v>1</v>
      </c>
      <c r="AD32" s="54" t="s">
        <v>2473</v>
      </c>
      <c r="AG32" t="s">
        <v>537</v>
      </c>
      <c r="AH32" s="211" t="s">
        <v>6585</v>
      </c>
      <c r="AI32" t="s">
        <v>3543</v>
      </c>
      <c r="AJ32" s="20" t="s">
        <v>4045</v>
      </c>
      <c r="AM32" s="17"/>
      <c r="AP32" t="s">
        <v>4474</v>
      </c>
    </row>
    <row r="33" spans="1:42" x14ac:dyDescent="0.2">
      <c r="A33" t="s">
        <v>3757</v>
      </c>
      <c r="M33" t="s">
        <v>3543</v>
      </c>
      <c r="N33" s="56" t="s">
        <v>1800</v>
      </c>
      <c r="Q33" t="s">
        <v>537</v>
      </c>
      <c r="R33" s="99" t="s">
        <v>4971</v>
      </c>
      <c r="S33" t="s">
        <v>3543</v>
      </c>
      <c r="T33" s="54" t="s">
        <v>2142</v>
      </c>
      <c r="U33" t="s">
        <v>3543</v>
      </c>
      <c r="V33" s="54" t="s">
        <v>6895</v>
      </c>
      <c r="W33" t="s">
        <v>537</v>
      </c>
      <c r="Y33" t="s">
        <v>537</v>
      </c>
      <c r="AA33" t="s">
        <v>537</v>
      </c>
      <c r="AB33" s="54" t="s">
        <v>4022</v>
      </c>
      <c r="AI33" s="18" t="s">
        <v>537</v>
      </c>
      <c r="AJ33" s="16" t="s">
        <v>15</v>
      </c>
      <c r="AM33" s="17"/>
      <c r="AP33" t="s">
        <v>4474</v>
      </c>
    </row>
    <row r="34" spans="1:42" x14ac:dyDescent="0.2">
      <c r="A34" t="s">
        <v>2453</v>
      </c>
      <c r="M34" s="1">
        <v>1</v>
      </c>
      <c r="N34" s="54" t="s">
        <v>615</v>
      </c>
      <c r="Q34" t="s">
        <v>537</v>
      </c>
      <c r="R34" s="91" t="s">
        <v>3684</v>
      </c>
      <c r="S34" s="1">
        <v>1</v>
      </c>
      <c r="T34" s="54" t="s">
        <v>4786</v>
      </c>
      <c r="U34" t="s">
        <v>537</v>
      </c>
      <c r="V34" s="57" t="s">
        <v>1274</v>
      </c>
      <c r="W34" t="s">
        <v>3543</v>
      </c>
      <c r="X34" s="54" t="s">
        <v>2732</v>
      </c>
      <c r="Y34" t="s">
        <v>3543</v>
      </c>
      <c r="Z34" s="54" t="s">
        <v>2450</v>
      </c>
      <c r="AA34" t="s">
        <v>537</v>
      </c>
      <c r="AC34" t="s">
        <v>3543</v>
      </c>
      <c r="AD34" s="54" t="s">
        <v>560</v>
      </c>
      <c r="AI34" s="18" t="s">
        <v>537</v>
      </c>
      <c r="AJ34" s="11" t="s">
        <v>4046</v>
      </c>
      <c r="AM34" s="17"/>
      <c r="AP34" t="s">
        <v>4474</v>
      </c>
    </row>
    <row r="35" spans="1:42" x14ac:dyDescent="0.2">
      <c r="A35" t="s">
        <v>3530</v>
      </c>
      <c r="M35" t="s">
        <v>537</v>
      </c>
      <c r="Q35" t="s">
        <v>537</v>
      </c>
      <c r="R35" s="54" t="s">
        <v>2389</v>
      </c>
      <c r="U35" s="1">
        <v>1</v>
      </c>
      <c r="V35" s="54" t="s">
        <v>28</v>
      </c>
      <c r="W35" s="1">
        <v>1</v>
      </c>
      <c r="X35" s="54" t="s">
        <v>3957</v>
      </c>
      <c r="Y35" s="1">
        <v>1</v>
      </c>
      <c r="Z35" s="54" t="s">
        <v>30</v>
      </c>
      <c r="AA35" t="s">
        <v>3543</v>
      </c>
      <c r="AB35" s="54" t="s">
        <v>2474</v>
      </c>
      <c r="AC35" s="1">
        <v>1</v>
      </c>
      <c r="AD35" s="54" t="s">
        <v>225</v>
      </c>
      <c r="AI35" s="18" t="s">
        <v>537</v>
      </c>
      <c r="AJ35" s="16" t="s">
        <v>7074</v>
      </c>
      <c r="AM35" s="17"/>
      <c r="AP35" t="s">
        <v>4474</v>
      </c>
    </row>
    <row r="36" spans="1:42" x14ac:dyDescent="0.2">
      <c r="M36" t="s">
        <v>3543</v>
      </c>
      <c r="N36" s="54" t="s">
        <v>2585</v>
      </c>
      <c r="Q36" s="1">
        <v>1</v>
      </c>
      <c r="R36" s="54" t="s">
        <v>3485</v>
      </c>
      <c r="S36" t="s">
        <v>3543</v>
      </c>
      <c r="T36" s="54" t="s">
        <v>2125</v>
      </c>
      <c r="U36" s="1">
        <v>1</v>
      </c>
      <c r="V36" s="54" t="s">
        <v>743</v>
      </c>
      <c r="W36" t="s">
        <v>537</v>
      </c>
      <c r="Y36" t="s">
        <v>537</v>
      </c>
      <c r="Z36" s="54" t="s">
        <v>31</v>
      </c>
      <c r="AA36" s="1">
        <v>1</v>
      </c>
      <c r="AB36" s="54" t="s">
        <v>4023</v>
      </c>
      <c r="AC36" t="s">
        <v>537</v>
      </c>
      <c r="AD36" s="29"/>
      <c r="AI36" s="18" t="s">
        <v>537</v>
      </c>
      <c r="AJ36" s="16" t="s">
        <v>16</v>
      </c>
      <c r="AM36" s="17"/>
      <c r="AP36" t="s">
        <v>4474</v>
      </c>
    </row>
    <row r="37" spans="1:42" x14ac:dyDescent="0.2">
      <c r="A37" s="3" t="s">
        <v>9279</v>
      </c>
      <c r="M37" s="1">
        <v>1</v>
      </c>
      <c r="N37" s="54" t="s">
        <v>4899</v>
      </c>
      <c r="Q37" t="s">
        <v>537</v>
      </c>
      <c r="S37" s="1">
        <v>1</v>
      </c>
      <c r="T37" s="54" t="s">
        <v>2122</v>
      </c>
      <c r="U37" t="s">
        <v>537</v>
      </c>
      <c r="W37" t="s">
        <v>3543</v>
      </c>
      <c r="X37" s="54" t="s">
        <v>4733</v>
      </c>
      <c r="Y37" t="s">
        <v>537</v>
      </c>
      <c r="Z37" s="54" t="s">
        <v>791</v>
      </c>
      <c r="AA37" t="s">
        <v>537</v>
      </c>
      <c r="AC37" t="s">
        <v>3543</v>
      </c>
      <c r="AD37" s="54" t="s">
        <v>2269</v>
      </c>
      <c r="AI37" s="18" t="s">
        <v>537</v>
      </c>
      <c r="AM37" s="17"/>
      <c r="AP37" t="s">
        <v>4474</v>
      </c>
    </row>
    <row r="38" spans="1:42" x14ac:dyDescent="0.2">
      <c r="A38" s="159" t="s">
        <v>21</v>
      </c>
      <c r="O38" t="s">
        <v>3543</v>
      </c>
      <c r="P38" s="56" t="s">
        <v>1182</v>
      </c>
      <c r="Q38" t="s">
        <v>3543</v>
      </c>
      <c r="R38" s="56" t="s">
        <v>4928</v>
      </c>
      <c r="S38" t="s">
        <v>537</v>
      </c>
      <c r="T38" s="54"/>
      <c r="U38" t="s">
        <v>537</v>
      </c>
      <c r="W38" s="1">
        <v>1</v>
      </c>
      <c r="X38" s="54" t="s">
        <v>741</v>
      </c>
      <c r="Y38" t="s">
        <v>537</v>
      </c>
      <c r="AA38" t="s">
        <v>3543</v>
      </c>
      <c r="AB38" s="54" t="s">
        <v>2475</v>
      </c>
      <c r="AC38" s="1">
        <v>1</v>
      </c>
      <c r="AD38" s="54" t="s">
        <v>5525</v>
      </c>
      <c r="AI38" s="18" t="s">
        <v>3543</v>
      </c>
      <c r="AJ38" t="s">
        <v>3407</v>
      </c>
      <c r="AM38" s="17"/>
      <c r="AP38" t="s">
        <v>4474</v>
      </c>
    </row>
    <row r="39" spans="1:42" x14ac:dyDescent="0.2">
      <c r="A39" s="7" t="s">
        <v>22</v>
      </c>
      <c r="M39" t="s">
        <v>3543</v>
      </c>
      <c r="N39" s="56" t="s">
        <v>7486</v>
      </c>
      <c r="O39" s="1">
        <v>1</v>
      </c>
      <c r="P39" s="54" t="s">
        <v>2510</v>
      </c>
      <c r="Q39" s="1">
        <v>1</v>
      </c>
      <c r="R39" s="54" t="s">
        <v>4450</v>
      </c>
      <c r="S39" t="s">
        <v>3543</v>
      </c>
      <c r="T39" s="54" t="s">
        <v>662</v>
      </c>
      <c r="U39" t="s">
        <v>3543</v>
      </c>
      <c r="V39" s="54" t="s">
        <v>2555</v>
      </c>
      <c r="W39" t="s">
        <v>537</v>
      </c>
      <c r="Y39" t="s">
        <v>3543</v>
      </c>
      <c r="Z39" s="54" t="s">
        <v>2862</v>
      </c>
      <c r="AA39" s="1">
        <v>1</v>
      </c>
      <c r="AB39" s="54" t="s">
        <v>4023</v>
      </c>
      <c r="AC39" t="s">
        <v>537</v>
      </c>
      <c r="AD39" s="29"/>
      <c r="AI39" s="18" t="s">
        <v>537</v>
      </c>
      <c r="AJ39" s="16" t="s">
        <v>17</v>
      </c>
      <c r="AM39" s="17"/>
      <c r="AP39" t="s">
        <v>4474</v>
      </c>
    </row>
    <row r="40" spans="1:42" x14ac:dyDescent="0.2">
      <c r="A40" s="6" t="s">
        <v>9278</v>
      </c>
      <c r="M40" s="1">
        <v>1</v>
      </c>
      <c r="N40" s="54" t="s">
        <v>1926</v>
      </c>
      <c r="O40" t="s">
        <v>537</v>
      </c>
      <c r="P40" s="54" t="s">
        <v>3656</v>
      </c>
      <c r="Q40" t="s">
        <v>537</v>
      </c>
      <c r="R40" s="54"/>
      <c r="S40" s="1">
        <v>1</v>
      </c>
      <c r="T40" s="54" t="s">
        <v>2128</v>
      </c>
      <c r="U40" s="1">
        <v>1</v>
      </c>
      <c r="V40" s="54" t="s">
        <v>1540</v>
      </c>
      <c r="W40" t="s">
        <v>3543</v>
      </c>
      <c r="X40" s="54" t="s">
        <v>4734</v>
      </c>
      <c r="Y40" s="1">
        <v>1</v>
      </c>
      <c r="Z40" s="54" t="s">
        <v>32</v>
      </c>
      <c r="AB40" s="19" t="s">
        <v>9275</v>
      </c>
      <c r="AC40" t="s">
        <v>3543</v>
      </c>
      <c r="AD40" s="54" t="s">
        <v>3342</v>
      </c>
      <c r="AI40" s="18" t="s">
        <v>537</v>
      </c>
      <c r="AJ40" s="16" t="s">
        <v>7193</v>
      </c>
      <c r="AM40" s="17"/>
      <c r="AP40" t="s">
        <v>4474</v>
      </c>
    </row>
    <row r="41" spans="1:42" x14ac:dyDescent="0.2">
      <c r="A41" s="7"/>
      <c r="M41" t="s">
        <v>537</v>
      </c>
      <c r="N41" s="54" t="s">
        <v>657</v>
      </c>
      <c r="O41" s="1">
        <v>1</v>
      </c>
      <c r="P41" s="54" t="s">
        <v>3657</v>
      </c>
      <c r="Q41" t="s">
        <v>3543</v>
      </c>
      <c r="R41" s="56" t="s">
        <v>5738</v>
      </c>
      <c r="S41" t="s">
        <v>537</v>
      </c>
      <c r="T41" s="54"/>
      <c r="U41" t="s">
        <v>537</v>
      </c>
      <c r="V41" s="54"/>
      <c r="W41" s="1">
        <v>1</v>
      </c>
      <c r="X41" s="54" t="s">
        <v>742</v>
      </c>
      <c r="Y41" t="s">
        <v>537</v>
      </c>
      <c r="AA41" s="18" t="s">
        <v>3543</v>
      </c>
      <c r="AB41" s="216" t="s">
        <v>1789</v>
      </c>
      <c r="AC41" s="1">
        <v>1</v>
      </c>
      <c r="AD41" s="54" t="s">
        <v>5594</v>
      </c>
      <c r="AI41" s="18" t="s">
        <v>537</v>
      </c>
      <c r="AJ41" t="s">
        <v>2148</v>
      </c>
      <c r="AM41" s="17"/>
      <c r="AP41" t="s">
        <v>4474</v>
      </c>
    </row>
    <row r="42" spans="1:42" x14ac:dyDescent="0.2">
      <c r="A42" s="25" t="s">
        <v>3410</v>
      </c>
      <c r="M42" s="1">
        <v>1</v>
      </c>
      <c r="N42" s="54" t="s">
        <v>704</v>
      </c>
      <c r="O42" t="s">
        <v>537</v>
      </c>
      <c r="Q42" s="1">
        <v>1</v>
      </c>
      <c r="R42" s="54" t="s">
        <v>4599</v>
      </c>
      <c r="S42" t="s">
        <v>537</v>
      </c>
      <c r="T42" s="54"/>
      <c r="U42" t="s">
        <v>537</v>
      </c>
      <c r="V42" s="54"/>
      <c r="W42" t="s">
        <v>537</v>
      </c>
      <c r="Y42" t="s">
        <v>3543</v>
      </c>
      <c r="Z42" s="54" t="s">
        <v>2863</v>
      </c>
      <c r="AA42" s="18" t="s">
        <v>537</v>
      </c>
      <c r="AB42" s="216" t="s">
        <v>9276</v>
      </c>
      <c r="AC42" t="s">
        <v>537</v>
      </c>
      <c r="AD42" s="29"/>
      <c r="AI42" s="17"/>
      <c r="AJ42" s="17"/>
      <c r="AK42" s="17"/>
      <c r="AL42" s="17"/>
      <c r="AM42" s="17"/>
      <c r="AP42" t="s">
        <v>4474</v>
      </c>
    </row>
    <row r="43" spans="1:42" x14ac:dyDescent="0.2">
      <c r="A43" s="29" t="s">
        <v>5004</v>
      </c>
      <c r="O43" t="s">
        <v>3543</v>
      </c>
      <c r="P43" s="54" t="s">
        <v>1382</v>
      </c>
      <c r="Q43" s="1">
        <v>1</v>
      </c>
      <c r="R43" s="54" t="s">
        <v>6879</v>
      </c>
      <c r="S43" t="s">
        <v>537</v>
      </c>
      <c r="T43" s="54"/>
      <c r="U43" t="s">
        <v>537</v>
      </c>
      <c r="V43" s="54"/>
      <c r="W43" t="s">
        <v>3543</v>
      </c>
      <c r="X43" s="54" t="s">
        <v>3371</v>
      </c>
      <c r="Y43" s="1">
        <v>1</v>
      </c>
      <c r="Z43" s="54" t="s">
        <v>33</v>
      </c>
      <c r="AA43" s="18" t="s">
        <v>537</v>
      </c>
      <c r="AC43" t="s">
        <v>3543</v>
      </c>
      <c r="AD43" s="54" t="s">
        <v>4674</v>
      </c>
      <c r="AP43" t="s">
        <v>4474</v>
      </c>
    </row>
    <row r="44" spans="1:42" x14ac:dyDescent="0.2">
      <c r="A44" s="54" t="s">
        <v>5005</v>
      </c>
      <c r="O44" s="1">
        <v>1</v>
      </c>
      <c r="P44" s="54" t="s">
        <v>3074</v>
      </c>
      <c r="R44" s="54"/>
      <c r="S44" t="s">
        <v>537</v>
      </c>
      <c r="T44" s="54"/>
      <c r="U44" t="s">
        <v>537</v>
      </c>
      <c r="V44" s="54"/>
      <c r="W44" s="1">
        <v>1</v>
      </c>
      <c r="X44" s="54" t="s">
        <v>2729</v>
      </c>
      <c r="Y44" t="s">
        <v>537</v>
      </c>
      <c r="AA44" s="18" t="s">
        <v>3543</v>
      </c>
      <c r="AB44" s="216" t="s">
        <v>9266</v>
      </c>
      <c r="AC44" s="1">
        <v>1</v>
      </c>
      <c r="AD44" s="54" t="s">
        <v>5595</v>
      </c>
      <c r="AE44" t="s">
        <v>3543</v>
      </c>
      <c r="AF44" s="192" t="s">
        <v>3245</v>
      </c>
      <c r="AL44" s="29"/>
      <c r="AP44" t="s">
        <v>4474</v>
      </c>
    </row>
    <row r="45" spans="1:42" x14ac:dyDescent="0.2">
      <c r="A45" s="73" t="s">
        <v>3118</v>
      </c>
      <c r="N45" s="56"/>
      <c r="O45" s="1"/>
      <c r="P45" s="54"/>
      <c r="R45" s="54"/>
      <c r="S45" t="s">
        <v>537</v>
      </c>
      <c r="T45" s="54"/>
      <c r="U45" t="s">
        <v>537</v>
      </c>
      <c r="V45" s="54"/>
      <c r="W45" t="s">
        <v>537</v>
      </c>
      <c r="Y45" t="s">
        <v>3543</v>
      </c>
      <c r="Z45" s="54" t="s">
        <v>3092</v>
      </c>
      <c r="AA45" s="18" t="s">
        <v>537</v>
      </c>
      <c r="AB45" s="216" t="s">
        <v>9277</v>
      </c>
      <c r="AC45" t="s">
        <v>537</v>
      </c>
      <c r="AD45" s="29"/>
      <c r="AE45" s="1">
        <v>1</v>
      </c>
      <c r="AF45" s="192" t="s">
        <v>6589</v>
      </c>
      <c r="AH45" s="2"/>
      <c r="AJ45" s="30"/>
      <c r="AP45" t="s">
        <v>4474</v>
      </c>
    </row>
    <row r="46" spans="1:42" x14ac:dyDescent="0.2">
      <c r="A46" s="89" t="s">
        <v>2469</v>
      </c>
      <c r="N46" s="56"/>
      <c r="O46" s="1"/>
      <c r="P46" s="54"/>
      <c r="R46" s="54"/>
      <c r="S46" t="s">
        <v>537</v>
      </c>
      <c r="T46" s="54"/>
      <c r="U46" t="s">
        <v>537</v>
      </c>
      <c r="V46" s="54"/>
      <c r="W46" t="s">
        <v>3543</v>
      </c>
      <c r="X46" s="54" t="s">
        <v>2731</v>
      </c>
      <c r="Y46" t="s">
        <v>537</v>
      </c>
      <c r="Z46" s="54" t="s">
        <v>804</v>
      </c>
      <c r="AA46" s="18" t="s">
        <v>537</v>
      </c>
      <c r="AB46" s="18"/>
      <c r="AC46" t="s">
        <v>3543</v>
      </c>
      <c r="AD46" s="54" t="s">
        <v>3759</v>
      </c>
      <c r="AE46" t="s">
        <v>537</v>
      </c>
      <c r="AF46" s="194" t="s">
        <v>6590</v>
      </c>
      <c r="AH46" s="2"/>
      <c r="AJ46" s="54"/>
      <c r="AP46" t="s">
        <v>4474</v>
      </c>
    </row>
    <row r="47" spans="1:42" x14ac:dyDescent="0.2">
      <c r="A47" s="99" t="s">
        <v>4874</v>
      </c>
      <c r="N47" s="56"/>
      <c r="O47" s="1"/>
      <c r="P47" s="54"/>
      <c r="R47" s="54"/>
      <c r="S47" t="s">
        <v>537</v>
      </c>
      <c r="T47" s="54"/>
      <c r="U47" t="s">
        <v>537</v>
      </c>
      <c r="V47" s="54"/>
      <c r="W47" s="1">
        <v>1</v>
      </c>
      <c r="X47" s="54" t="s">
        <v>2730</v>
      </c>
      <c r="Y47" t="s">
        <v>537</v>
      </c>
      <c r="AA47" t="s">
        <v>3543</v>
      </c>
      <c r="AB47" s="54" t="s">
        <v>8498</v>
      </c>
      <c r="AC47" s="1">
        <v>1</v>
      </c>
      <c r="AD47" s="54" t="s">
        <v>5596</v>
      </c>
      <c r="AE47" t="s">
        <v>537</v>
      </c>
      <c r="AH47" s="2"/>
      <c r="AJ47" s="29"/>
      <c r="AP47" t="s">
        <v>4474</v>
      </c>
    </row>
    <row r="48" spans="1:42" x14ac:dyDescent="0.2">
      <c r="A48" s="141" t="s">
        <v>4372</v>
      </c>
      <c r="N48" s="56"/>
      <c r="O48" s="1"/>
      <c r="P48" s="54"/>
      <c r="R48" s="54"/>
      <c r="S48" t="s">
        <v>537</v>
      </c>
      <c r="T48" s="54"/>
      <c r="U48" t="s">
        <v>537</v>
      </c>
      <c r="V48" s="54"/>
      <c r="W48" t="s">
        <v>537</v>
      </c>
      <c r="Y48" t="s">
        <v>3543</v>
      </c>
      <c r="Z48" s="54" t="s">
        <v>536</v>
      </c>
      <c r="AA48" s="1">
        <v>1</v>
      </c>
      <c r="AB48" s="216" t="s">
        <v>7169</v>
      </c>
      <c r="AC48" t="s">
        <v>537</v>
      </c>
      <c r="AD48" s="29"/>
      <c r="AE48" t="s">
        <v>3543</v>
      </c>
      <c r="AF48" s="29" t="s">
        <v>8499</v>
      </c>
      <c r="AG48" t="s">
        <v>3543</v>
      </c>
      <c r="AH48" s="30" t="s">
        <v>8495</v>
      </c>
      <c r="AI48" t="s">
        <v>3543</v>
      </c>
      <c r="AJ48" s="29" t="s">
        <v>4884</v>
      </c>
      <c r="AP48" t="s">
        <v>4474</v>
      </c>
    </row>
    <row r="49" spans="1:42" x14ac:dyDescent="0.2">
      <c r="A49" s="144" t="s">
        <v>5165</v>
      </c>
      <c r="N49" s="56"/>
      <c r="O49" s="1"/>
      <c r="P49" s="54"/>
      <c r="R49" s="54"/>
      <c r="S49" t="s">
        <v>537</v>
      </c>
      <c r="T49" s="54"/>
      <c r="U49" t="s">
        <v>537</v>
      </c>
      <c r="V49" s="54"/>
      <c r="W49" t="s">
        <v>3543</v>
      </c>
      <c r="X49" s="54" t="s">
        <v>2618</v>
      </c>
      <c r="Y49" s="1">
        <v>1</v>
      </c>
      <c r="Z49" s="54" t="s">
        <v>4918</v>
      </c>
      <c r="AA49" t="s">
        <v>537</v>
      </c>
      <c r="AB49" s="216" t="s">
        <v>7170</v>
      </c>
      <c r="AC49" t="s">
        <v>3543</v>
      </c>
      <c r="AD49" s="54" t="s">
        <v>5683</v>
      </c>
      <c r="AE49" s="1">
        <v>1</v>
      </c>
      <c r="AF49" s="29" t="s">
        <v>6880</v>
      </c>
      <c r="AG49" s="1">
        <v>1</v>
      </c>
      <c r="AH49" s="54" t="s">
        <v>3557</v>
      </c>
      <c r="AI49" s="1">
        <v>1</v>
      </c>
      <c r="AJ49" s="54" t="s">
        <v>1969</v>
      </c>
      <c r="AP49" t="s">
        <v>4474</v>
      </c>
    </row>
    <row r="50" spans="1:42" x14ac:dyDescent="0.2">
      <c r="A50" s="62" t="s">
        <v>4604</v>
      </c>
      <c r="N50" s="56"/>
      <c r="O50" s="1"/>
      <c r="P50" s="54"/>
      <c r="R50" s="54"/>
      <c r="S50" t="s">
        <v>537</v>
      </c>
      <c r="T50" s="54"/>
      <c r="U50" t="s">
        <v>537</v>
      </c>
      <c r="V50" s="54"/>
      <c r="W50" s="1">
        <v>1</v>
      </c>
      <c r="X50" s="54" t="s">
        <v>1478</v>
      </c>
      <c r="Y50" t="s">
        <v>537</v>
      </c>
      <c r="AA50" t="s">
        <v>537</v>
      </c>
      <c r="AB50" s="217" t="s">
        <v>7168</v>
      </c>
      <c r="AC50" s="1">
        <v>1</v>
      </c>
      <c r="AD50" s="54" t="s">
        <v>1496</v>
      </c>
      <c r="AE50" t="s">
        <v>537</v>
      </c>
      <c r="AF50" s="29" t="s">
        <v>2512</v>
      </c>
      <c r="AG50" t="s">
        <v>537</v>
      </c>
      <c r="AH50" s="29" t="s">
        <v>1423</v>
      </c>
      <c r="AI50" t="s">
        <v>537</v>
      </c>
      <c r="AJ50" s="73" t="s">
        <v>4834</v>
      </c>
      <c r="AP50" t="s">
        <v>4474</v>
      </c>
    </row>
    <row r="51" spans="1:42" x14ac:dyDescent="0.2">
      <c r="A51" s="100" t="s">
        <v>5190</v>
      </c>
      <c r="N51" s="56"/>
      <c r="O51" s="1"/>
      <c r="P51" s="54"/>
      <c r="R51" s="54"/>
      <c r="S51" t="s">
        <v>537</v>
      </c>
      <c r="T51" s="54"/>
      <c r="U51" t="s">
        <v>537</v>
      </c>
      <c r="V51" s="54"/>
      <c r="W51" t="s">
        <v>537</v>
      </c>
      <c r="Y51" t="s">
        <v>3543</v>
      </c>
      <c r="Z51" s="54" t="s">
        <v>8493</v>
      </c>
      <c r="AA51" t="s">
        <v>537</v>
      </c>
      <c r="AB51" s="216" t="s">
        <v>7167</v>
      </c>
      <c r="AC51" t="s">
        <v>537</v>
      </c>
      <c r="AD51" s="194" t="s">
        <v>6584</v>
      </c>
      <c r="AE51" t="s">
        <v>537</v>
      </c>
      <c r="AF51" s="30" t="s">
        <v>1422</v>
      </c>
      <c r="AG51" s="1">
        <v>1</v>
      </c>
      <c r="AH51" s="54" t="s">
        <v>1227</v>
      </c>
      <c r="AI51" t="s">
        <v>537</v>
      </c>
      <c r="AP51" t="s">
        <v>4474</v>
      </c>
    </row>
    <row r="52" spans="1:42" x14ac:dyDescent="0.2">
      <c r="A52" s="161" t="s">
        <v>1028</v>
      </c>
      <c r="N52" s="56"/>
      <c r="O52" s="1"/>
      <c r="P52" s="54"/>
      <c r="R52" s="54"/>
      <c r="S52" t="s">
        <v>537</v>
      </c>
      <c r="T52" s="54"/>
      <c r="U52" t="s">
        <v>537</v>
      </c>
      <c r="V52" s="54"/>
      <c r="W52" t="s">
        <v>3543</v>
      </c>
      <c r="X52" s="54" t="s">
        <v>1273</v>
      </c>
      <c r="Y52" s="1">
        <v>1</v>
      </c>
      <c r="Z52" s="54" t="s">
        <v>4919</v>
      </c>
      <c r="AA52" s="1">
        <v>1</v>
      </c>
      <c r="AB52" s="54" t="s">
        <v>5523</v>
      </c>
      <c r="AC52" s="1">
        <v>1</v>
      </c>
      <c r="AD52" s="196" t="s">
        <v>6591</v>
      </c>
      <c r="AE52" t="s">
        <v>537</v>
      </c>
      <c r="AF52" s="31" t="s">
        <v>2514</v>
      </c>
      <c r="AG52" t="s">
        <v>537</v>
      </c>
      <c r="AH52" s="80" t="s">
        <v>6882</v>
      </c>
      <c r="AI52" t="s">
        <v>3543</v>
      </c>
      <c r="AJ52" s="29" t="s">
        <v>570</v>
      </c>
      <c r="AP52" t="s">
        <v>4474</v>
      </c>
    </row>
    <row r="53" spans="1:42" x14ac:dyDescent="0.2">
      <c r="A53" s="181" t="s">
        <v>6116</v>
      </c>
      <c r="N53" s="56"/>
      <c r="O53" s="1"/>
      <c r="P53" s="54"/>
      <c r="R53" s="54"/>
      <c r="S53" t="s">
        <v>537</v>
      </c>
      <c r="T53" s="54"/>
      <c r="U53" t="s">
        <v>537</v>
      </c>
      <c r="V53" s="54"/>
      <c r="W53" t="s">
        <v>537</v>
      </c>
      <c r="X53" s="54" t="s">
        <v>1272</v>
      </c>
      <c r="Y53" t="s">
        <v>537</v>
      </c>
      <c r="Z53" s="232" t="s">
        <v>8494</v>
      </c>
      <c r="AA53" t="s">
        <v>537</v>
      </c>
      <c r="AB53" s="19" t="s">
        <v>9275</v>
      </c>
      <c r="AC53" t="s">
        <v>537</v>
      </c>
      <c r="AD53" s="192" t="s">
        <v>6586</v>
      </c>
      <c r="AE53" s="1">
        <v>1</v>
      </c>
      <c r="AF53" s="29" t="s">
        <v>5524</v>
      </c>
      <c r="AG53" t="s">
        <v>537</v>
      </c>
      <c r="AI53" s="1">
        <v>1</v>
      </c>
      <c r="AJ53" s="61" t="s">
        <v>1970</v>
      </c>
      <c r="AP53" t="s">
        <v>4474</v>
      </c>
    </row>
    <row r="54" spans="1:42" x14ac:dyDescent="0.2">
      <c r="A54" s="192" t="s">
        <v>6506</v>
      </c>
      <c r="N54" s="56"/>
      <c r="O54" s="1"/>
      <c r="P54" s="54"/>
      <c r="R54" s="54"/>
      <c r="S54" t="s">
        <v>537</v>
      </c>
      <c r="T54" s="54"/>
      <c r="U54" t="s">
        <v>537</v>
      </c>
      <c r="V54" s="54"/>
      <c r="Y54" s="1">
        <v>1</v>
      </c>
      <c r="Z54" s="54" t="s">
        <v>3935</v>
      </c>
      <c r="AA54" s="18" t="s">
        <v>3543</v>
      </c>
      <c r="AB54" s="216" t="s">
        <v>1789</v>
      </c>
      <c r="AC54" t="s">
        <v>537</v>
      </c>
      <c r="AD54" s="192" t="s">
        <v>6587</v>
      </c>
      <c r="AE54" t="s">
        <v>537</v>
      </c>
      <c r="AF54" s="29" t="s">
        <v>2842</v>
      </c>
      <c r="AG54" t="s">
        <v>537</v>
      </c>
      <c r="AP54" t="s">
        <v>4474</v>
      </c>
    </row>
    <row r="55" spans="1:42" x14ac:dyDescent="0.2">
      <c r="A55" s="204" t="s">
        <v>6973</v>
      </c>
      <c r="N55" s="56"/>
      <c r="O55" s="1"/>
      <c r="P55" s="54"/>
      <c r="R55" s="54"/>
      <c r="S55" t="s">
        <v>537</v>
      </c>
      <c r="T55" s="54"/>
      <c r="U55" t="s">
        <v>537</v>
      </c>
      <c r="V55" s="54"/>
      <c r="Y55" t="s">
        <v>537</v>
      </c>
      <c r="Z55" s="235" t="s">
        <v>8491</v>
      </c>
      <c r="AA55" s="18" t="s">
        <v>537</v>
      </c>
      <c r="AB55" s="216" t="s">
        <v>9269</v>
      </c>
      <c r="AC55" t="s">
        <v>537</v>
      </c>
      <c r="AD55" s="194" t="s">
        <v>6585</v>
      </c>
      <c r="AE55" t="s">
        <v>537</v>
      </c>
      <c r="AG55" t="s">
        <v>3543</v>
      </c>
      <c r="AH55" s="30" t="s">
        <v>8496</v>
      </c>
      <c r="AI55" t="s">
        <v>3543</v>
      </c>
      <c r="AJ55" s="29" t="s">
        <v>2511</v>
      </c>
      <c r="AP55" t="s">
        <v>4474</v>
      </c>
    </row>
    <row r="56" spans="1:42" x14ac:dyDescent="0.2">
      <c r="A56" s="216" t="s">
        <v>7145</v>
      </c>
      <c r="N56" s="56"/>
      <c r="O56" s="1"/>
      <c r="P56" s="54"/>
      <c r="R56" s="54"/>
      <c r="S56" t="s">
        <v>537</v>
      </c>
      <c r="T56" s="54"/>
      <c r="U56" t="s">
        <v>537</v>
      </c>
      <c r="V56" s="54"/>
      <c r="Y56" t="s">
        <v>537</v>
      </c>
      <c r="Z56" s="216" t="s">
        <v>7173</v>
      </c>
      <c r="AA56" s="18" t="s">
        <v>537</v>
      </c>
      <c r="AC56" t="s">
        <v>537</v>
      </c>
      <c r="AE56" t="s">
        <v>537</v>
      </c>
      <c r="AG56" s="1">
        <v>1</v>
      </c>
      <c r="AH56" s="54" t="s">
        <v>1227</v>
      </c>
      <c r="AI56" s="1">
        <v>1</v>
      </c>
      <c r="AJ56" s="54" t="s">
        <v>4475</v>
      </c>
      <c r="AP56" t="s">
        <v>4474</v>
      </c>
    </row>
    <row r="57" spans="1:42" x14ac:dyDescent="0.2">
      <c r="A57" s="232" t="s">
        <v>7625</v>
      </c>
      <c r="N57" s="56"/>
      <c r="O57" s="1"/>
      <c r="P57" s="54"/>
      <c r="R57" s="54"/>
      <c r="S57" t="s">
        <v>537</v>
      </c>
      <c r="T57" s="54"/>
      <c r="U57" t="s">
        <v>537</v>
      </c>
      <c r="V57" s="54"/>
      <c r="Y57" t="s">
        <v>537</v>
      </c>
      <c r="AA57" s="18" t="s">
        <v>3543</v>
      </c>
      <c r="AB57" s="216" t="s">
        <v>2147</v>
      </c>
      <c r="AC57" t="s">
        <v>3543</v>
      </c>
      <c r="AD57" s="54" t="s">
        <v>4422</v>
      </c>
      <c r="AE57" t="s">
        <v>537</v>
      </c>
      <c r="AG57" t="s">
        <v>537</v>
      </c>
      <c r="AH57" s="48" t="s">
        <v>2513</v>
      </c>
      <c r="AI57" t="s">
        <v>537</v>
      </c>
      <c r="AP57" t="s">
        <v>4474</v>
      </c>
    </row>
    <row r="58" spans="1:42" x14ac:dyDescent="0.2">
      <c r="A58" s="248" t="s">
        <v>9014</v>
      </c>
      <c r="N58" s="56"/>
      <c r="O58" s="1"/>
      <c r="P58" s="54"/>
      <c r="R58" s="54"/>
      <c r="S58" t="s">
        <v>537</v>
      </c>
      <c r="T58" s="54"/>
      <c r="U58" t="s">
        <v>537</v>
      </c>
      <c r="V58" s="54"/>
      <c r="Y58" t="s">
        <v>537</v>
      </c>
      <c r="AA58" s="18" t="s">
        <v>537</v>
      </c>
      <c r="AB58" s="216" t="s">
        <v>9270</v>
      </c>
      <c r="AC58" s="1">
        <v>1</v>
      </c>
      <c r="AD58" s="54" t="s">
        <v>224</v>
      </c>
      <c r="AE58" t="s">
        <v>537</v>
      </c>
      <c r="AG58" s="1">
        <v>1</v>
      </c>
      <c r="AH58" s="54" t="s">
        <v>4256</v>
      </c>
      <c r="AI58" t="s">
        <v>3543</v>
      </c>
      <c r="AJ58" s="29" t="s">
        <v>2839</v>
      </c>
      <c r="AP58" t="s">
        <v>4474</v>
      </c>
    </row>
    <row r="59" spans="1:42" x14ac:dyDescent="0.2">
      <c r="A59" s="7"/>
      <c r="N59" s="56"/>
      <c r="O59" s="1"/>
      <c r="P59" s="54"/>
      <c r="R59" s="54"/>
      <c r="S59" t="s">
        <v>537</v>
      </c>
      <c r="T59" s="54"/>
      <c r="U59" t="s">
        <v>537</v>
      </c>
      <c r="V59" s="54"/>
      <c r="Y59" t="s">
        <v>537</v>
      </c>
      <c r="AA59" s="18" t="s">
        <v>537</v>
      </c>
      <c r="AC59" s="18"/>
      <c r="AD59" s="54"/>
      <c r="AE59" t="s">
        <v>537</v>
      </c>
      <c r="AG59" t="s">
        <v>537</v>
      </c>
      <c r="AI59" s="1">
        <v>1</v>
      </c>
      <c r="AJ59" s="170" t="s">
        <v>5638</v>
      </c>
      <c r="AP59" t="s">
        <v>4474</v>
      </c>
    </row>
    <row r="60" spans="1:42" x14ac:dyDescent="0.2">
      <c r="A60" s="7"/>
      <c r="N60" s="56"/>
      <c r="O60" s="1"/>
      <c r="P60" s="54"/>
      <c r="R60" s="54"/>
      <c r="S60" t="s">
        <v>537</v>
      </c>
      <c r="T60" s="54"/>
      <c r="U60" t="s">
        <v>537</v>
      </c>
      <c r="V60" s="54"/>
      <c r="Y60" t="s">
        <v>537</v>
      </c>
      <c r="AA60" s="18" t="s">
        <v>3543</v>
      </c>
      <c r="AB60" s="216" t="s">
        <v>9267</v>
      </c>
      <c r="AC60" s="18"/>
      <c r="AD60" s="54"/>
      <c r="AE60" t="s">
        <v>537</v>
      </c>
      <c r="AG60" t="s">
        <v>3543</v>
      </c>
      <c r="AH60" s="62" t="s">
        <v>2304</v>
      </c>
      <c r="AJ60" s="16"/>
      <c r="AK60" s="17"/>
      <c r="AL60" s="19" t="s">
        <v>6995</v>
      </c>
      <c r="AM60" s="17"/>
      <c r="AP60" t="s">
        <v>4474</v>
      </c>
    </row>
    <row r="61" spans="1:42" x14ac:dyDescent="0.2">
      <c r="A61" s="7"/>
      <c r="N61" s="56"/>
      <c r="O61" s="1"/>
      <c r="P61" s="54"/>
      <c r="R61" s="54"/>
      <c r="S61" t="s">
        <v>537</v>
      </c>
      <c r="T61" s="54"/>
      <c r="U61" t="s">
        <v>537</v>
      </c>
      <c r="V61" s="54"/>
      <c r="Y61" t="s">
        <v>537</v>
      </c>
      <c r="AA61" s="18" t="s">
        <v>537</v>
      </c>
      <c r="AB61" s="216" t="s">
        <v>9271</v>
      </c>
      <c r="AC61" s="18"/>
      <c r="AE61" t="s">
        <v>537</v>
      </c>
      <c r="AG61" s="1">
        <v>1</v>
      </c>
      <c r="AH61" s="54" t="s">
        <v>1294</v>
      </c>
      <c r="AJ61" s="16"/>
      <c r="AK61" s="18" t="s">
        <v>3543</v>
      </c>
      <c r="AL61" t="s">
        <v>6300</v>
      </c>
      <c r="AM61" s="17"/>
      <c r="AP61" t="s">
        <v>4474</v>
      </c>
    </row>
    <row r="62" spans="1:42" x14ac:dyDescent="0.2">
      <c r="A62" s="7"/>
      <c r="N62" s="56"/>
      <c r="O62" s="1"/>
      <c r="P62" s="54"/>
      <c r="R62" s="54"/>
      <c r="S62" t="s">
        <v>537</v>
      </c>
      <c r="T62" s="54"/>
      <c r="U62" t="s">
        <v>537</v>
      </c>
      <c r="V62" s="54"/>
      <c r="Y62" t="s">
        <v>537</v>
      </c>
      <c r="AA62" s="18" t="s">
        <v>537</v>
      </c>
      <c r="AC62" s="18"/>
      <c r="AD62" s="54"/>
      <c r="AE62" t="s">
        <v>537</v>
      </c>
      <c r="AG62" t="s">
        <v>537</v>
      </c>
      <c r="AH62" s="55" t="s">
        <v>4275</v>
      </c>
      <c r="AJ62" s="16"/>
      <c r="AK62" s="17" t="s">
        <v>537</v>
      </c>
      <c r="AL62" s="31" t="s">
        <v>6996</v>
      </c>
      <c r="AM62" s="17"/>
      <c r="AP62" t="s">
        <v>4474</v>
      </c>
    </row>
    <row r="63" spans="1:42" x14ac:dyDescent="0.2">
      <c r="A63" s="7"/>
      <c r="N63" s="56"/>
      <c r="O63" s="1"/>
      <c r="P63" s="54"/>
      <c r="R63" s="54"/>
      <c r="S63" t="s">
        <v>537</v>
      </c>
      <c r="T63" s="54"/>
      <c r="U63" t="s">
        <v>537</v>
      </c>
      <c r="V63" s="54"/>
      <c r="Y63" t="s">
        <v>537</v>
      </c>
      <c r="AA63" s="18" t="s">
        <v>3543</v>
      </c>
      <c r="AB63" s="216" t="s">
        <v>9268</v>
      </c>
      <c r="AC63" s="18"/>
      <c r="AD63" s="54"/>
      <c r="AE63" t="s">
        <v>537</v>
      </c>
      <c r="AG63" t="s">
        <v>537</v>
      </c>
      <c r="AH63" s="29" t="s">
        <v>4164</v>
      </c>
      <c r="AJ63" s="16"/>
      <c r="AK63" s="17" t="s">
        <v>537</v>
      </c>
      <c r="AL63" s="204" t="s">
        <v>6997</v>
      </c>
      <c r="AM63" s="17"/>
      <c r="AP63" t="s">
        <v>4474</v>
      </c>
    </row>
    <row r="64" spans="1:42" x14ac:dyDescent="0.2">
      <c r="A64" s="7"/>
      <c r="N64" s="56"/>
      <c r="O64" s="1"/>
      <c r="P64" s="54"/>
      <c r="R64" s="54"/>
      <c r="S64" t="s">
        <v>537</v>
      </c>
      <c r="T64" s="54"/>
      <c r="U64" t="s">
        <v>537</v>
      </c>
      <c r="V64" s="54"/>
      <c r="Y64" t="s">
        <v>537</v>
      </c>
      <c r="AA64" s="18" t="s">
        <v>537</v>
      </c>
      <c r="AB64" s="216" t="s">
        <v>9272</v>
      </c>
      <c r="AC64" s="18"/>
      <c r="AD64" s="54"/>
      <c r="AE64" t="s">
        <v>537</v>
      </c>
      <c r="AG64" t="s">
        <v>537</v>
      </c>
      <c r="AH64" s="54" t="s">
        <v>4163</v>
      </c>
      <c r="AJ64" s="16"/>
      <c r="AK64" s="17" t="s">
        <v>537</v>
      </c>
      <c r="AL64" s="204" t="s">
        <v>6998</v>
      </c>
      <c r="AM64" s="17"/>
      <c r="AP64" t="s">
        <v>4474</v>
      </c>
    </row>
    <row r="65" spans="1:42" x14ac:dyDescent="0.2">
      <c r="A65" s="7"/>
      <c r="N65" s="56"/>
      <c r="O65" s="1"/>
      <c r="P65" s="54"/>
      <c r="R65" s="54"/>
      <c r="S65" t="s">
        <v>537</v>
      </c>
      <c r="T65" s="54"/>
      <c r="U65" t="s">
        <v>537</v>
      </c>
      <c r="V65" s="54"/>
      <c r="Y65" t="s">
        <v>537</v>
      </c>
      <c r="AA65" s="18" t="s">
        <v>537</v>
      </c>
      <c r="AC65" s="18"/>
      <c r="AD65" s="54"/>
      <c r="AE65" t="s">
        <v>537</v>
      </c>
      <c r="AG65" t="s">
        <v>537</v>
      </c>
      <c r="AH65" s="54" t="s">
        <v>6883</v>
      </c>
      <c r="AJ65" s="16"/>
      <c r="AK65" s="17" t="s">
        <v>537</v>
      </c>
      <c r="AL65" s="204" t="s">
        <v>6999</v>
      </c>
      <c r="AM65" s="17"/>
      <c r="AP65" t="s">
        <v>4474</v>
      </c>
    </row>
    <row r="66" spans="1:42" x14ac:dyDescent="0.2">
      <c r="A66" s="7"/>
      <c r="N66" s="56"/>
      <c r="O66" s="1"/>
      <c r="P66" s="54"/>
      <c r="R66" s="54"/>
      <c r="S66" t="s">
        <v>537</v>
      </c>
      <c r="T66" s="54"/>
      <c r="U66" t="s">
        <v>537</v>
      </c>
      <c r="V66" s="54"/>
      <c r="Y66" t="s">
        <v>537</v>
      </c>
      <c r="AA66" s="18" t="s">
        <v>3543</v>
      </c>
      <c r="AB66" s="216" t="s">
        <v>2175</v>
      </c>
      <c r="AC66" s="18"/>
      <c r="AD66" s="54"/>
      <c r="AE66" t="s">
        <v>537</v>
      </c>
      <c r="AH66" s="104" t="s">
        <v>2833</v>
      </c>
      <c r="AJ66" s="16"/>
      <c r="AK66" s="17"/>
      <c r="AL66" s="17"/>
      <c r="AM66" s="17"/>
      <c r="AP66" t="s">
        <v>4474</v>
      </c>
    </row>
    <row r="67" spans="1:42" x14ac:dyDescent="0.2">
      <c r="A67" s="7"/>
      <c r="N67" s="56"/>
      <c r="O67" s="1"/>
      <c r="P67" s="54"/>
      <c r="R67" s="54"/>
      <c r="S67" t="s">
        <v>537</v>
      </c>
      <c r="T67" s="54"/>
      <c r="U67" t="s">
        <v>537</v>
      </c>
      <c r="V67" s="54"/>
      <c r="Y67" t="s">
        <v>537</v>
      </c>
      <c r="AA67" s="18" t="s">
        <v>537</v>
      </c>
      <c r="AB67" s="232" t="s">
        <v>9273</v>
      </c>
      <c r="AC67" s="18"/>
      <c r="AD67" s="54"/>
      <c r="AE67" t="s">
        <v>537</v>
      </c>
      <c r="AG67" s="1"/>
      <c r="AH67" s="54"/>
      <c r="AJ67" s="16"/>
      <c r="AP67" t="s">
        <v>4474</v>
      </c>
    </row>
    <row r="68" spans="1:42" x14ac:dyDescent="0.2">
      <c r="A68" s="7"/>
      <c r="N68" s="56"/>
      <c r="O68" s="1"/>
      <c r="P68" s="54"/>
      <c r="R68" s="54"/>
      <c r="S68" t="s">
        <v>537</v>
      </c>
      <c r="T68" s="54"/>
      <c r="U68" t="s">
        <v>537</v>
      </c>
      <c r="V68" s="54"/>
      <c r="Y68" t="s">
        <v>537</v>
      </c>
      <c r="AA68" s="18" t="s">
        <v>537</v>
      </c>
      <c r="AC68" s="18"/>
      <c r="AD68" s="54"/>
      <c r="AE68" t="s">
        <v>537</v>
      </c>
      <c r="AG68" s="1"/>
      <c r="AH68" s="54"/>
      <c r="AJ68" s="16"/>
      <c r="AP68" t="s">
        <v>4474</v>
      </c>
    </row>
    <row r="69" spans="1:42" x14ac:dyDescent="0.2">
      <c r="A69" s="7"/>
      <c r="N69" s="56"/>
      <c r="O69" s="1"/>
      <c r="P69" s="54"/>
      <c r="R69" s="54"/>
      <c r="S69" t="s">
        <v>537</v>
      </c>
      <c r="T69" s="54"/>
      <c r="U69" t="s">
        <v>537</v>
      </c>
      <c r="V69" s="54"/>
      <c r="Y69" t="s">
        <v>537</v>
      </c>
      <c r="AA69" s="18" t="s">
        <v>3543</v>
      </c>
      <c r="AB69" s="216" t="s">
        <v>3090</v>
      </c>
      <c r="AC69" s="18"/>
      <c r="AD69" s="54"/>
      <c r="AE69" t="s">
        <v>537</v>
      </c>
      <c r="AG69" s="1"/>
      <c r="AH69" s="54"/>
      <c r="AJ69" s="16"/>
      <c r="AP69" t="s">
        <v>4474</v>
      </c>
    </row>
    <row r="70" spans="1:42" x14ac:dyDescent="0.2">
      <c r="A70" s="7"/>
      <c r="N70" s="56"/>
      <c r="O70" s="1"/>
      <c r="P70" s="54"/>
      <c r="R70" s="54"/>
      <c r="S70" t="s">
        <v>537</v>
      </c>
      <c r="T70" s="54"/>
      <c r="U70" t="s">
        <v>537</v>
      </c>
      <c r="V70" s="54"/>
      <c r="Y70" t="s">
        <v>537</v>
      </c>
      <c r="AA70" s="18" t="s">
        <v>537</v>
      </c>
      <c r="AB70" s="216" t="s">
        <v>9274</v>
      </c>
      <c r="AC70" s="18"/>
      <c r="AE70" t="s">
        <v>537</v>
      </c>
      <c r="AG70" s="1"/>
      <c r="AH70" s="54"/>
      <c r="AJ70" s="16"/>
      <c r="AP70" t="s">
        <v>4474</v>
      </c>
    </row>
    <row r="71" spans="1:42" x14ac:dyDescent="0.2">
      <c r="S71" t="s">
        <v>537</v>
      </c>
      <c r="U71" t="s">
        <v>537</v>
      </c>
      <c r="Y71" t="s">
        <v>3543</v>
      </c>
      <c r="Z71" s="54" t="s">
        <v>1842</v>
      </c>
      <c r="AA71" s="18"/>
      <c r="AB71" s="18"/>
      <c r="AC71" s="18"/>
      <c r="AE71" t="s">
        <v>3543</v>
      </c>
      <c r="AF71" t="s">
        <v>3554</v>
      </c>
      <c r="AP71" t="s">
        <v>4474</v>
      </c>
    </row>
    <row r="72" spans="1:42" x14ac:dyDescent="0.2">
      <c r="A72" s="130" t="s">
        <v>4016</v>
      </c>
      <c r="S72" t="s">
        <v>537</v>
      </c>
      <c r="T72" s="54"/>
      <c r="U72" t="s">
        <v>537</v>
      </c>
      <c r="Y72" s="1">
        <v>1</v>
      </c>
      <c r="Z72" s="54" t="s">
        <v>808</v>
      </c>
      <c r="AA72" t="s">
        <v>3543</v>
      </c>
      <c r="AB72" s="54" t="s">
        <v>3344</v>
      </c>
      <c r="AC72" t="s">
        <v>3543</v>
      </c>
      <c r="AD72" s="54" t="s">
        <v>2862</v>
      </c>
      <c r="AE72" s="1">
        <v>1</v>
      </c>
      <c r="AF72" t="s">
        <v>4885</v>
      </c>
      <c r="AP72" t="s">
        <v>4474</v>
      </c>
    </row>
    <row r="73" spans="1:42" x14ac:dyDescent="0.2">
      <c r="A73" s="112" t="s">
        <v>418</v>
      </c>
      <c r="S73" t="s">
        <v>3543</v>
      </c>
      <c r="T73" s="54" t="s">
        <v>4674</v>
      </c>
      <c r="U73" t="s">
        <v>3543</v>
      </c>
      <c r="V73" s="54" t="s">
        <v>4787</v>
      </c>
      <c r="Y73" t="s">
        <v>537</v>
      </c>
      <c r="AA73" s="1">
        <v>1</v>
      </c>
      <c r="AB73" s="54" t="s">
        <v>5554</v>
      </c>
      <c r="AC73" s="1">
        <v>1</v>
      </c>
      <c r="AD73" s="54" t="s">
        <v>1497</v>
      </c>
      <c r="AE73" t="s">
        <v>537</v>
      </c>
      <c r="AF73" s="195" t="s">
        <v>6588</v>
      </c>
      <c r="AP73" t="s">
        <v>4474</v>
      </c>
    </row>
    <row r="74" spans="1:42" x14ac:dyDescent="0.2">
      <c r="A74" s="113" t="s">
        <v>419</v>
      </c>
      <c r="S74" s="1">
        <v>1</v>
      </c>
      <c r="T74" s="54" t="s">
        <v>4980</v>
      </c>
      <c r="U74" s="1">
        <v>1</v>
      </c>
      <c r="V74" s="54" t="s">
        <v>1541</v>
      </c>
      <c r="Y74" t="s">
        <v>3543</v>
      </c>
      <c r="Z74" s="54" t="s">
        <v>702</v>
      </c>
      <c r="AA74" t="s">
        <v>537</v>
      </c>
      <c r="AC74" t="s">
        <v>537</v>
      </c>
      <c r="AD74" s="54"/>
      <c r="AE74" t="s">
        <v>537</v>
      </c>
      <c r="AF74" s="16" t="s">
        <v>6881</v>
      </c>
      <c r="AP74" t="s">
        <v>4474</v>
      </c>
    </row>
    <row r="75" spans="1:42" x14ac:dyDescent="0.2">
      <c r="A75" s="131" t="s">
        <v>4017</v>
      </c>
      <c r="S75" t="s">
        <v>537</v>
      </c>
      <c r="T75" s="54"/>
      <c r="U75" t="s">
        <v>537</v>
      </c>
      <c r="Y75" s="1">
        <v>1</v>
      </c>
      <c r="Z75" s="54" t="s">
        <v>4578</v>
      </c>
      <c r="AA75" t="s">
        <v>3543</v>
      </c>
      <c r="AB75" s="54" t="s">
        <v>3345</v>
      </c>
      <c r="AC75" t="s">
        <v>3543</v>
      </c>
      <c r="AD75" s="54" t="s">
        <v>864</v>
      </c>
      <c r="AE75" t="s">
        <v>537</v>
      </c>
      <c r="AF75" s="104" t="s">
        <v>2833</v>
      </c>
      <c r="AP75" t="s">
        <v>4474</v>
      </c>
    </row>
    <row r="76" spans="1:42" x14ac:dyDescent="0.2">
      <c r="A76" s="132" t="s">
        <v>4018</v>
      </c>
      <c r="S76" t="s">
        <v>3543</v>
      </c>
      <c r="T76" s="54" t="s">
        <v>2757</v>
      </c>
      <c r="U76" t="s">
        <v>3543</v>
      </c>
      <c r="V76" s="54" t="s">
        <v>2127</v>
      </c>
      <c r="Y76" t="s">
        <v>537</v>
      </c>
      <c r="Z76" s="54"/>
      <c r="AA76" s="1">
        <v>1</v>
      </c>
      <c r="AB76" s="54" t="s">
        <v>5555</v>
      </c>
      <c r="AC76" s="1">
        <v>1</v>
      </c>
      <c r="AD76" s="54" t="s">
        <v>5032</v>
      </c>
      <c r="AE76" t="s">
        <v>537</v>
      </c>
      <c r="AF76" s="30"/>
      <c r="AH76" s="48"/>
      <c r="AP76" t="s">
        <v>4474</v>
      </c>
    </row>
    <row r="77" spans="1:42" x14ac:dyDescent="0.2">
      <c r="A77" s="116" t="s">
        <v>3298</v>
      </c>
      <c r="M77" t="s">
        <v>3543</v>
      </c>
      <c r="N77" s="54" t="s">
        <v>7485</v>
      </c>
      <c r="O77" t="s">
        <v>3543</v>
      </c>
      <c r="P77" s="54" t="s">
        <v>406</v>
      </c>
      <c r="S77" s="1">
        <v>1</v>
      </c>
      <c r="T77" s="54" t="s">
        <v>2124</v>
      </c>
      <c r="U77" s="1">
        <v>1</v>
      </c>
      <c r="V77" s="54" t="s">
        <v>1542</v>
      </c>
      <c r="Y77" t="s">
        <v>3543</v>
      </c>
      <c r="Z77" s="54" t="s">
        <v>3583</v>
      </c>
      <c r="AA77" t="s">
        <v>537</v>
      </c>
      <c r="AB77" s="29"/>
      <c r="AC77" t="s">
        <v>537</v>
      </c>
      <c r="AD77" s="54" t="s">
        <v>5033</v>
      </c>
      <c r="AE77" s="16" t="s">
        <v>1474</v>
      </c>
      <c r="AF77" s="30"/>
      <c r="AH77" s="48"/>
      <c r="AI77" s="97" t="s">
        <v>2034</v>
      </c>
      <c r="AJ77" s="18"/>
      <c r="AK77" s="18"/>
      <c r="AP77" t="s">
        <v>4474</v>
      </c>
    </row>
    <row r="78" spans="1:42" x14ac:dyDescent="0.2">
      <c r="A78" s="123" t="s">
        <v>1221</v>
      </c>
      <c r="M78" s="1">
        <v>1</v>
      </c>
      <c r="N78" s="54" t="s">
        <v>4160</v>
      </c>
      <c r="O78" s="1">
        <v>1</v>
      </c>
      <c r="P78" s="54" t="s">
        <v>656</v>
      </c>
      <c r="S78" t="s">
        <v>537</v>
      </c>
      <c r="T78" s="54"/>
      <c r="U78" t="s">
        <v>537</v>
      </c>
      <c r="W78" t="s">
        <v>3543</v>
      </c>
      <c r="X78" s="54" t="s">
        <v>2658</v>
      </c>
      <c r="Y78" s="1">
        <v>1</v>
      </c>
      <c r="Z78" s="54" t="s">
        <v>4579</v>
      </c>
      <c r="AA78" t="s">
        <v>3543</v>
      </c>
      <c r="AB78" s="54" t="s">
        <v>6886</v>
      </c>
      <c r="AC78" t="s">
        <v>537</v>
      </c>
      <c r="AD78" s="54"/>
      <c r="AE78" t="s">
        <v>3543</v>
      </c>
      <c r="AF78" s="148" t="s">
        <v>8497</v>
      </c>
      <c r="AG78" t="s">
        <v>3543</v>
      </c>
      <c r="AH78" s="145" t="s">
        <v>6519</v>
      </c>
      <c r="AI78" s="18" t="s">
        <v>3543</v>
      </c>
      <c r="AJ78" s="145" t="s">
        <v>2207</v>
      </c>
      <c r="AK78" s="18"/>
      <c r="AP78" t="s">
        <v>4474</v>
      </c>
    </row>
    <row r="79" spans="1:42" x14ac:dyDescent="0.2">
      <c r="A79" s="114" t="s">
        <v>420</v>
      </c>
      <c r="M79" s="1">
        <v>1</v>
      </c>
      <c r="N79" s="54" t="s">
        <v>4432</v>
      </c>
      <c r="O79" t="s">
        <v>537</v>
      </c>
      <c r="S79" t="s">
        <v>537</v>
      </c>
      <c r="U79" t="s">
        <v>3543</v>
      </c>
      <c r="V79" s="54" t="s">
        <v>2285</v>
      </c>
      <c r="W79" s="1">
        <v>1</v>
      </c>
      <c r="X79" s="54" t="s">
        <v>1591</v>
      </c>
      <c r="Y79" t="s">
        <v>537</v>
      </c>
      <c r="AA79" s="1">
        <v>1</v>
      </c>
      <c r="AB79" s="54" t="s">
        <v>3343</v>
      </c>
      <c r="AC79" t="s">
        <v>3543</v>
      </c>
      <c r="AD79" s="54" t="s">
        <v>3542</v>
      </c>
      <c r="AE79" s="1">
        <v>1</v>
      </c>
      <c r="AF79" s="148" t="s">
        <v>6876</v>
      </c>
      <c r="AG79" s="1">
        <v>1</v>
      </c>
      <c r="AH79" s="145" t="s">
        <v>6518</v>
      </c>
      <c r="AI79" s="18" t="s">
        <v>537</v>
      </c>
      <c r="AJ79" s="145" t="s">
        <v>4554</v>
      </c>
      <c r="AK79" s="18"/>
      <c r="AP79" t="s">
        <v>4474</v>
      </c>
    </row>
    <row r="80" spans="1:42" x14ac:dyDescent="0.2">
      <c r="A80" s="115" t="s">
        <v>1170</v>
      </c>
      <c r="O80" t="s">
        <v>3543</v>
      </c>
      <c r="P80" s="54" t="s">
        <v>1179</v>
      </c>
      <c r="S80" t="s">
        <v>537</v>
      </c>
      <c r="U80" s="1">
        <v>1</v>
      </c>
      <c r="V80" s="54" t="s">
        <v>1890</v>
      </c>
      <c r="W80" t="s">
        <v>537</v>
      </c>
      <c r="Y80" t="s">
        <v>537</v>
      </c>
      <c r="AA80" t="s">
        <v>537</v>
      </c>
      <c r="AB80" s="55" t="s">
        <v>1462</v>
      </c>
      <c r="AC80" s="1">
        <v>1</v>
      </c>
      <c r="AD80" s="54" t="s">
        <v>7194</v>
      </c>
      <c r="AE80" t="s">
        <v>537</v>
      </c>
      <c r="AF80" s="194" t="s">
        <v>6877</v>
      </c>
      <c r="AG80" t="s">
        <v>537</v>
      </c>
      <c r="AH80" s="145" t="s">
        <v>1796</v>
      </c>
      <c r="AI80" s="18" t="s">
        <v>537</v>
      </c>
      <c r="AJ80" s="145" t="s">
        <v>7075</v>
      </c>
      <c r="AK80" s="18"/>
      <c r="AP80" t="s">
        <v>4474</v>
      </c>
    </row>
    <row r="81" spans="1:42" x14ac:dyDescent="0.2">
      <c r="A81" s="129" t="s">
        <v>1261</v>
      </c>
      <c r="O81" s="1">
        <v>1</v>
      </c>
      <c r="P81" s="54" t="s">
        <v>658</v>
      </c>
      <c r="R81" s="54"/>
      <c r="S81" t="s">
        <v>537</v>
      </c>
      <c r="U81" t="s">
        <v>537</v>
      </c>
      <c r="W81" t="s">
        <v>3543</v>
      </c>
      <c r="X81" s="54" t="s">
        <v>505</v>
      </c>
      <c r="Y81" t="s">
        <v>537</v>
      </c>
      <c r="AA81" t="s">
        <v>537</v>
      </c>
      <c r="AB81" s="54" t="s">
        <v>5034</v>
      </c>
      <c r="AC81" t="s">
        <v>537</v>
      </c>
      <c r="AD81" s="54"/>
      <c r="AE81" t="s">
        <v>537</v>
      </c>
      <c r="AF81" s="233" t="s">
        <v>8489</v>
      </c>
      <c r="AG81" s="1">
        <v>1</v>
      </c>
      <c r="AH81" s="145" t="s">
        <v>1797</v>
      </c>
      <c r="AI81" s="18" t="s">
        <v>537</v>
      </c>
      <c r="AJ81" s="181" t="s">
        <v>6524</v>
      </c>
      <c r="AK81" s="18"/>
      <c r="AP81" t="s">
        <v>4474</v>
      </c>
    </row>
    <row r="82" spans="1:42" x14ac:dyDescent="0.2">
      <c r="A82" s="230" t="s">
        <v>6583</v>
      </c>
      <c r="R82" s="54"/>
      <c r="S82" t="s">
        <v>537</v>
      </c>
      <c r="U82" t="s">
        <v>537</v>
      </c>
      <c r="W82" s="1">
        <v>1</v>
      </c>
      <c r="X82" s="54" t="s">
        <v>1478</v>
      </c>
      <c r="Y82" t="s">
        <v>537</v>
      </c>
      <c r="AA82" t="s">
        <v>537</v>
      </c>
      <c r="AB82" s="54" t="s">
        <v>5566</v>
      </c>
      <c r="AC82" t="s">
        <v>3543</v>
      </c>
      <c r="AD82" s="54" t="s">
        <v>560</v>
      </c>
      <c r="AE82" s="1">
        <v>1</v>
      </c>
      <c r="AF82" s="197" t="s">
        <v>6878</v>
      </c>
      <c r="AH82" s="2"/>
      <c r="AI82" s="18" t="s">
        <v>537</v>
      </c>
      <c r="AK82" s="18"/>
      <c r="AP82" t="s">
        <v>4474</v>
      </c>
    </row>
    <row r="83" spans="1:42" x14ac:dyDescent="0.2">
      <c r="A83" s="3" t="s">
        <v>7645</v>
      </c>
      <c r="S83" t="s">
        <v>537</v>
      </c>
      <c r="U83" t="s">
        <v>537</v>
      </c>
      <c r="W83" t="s">
        <v>537</v>
      </c>
      <c r="Y83" t="s">
        <v>537</v>
      </c>
      <c r="AA83" s="1">
        <v>1</v>
      </c>
      <c r="AB83" s="54" t="s">
        <v>5567</v>
      </c>
      <c r="AC83" s="1">
        <v>1</v>
      </c>
      <c r="AD83" s="54" t="s">
        <v>2745</v>
      </c>
      <c r="AH83" s="29"/>
      <c r="AI83" s="18" t="s">
        <v>3543</v>
      </c>
      <c r="AJ83" s="65" t="s">
        <v>6520</v>
      </c>
      <c r="AK83" s="18"/>
      <c r="AP83" t="s">
        <v>4474</v>
      </c>
    </row>
    <row r="84" spans="1:42" x14ac:dyDescent="0.2">
      <c r="O84" t="s">
        <v>3543</v>
      </c>
      <c r="P84" s="54" t="s">
        <v>2503</v>
      </c>
      <c r="Q84" t="s">
        <v>3543</v>
      </c>
      <c r="R84" s="54" t="s">
        <v>1236</v>
      </c>
      <c r="S84" t="s">
        <v>537</v>
      </c>
      <c r="U84" t="s">
        <v>537</v>
      </c>
      <c r="W84" t="s">
        <v>3543</v>
      </c>
      <c r="X84" s="54" t="s">
        <v>3093</v>
      </c>
      <c r="Y84" t="s">
        <v>537</v>
      </c>
      <c r="AA84" t="s">
        <v>537</v>
      </c>
      <c r="AB84" s="54" t="s">
        <v>5557</v>
      </c>
      <c r="AC84" t="s">
        <v>537</v>
      </c>
      <c r="AD84" s="54"/>
      <c r="AH84" s="30"/>
      <c r="AI84" s="18" t="s">
        <v>537</v>
      </c>
      <c r="AJ84" s="73" t="s">
        <v>6521</v>
      </c>
      <c r="AK84" s="18"/>
      <c r="AP84" t="s">
        <v>4474</v>
      </c>
    </row>
    <row r="85" spans="1:42" x14ac:dyDescent="0.2">
      <c r="A85" s="3" t="s">
        <v>9109</v>
      </c>
      <c r="O85" s="1">
        <v>1</v>
      </c>
      <c r="P85" s="54" t="s">
        <v>3595</v>
      </c>
      <c r="Q85" s="1">
        <v>1</v>
      </c>
      <c r="R85" s="54" t="s">
        <v>5027</v>
      </c>
      <c r="S85" t="s">
        <v>3543</v>
      </c>
      <c r="T85" s="54" t="s">
        <v>2126</v>
      </c>
      <c r="U85" t="s">
        <v>537</v>
      </c>
      <c r="W85" s="1">
        <v>1</v>
      </c>
      <c r="X85" s="54" t="s">
        <v>7421</v>
      </c>
      <c r="Y85" t="s">
        <v>537</v>
      </c>
      <c r="AA85" s="1">
        <v>1</v>
      </c>
      <c r="AB85" s="54" t="s">
        <v>5558</v>
      </c>
      <c r="AC85" t="s">
        <v>3543</v>
      </c>
      <c r="AD85" s="54" t="s">
        <v>2746</v>
      </c>
      <c r="AH85" s="31"/>
      <c r="AI85" s="18" t="s">
        <v>537</v>
      </c>
      <c r="AJ85" s="73" t="s">
        <v>6522</v>
      </c>
      <c r="AK85" s="18"/>
      <c r="AP85" t="s">
        <v>4474</v>
      </c>
    </row>
    <row r="86" spans="1:42" x14ac:dyDescent="0.2">
      <c r="O86" s="1">
        <v>1</v>
      </c>
      <c r="P86" s="54" t="s">
        <v>3095</v>
      </c>
      <c r="Q86" t="s">
        <v>537</v>
      </c>
      <c r="S86" s="1">
        <v>1</v>
      </c>
      <c r="T86" s="54" t="s">
        <v>2549</v>
      </c>
      <c r="U86" t="s">
        <v>3543</v>
      </c>
      <c r="V86" s="54" t="s">
        <v>3905</v>
      </c>
      <c r="W86" t="s">
        <v>537</v>
      </c>
      <c r="X86" s="55" t="s">
        <v>3854</v>
      </c>
      <c r="Y86" t="s">
        <v>537</v>
      </c>
      <c r="AA86" t="s">
        <v>537</v>
      </c>
      <c r="AB86" s="54" t="s">
        <v>5559</v>
      </c>
      <c r="AC86" s="1">
        <v>1</v>
      </c>
      <c r="AD86" s="54" t="s">
        <v>2745</v>
      </c>
      <c r="AH86" s="29"/>
      <c r="AI86" s="18" t="s">
        <v>537</v>
      </c>
      <c r="AJ86" s="145" t="s">
        <v>6523</v>
      </c>
      <c r="AK86" s="18"/>
      <c r="AP86" t="s">
        <v>4474</v>
      </c>
    </row>
    <row r="87" spans="1:42" x14ac:dyDescent="0.2">
      <c r="A87" s="3" t="s">
        <v>9149</v>
      </c>
      <c r="O87" s="1">
        <v>1</v>
      </c>
      <c r="P87" s="54" t="s">
        <v>3787</v>
      </c>
      <c r="Q87" t="s">
        <v>3543</v>
      </c>
      <c r="R87" s="54" t="s">
        <v>1180</v>
      </c>
      <c r="S87" t="s">
        <v>537</v>
      </c>
      <c r="T87" s="54"/>
      <c r="U87" s="1">
        <v>1</v>
      </c>
      <c r="V87" s="54" t="s">
        <v>3606</v>
      </c>
      <c r="W87" t="s">
        <v>537</v>
      </c>
      <c r="X87" s="232" t="s">
        <v>8490</v>
      </c>
      <c r="Y87" t="s">
        <v>537</v>
      </c>
      <c r="AA87" s="1">
        <v>1</v>
      </c>
      <c r="AB87" s="54" t="s">
        <v>5560</v>
      </c>
      <c r="AC87" t="s">
        <v>537</v>
      </c>
      <c r="AH87" s="29"/>
      <c r="AI87" s="18"/>
      <c r="AJ87" s="18"/>
      <c r="AK87" s="18"/>
      <c r="AP87" t="s">
        <v>4474</v>
      </c>
    </row>
    <row r="88" spans="1:42" x14ac:dyDescent="0.2">
      <c r="Q88" s="1">
        <v>1</v>
      </c>
      <c r="R88" s="54" t="s">
        <v>4449</v>
      </c>
      <c r="S88" t="s">
        <v>3543</v>
      </c>
      <c r="T88" s="54" t="s">
        <v>436</v>
      </c>
      <c r="U88" t="s">
        <v>537</v>
      </c>
      <c r="W88" s="1">
        <v>1</v>
      </c>
      <c r="X88" s="54" t="s">
        <v>7422</v>
      </c>
      <c r="Y88" t="s">
        <v>537</v>
      </c>
      <c r="AA88" t="s">
        <v>537</v>
      </c>
      <c r="AC88" t="s">
        <v>3543</v>
      </c>
      <c r="AD88" s="54" t="s">
        <v>5541</v>
      </c>
      <c r="AE88" t="s">
        <v>3543</v>
      </c>
      <c r="AF88" s="56" t="s">
        <v>3513</v>
      </c>
      <c r="AH88" s="29"/>
      <c r="AP88" t="s">
        <v>4474</v>
      </c>
    </row>
    <row r="89" spans="1:42" x14ac:dyDescent="0.2">
      <c r="Q89" t="s">
        <v>537</v>
      </c>
      <c r="S89" s="1">
        <v>1</v>
      </c>
      <c r="T89" s="54" t="s">
        <v>2550</v>
      </c>
      <c r="U89" t="s">
        <v>3543</v>
      </c>
      <c r="V89" s="54" t="s">
        <v>6892</v>
      </c>
      <c r="W89" t="s">
        <v>537</v>
      </c>
      <c r="Y89" t="s">
        <v>537</v>
      </c>
      <c r="AA89" t="s">
        <v>3543</v>
      </c>
      <c r="AB89" s="54" t="s">
        <v>1588</v>
      </c>
      <c r="AC89" s="1">
        <v>1</v>
      </c>
      <c r="AD89" s="54" t="s">
        <v>5597</v>
      </c>
      <c r="AE89" s="1">
        <v>1</v>
      </c>
      <c r="AF89" s="56" t="s">
        <v>7195</v>
      </c>
      <c r="AJ89" s="55"/>
      <c r="AP89" t="s">
        <v>4474</v>
      </c>
    </row>
    <row r="90" spans="1:42" x14ac:dyDescent="0.2">
      <c r="Q90" t="s">
        <v>3543</v>
      </c>
      <c r="R90" s="54" t="s">
        <v>2633</v>
      </c>
      <c r="S90" t="s">
        <v>537</v>
      </c>
      <c r="T90" s="54"/>
      <c r="U90" s="1">
        <v>1</v>
      </c>
      <c r="V90" s="216" t="s">
        <v>7171</v>
      </c>
      <c r="W90" t="s">
        <v>3543</v>
      </c>
      <c r="X90" s="54" t="s">
        <v>1698</v>
      </c>
      <c r="Y90" t="s">
        <v>537</v>
      </c>
      <c r="AA90" s="1">
        <v>1</v>
      </c>
      <c r="AB90" s="54" t="s">
        <v>5561</v>
      </c>
      <c r="AC90" t="s">
        <v>537</v>
      </c>
      <c r="AD90" s="54"/>
      <c r="AJ90" s="29"/>
      <c r="AP90" t="s">
        <v>4474</v>
      </c>
    </row>
    <row r="91" spans="1:42" x14ac:dyDescent="0.2">
      <c r="Q91" s="1">
        <v>1</v>
      </c>
      <c r="R91" s="54" t="s">
        <v>4450</v>
      </c>
      <c r="S91" t="s">
        <v>3543</v>
      </c>
      <c r="T91" s="54" t="s">
        <v>6896</v>
      </c>
      <c r="U91" t="s">
        <v>537</v>
      </c>
      <c r="V91" s="54" t="s">
        <v>7172</v>
      </c>
      <c r="W91" s="1">
        <v>1</v>
      </c>
      <c r="X91" s="54" t="s">
        <v>1697</v>
      </c>
      <c r="Y91" t="s">
        <v>537</v>
      </c>
      <c r="AA91" t="s">
        <v>537</v>
      </c>
      <c r="AC91" t="s">
        <v>3543</v>
      </c>
      <c r="AD91" s="54" t="s">
        <v>4422</v>
      </c>
      <c r="AJ91" s="54"/>
      <c r="AP91" t="s">
        <v>4474</v>
      </c>
    </row>
    <row r="92" spans="1:42" x14ac:dyDescent="0.2">
      <c r="R92" s="54"/>
      <c r="S92" s="1">
        <v>1</v>
      </c>
      <c r="T92" s="54" t="s">
        <v>2551</v>
      </c>
      <c r="U92" s="1">
        <v>1</v>
      </c>
      <c r="V92" s="54" t="s">
        <v>8492</v>
      </c>
      <c r="Y92" t="s">
        <v>537</v>
      </c>
      <c r="AA92" t="s">
        <v>3543</v>
      </c>
      <c r="AB92" s="54" t="s">
        <v>523</v>
      </c>
      <c r="AC92" s="1">
        <v>1</v>
      </c>
      <c r="AD92" s="54" t="s">
        <v>5598</v>
      </c>
      <c r="AJ92" s="54"/>
      <c r="AP92" t="s">
        <v>4474</v>
      </c>
    </row>
    <row r="93" spans="1:42" x14ac:dyDescent="0.2">
      <c r="R93" s="54"/>
      <c r="S93" s="1">
        <v>1</v>
      </c>
      <c r="T93" s="54" t="s">
        <v>23</v>
      </c>
      <c r="U93" t="s">
        <v>537</v>
      </c>
      <c r="V93" s="54" t="s">
        <v>2881</v>
      </c>
      <c r="Y93" t="s">
        <v>537</v>
      </c>
      <c r="AA93" s="1">
        <v>1</v>
      </c>
      <c r="AB93" s="54" t="s">
        <v>5562</v>
      </c>
      <c r="AC93" t="s">
        <v>537</v>
      </c>
      <c r="AD93" s="54"/>
      <c r="AJ93" s="54"/>
      <c r="AP93" t="s">
        <v>4474</v>
      </c>
    </row>
    <row r="94" spans="1:42" x14ac:dyDescent="0.2">
      <c r="R94" s="54"/>
      <c r="S94" t="s">
        <v>537</v>
      </c>
      <c r="U94" t="s">
        <v>537</v>
      </c>
      <c r="Y94" t="s">
        <v>3543</v>
      </c>
      <c r="Z94" s="54" t="s">
        <v>6594</v>
      </c>
      <c r="AA94" t="s">
        <v>537</v>
      </c>
      <c r="AC94" t="s">
        <v>3543</v>
      </c>
      <c r="AD94" s="54" t="s">
        <v>2139</v>
      </c>
      <c r="AJ94" s="54"/>
      <c r="AP94" t="s">
        <v>4474</v>
      </c>
    </row>
    <row r="95" spans="1:42" x14ac:dyDescent="0.2">
      <c r="R95" s="54"/>
      <c r="S95" t="s">
        <v>537</v>
      </c>
      <c r="U95" t="s">
        <v>537</v>
      </c>
      <c r="Y95" s="1">
        <v>1</v>
      </c>
      <c r="Z95" s="54" t="s">
        <v>7416</v>
      </c>
      <c r="AA95" t="s">
        <v>3543</v>
      </c>
      <c r="AB95" s="54" t="s">
        <v>3913</v>
      </c>
      <c r="AC95" s="1">
        <v>1</v>
      </c>
      <c r="AD95" s="54" t="s">
        <v>5547</v>
      </c>
      <c r="AJ95" s="54"/>
      <c r="AP95" t="s">
        <v>4474</v>
      </c>
    </row>
    <row r="96" spans="1:42" x14ac:dyDescent="0.2">
      <c r="R96" s="54"/>
      <c r="S96" t="s">
        <v>537</v>
      </c>
      <c r="U96" t="s">
        <v>537</v>
      </c>
      <c r="Y96" t="s">
        <v>537</v>
      </c>
      <c r="Z96" s="55" t="s">
        <v>2492</v>
      </c>
      <c r="AA96" s="1">
        <v>1</v>
      </c>
      <c r="AB96" s="54" t="s">
        <v>5563</v>
      </c>
      <c r="AC96" t="s">
        <v>537</v>
      </c>
      <c r="AD96" s="54"/>
      <c r="AJ96" s="54"/>
      <c r="AP96" t="s">
        <v>4474</v>
      </c>
    </row>
    <row r="97" spans="1:42" x14ac:dyDescent="0.2">
      <c r="R97" s="54"/>
      <c r="S97" t="s">
        <v>537</v>
      </c>
      <c r="U97" t="s">
        <v>537</v>
      </c>
      <c r="Y97" t="s">
        <v>537</v>
      </c>
      <c r="Z97" s="54" t="s">
        <v>3349</v>
      </c>
      <c r="AA97" t="s">
        <v>537</v>
      </c>
      <c r="AC97" t="s">
        <v>3543</v>
      </c>
      <c r="AD97" s="192" t="s">
        <v>6974</v>
      </c>
      <c r="AJ97" s="54"/>
      <c r="AP97" t="s">
        <v>4474</v>
      </c>
    </row>
    <row r="98" spans="1:42" x14ac:dyDescent="0.2">
      <c r="R98" s="54"/>
      <c r="S98" t="s">
        <v>537</v>
      </c>
      <c r="U98" t="s">
        <v>537</v>
      </c>
      <c r="Y98" s="1">
        <v>1</v>
      </c>
      <c r="Z98" s="54" t="s">
        <v>6118</v>
      </c>
      <c r="AA98" t="s">
        <v>3543</v>
      </c>
      <c r="AB98" s="54" t="s">
        <v>2269</v>
      </c>
      <c r="AC98" s="1">
        <v>1</v>
      </c>
      <c r="AD98" s="54" t="s">
        <v>3341</v>
      </c>
      <c r="AJ98" s="54"/>
      <c r="AP98" t="s">
        <v>4474</v>
      </c>
    </row>
    <row r="99" spans="1:42" x14ac:dyDescent="0.2">
      <c r="R99" s="54"/>
      <c r="S99" t="s">
        <v>537</v>
      </c>
      <c r="U99" t="s">
        <v>537</v>
      </c>
      <c r="Y99" t="s">
        <v>537</v>
      </c>
      <c r="AA99" s="1">
        <v>1</v>
      </c>
      <c r="AB99" s="54" t="s">
        <v>5564</v>
      </c>
      <c r="AC99" t="s">
        <v>537</v>
      </c>
      <c r="AD99" s="192" t="s">
        <v>6975</v>
      </c>
      <c r="AJ99" s="54"/>
      <c r="AP99" t="s">
        <v>4474</v>
      </c>
    </row>
    <row r="100" spans="1:42" x14ac:dyDescent="0.2">
      <c r="R100" s="54"/>
      <c r="S100" t="s">
        <v>537</v>
      </c>
      <c r="U100" t="s">
        <v>537</v>
      </c>
      <c r="Y100" t="s">
        <v>3543</v>
      </c>
      <c r="Z100" s="54" t="s">
        <v>4577</v>
      </c>
      <c r="AA100" t="s">
        <v>537</v>
      </c>
      <c r="AE100" t="s">
        <v>3543</v>
      </c>
      <c r="AF100" s="54" t="s">
        <v>836</v>
      </c>
      <c r="AH100" s="30"/>
      <c r="AJ100" s="54"/>
      <c r="AP100" t="s">
        <v>4474</v>
      </c>
    </row>
    <row r="101" spans="1:42" x14ac:dyDescent="0.2">
      <c r="R101" s="54"/>
      <c r="S101" t="s">
        <v>3543</v>
      </c>
      <c r="T101" s="54" t="s">
        <v>2127</v>
      </c>
      <c r="U101" t="s">
        <v>3543</v>
      </c>
      <c r="V101" s="54" t="s">
        <v>6891</v>
      </c>
      <c r="W101" t="s">
        <v>3543</v>
      </c>
      <c r="X101" s="54" t="s">
        <v>4735</v>
      </c>
      <c r="Y101" s="1">
        <v>1</v>
      </c>
      <c r="Z101" s="54" t="s">
        <v>4580</v>
      </c>
      <c r="AA101" t="s">
        <v>3543</v>
      </c>
      <c r="AB101" s="54" t="s">
        <v>2920</v>
      </c>
      <c r="AE101" s="1">
        <v>1</v>
      </c>
      <c r="AF101" s="54" t="s">
        <v>837</v>
      </c>
      <c r="AH101" s="30"/>
      <c r="AJ101" s="54"/>
      <c r="AP101" t="s">
        <v>4474</v>
      </c>
    </row>
    <row r="102" spans="1:42" x14ac:dyDescent="0.2">
      <c r="R102" s="54"/>
      <c r="S102" s="1">
        <v>1</v>
      </c>
      <c r="T102" s="54" t="s">
        <v>3784</v>
      </c>
      <c r="U102" s="1">
        <v>1</v>
      </c>
      <c r="V102" s="54" t="s">
        <v>4665</v>
      </c>
      <c r="W102" s="1">
        <v>1</v>
      </c>
      <c r="X102" s="54" t="s">
        <v>742</v>
      </c>
      <c r="Y102" t="s">
        <v>537</v>
      </c>
      <c r="AA102" s="1">
        <v>1</v>
      </c>
      <c r="AB102" s="54" t="s">
        <v>5565</v>
      </c>
      <c r="AE102" s="1">
        <v>1</v>
      </c>
      <c r="AF102" s="54" t="s">
        <v>6120</v>
      </c>
      <c r="AH102" s="30"/>
      <c r="AJ102" s="54"/>
      <c r="AP102" t="s">
        <v>4474</v>
      </c>
    </row>
    <row r="103" spans="1:42" x14ac:dyDescent="0.2">
      <c r="R103" s="54"/>
      <c r="S103" t="s">
        <v>537</v>
      </c>
      <c r="T103" s="54"/>
      <c r="U103" s="1">
        <v>1</v>
      </c>
      <c r="V103" s="54" t="s">
        <v>4667</v>
      </c>
      <c r="W103" t="s">
        <v>537</v>
      </c>
      <c r="X103" s="54"/>
      <c r="Y103" t="s">
        <v>3543</v>
      </c>
      <c r="Z103" s="54" t="s">
        <v>1843</v>
      </c>
      <c r="AA103" t="s">
        <v>537</v>
      </c>
      <c r="AE103" t="s">
        <v>537</v>
      </c>
      <c r="AF103" s="54" t="s">
        <v>20</v>
      </c>
      <c r="AH103" s="30"/>
      <c r="AJ103" s="54"/>
      <c r="AP103" t="s">
        <v>4474</v>
      </c>
    </row>
    <row r="104" spans="1:42" x14ac:dyDescent="0.2">
      <c r="P104" s="104" t="s">
        <v>2833</v>
      </c>
      <c r="R104" s="104" t="s">
        <v>2833</v>
      </c>
      <c r="S104" t="s">
        <v>537</v>
      </c>
      <c r="U104" t="s">
        <v>537</v>
      </c>
      <c r="W104" t="s">
        <v>3543</v>
      </c>
      <c r="X104" s="54" t="s">
        <v>2175</v>
      </c>
      <c r="Y104" s="1">
        <v>1</v>
      </c>
      <c r="Z104" s="54" t="s">
        <v>6119</v>
      </c>
      <c r="AA104" t="s">
        <v>3543</v>
      </c>
      <c r="AB104" s="54" t="s">
        <v>2921</v>
      </c>
      <c r="AE104" t="s">
        <v>537</v>
      </c>
      <c r="AH104" s="30"/>
      <c r="AJ104" s="54"/>
      <c r="AP104" t="s">
        <v>4474</v>
      </c>
    </row>
    <row r="105" spans="1:42" x14ac:dyDescent="0.2">
      <c r="O105" t="s">
        <v>3543</v>
      </c>
      <c r="P105" s="54" t="s">
        <v>554</v>
      </c>
      <c r="Q105" t="s">
        <v>3543</v>
      </c>
      <c r="R105" s="54" t="s">
        <v>4674</v>
      </c>
      <c r="S105" t="s">
        <v>537</v>
      </c>
      <c r="U105" t="s">
        <v>3543</v>
      </c>
      <c r="V105" s="54" t="s">
        <v>3339</v>
      </c>
      <c r="W105" s="1">
        <v>1</v>
      </c>
      <c r="X105" s="54" t="s">
        <v>2730</v>
      </c>
      <c r="AA105" s="1">
        <v>1</v>
      </c>
      <c r="AB105" s="54" t="s">
        <v>222</v>
      </c>
      <c r="AE105" t="s">
        <v>3543</v>
      </c>
      <c r="AF105" s="54" t="s">
        <v>5540</v>
      </c>
      <c r="AG105" t="s">
        <v>3543</v>
      </c>
      <c r="AH105" s="56" t="s">
        <v>3090</v>
      </c>
      <c r="AJ105" s="48"/>
      <c r="AP105" t="s">
        <v>4474</v>
      </c>
    </row>
    <row r="106" spans="1:42" x14ac:dyDescent="0.2">
      <c r="A106" s="104" t="s">
        <v>4831</v>
      </c>
      <c r="O106" s="1">
        <v>1</v>
      </c>
      <c r="P106" s="54" t="s">
        <v>5028</v>
      </c>
      <c r="Q106" s="1">
        <v>1</v>
      </c>
      <c r="R106" s="54" t="s">
        <v>5030</v>
      </c>
      <c r="S106" t="s">
        <v>537</v>
      </c>
      <c r="T106" s="54"/>
      <c r="U106" s="1">
        <v>1</v>
      </c>
      <c r="V106" s="54" t="s">
        <v>4666</v>
      </c>
      <c r="W106" t="s">
        <v>537</v>
      </c>
      <c r="X106" s="54"/>
      <c r="AA106" t="s">
        <v>537</v>
      </c>
      <c r="AE106" s="1">
        <v>1</v>
      </c>
      <c r="AF106" s="54" t="s">
        <v>19</v>
      </c>
      <c r="AG106" s="1">
        <v>1</v>
      </c>
      <c r="AH106" s="56" t="s">
        <v>18</v>
      </c>
      <c r="AJ106" s="48"/>
      <c r="AP106" t="s">
        <v>4474</v>
      </c>
    </row>
    <row r="107" spans="1:42" x14ac:dyDescent="0.2">
      <c r="A107" s="105" t="s">
        <v>4832</v>
      </c>
      <c r="O107" s="1">
        <v>1</v>
      </c>
      <c r="P107" s="54" t="s">
        <v>5029</v>
      </c>
      <c r="R107" s="54"/>
      <c r="S107" t="s">
        <v>537</v>
      </c>
      <c r="U107" t="s">
        <v>537</v>
      </c>
      <c r="W107" t="s">
        <v>3543</v>
      </c>
      <c r="X107" s="54" t="s">
        <v>659</v>
      </c>
      <c r="AA107" t="s">
        <v>3543</v>
      </c>
      <c r="AB107" s="54" t="s">
        <v>504</v>
      </c>
      <c r="AE107" t="s">
        <v>537</v>
      </c>
      <c r="AF107" s="54"/>
      <c r="AH107" s="30"/>
      <c r="AJ107" s="48"/>
      <c r="AP107" t="s">
        <v>4474</v>
      </c>
    </row>
    <row r="108" spans="1:42" x14ac:dyDescent="0.2">
      <c r="A108" s="104" t="s">
        <v>3517</v>
      </c>
      <c r="P108" s="54"/>
      <c r="R108" s="54"/>
      <c r="S108" t="s">
        <v>537</v>
      </c>
      <c r="U108" t="s">
        <v>3543</v>
      </c>
      <c r="V108" s="54" t="s">
        <v>4276</v>
      </c>
      <c r="W108" s="1">
        <v>1</v>
      </c>
      <c r="X108" s="54" t="s">
        <v>2266</v>
      </c>
      <c r="AA108" s="1">
        <v>1</v>
      </c>
      <c r="AB108" s="54" t="s">
        <v>221</v>
      </c>
      <c r="AE108" t="s">
        <v>3543</v>
      </c>
      <c r="AF108" s="54" t="s">
        <v>3457</v>
      </c>
      <c r="AH108" s="30"/>
      <c r="AJ108" s="48"/>
      <c r="AP108" t="s">
        <v>4474</v>
      </c>
    </row>
    <row r="109" spans="1:42" x14ac:dyDescent="0.2">
      <c r="A109" s="104" t="s">
        <v>2833</v>
      </c>
      <c r="P109" s="54"/>
      <c r="R109" s="54"/>
      <c r="S109" t="s">
        <v>537</v>
      </c>
      <c r="U109" s="1">
        <v>1</v>
      </c>
      <c r="V109" s="54" t="s">
        <v>3519</v>
      </c>
      <c r="X109" s="54"/>
      <c r="AA109" t="s">
        <v>537</v>
      </c>
      <c r="AE109" s="1">
        <v>1</v>
      </c>
      <c r="AF109" s="54" t="s">
        <v>5544</v>
      </c>
      <c r="AH109" s="30"/>
      <c r="AJ109" s="48"/>
      <c r="AP109" t="s">
        <v>4474</v>
      </c>
    </row>
    <row r="110" spans="1:42" x14ac:dyDescent="0.2">
      <c r="P110" s="192"/>
      <c r="R110" s="54"/>
      <c r="S110" t="s">
        <v>537</v>
      </c>
      <c r="X110" s="54"/>
      <c r="AA110" t="s">
        <v>3543</v>
      </c>
      <c r="AB110" s="54" t="s">
        <v>2317</v>
      </c>
      <c r="AE110" t="s">
        <v>537</v>
      </c>
      <c r="AF110" s="54"/>
      <c r="AH110" s="30"/>
      <c r="AJ110" s="48"/>
      <c r="AP110" t="s">
        <v>4474</v>
      </c>
    </row>
    <row r="111" spans="1:42" x14ac:dyDescent="0.2">
      <c r="A111" s="23" t="s">
        <v>1228</v>
      </c>
      <c r="P111" s="54"/>
      <c r="R111" s="54"/>
      <c r="S111" t="s">
        <v>3543</v>
      </c>
      <c r="T111" s="54" t="s">
        <v>6897</v>
      </c>
      <c r="U111" t="s">
        <v>3543</v>
      </c>
      <c r="V111" s="54" t="s">
        <v>662</v>
      </c>
      <c r="X111" s="54"/>
      <c r="AA111" s="1">
        <v>1</v>
      </c>
      <c r="AB111" s="54" t="s">
        <v>5568</v>
      </c>
      <c r="AE111" t="s">
        <v>3543</v>
      </c>
      <c r="AF111" s="56" t="s">
        <v>1461</v>
      </c>
      <c r="AJ111" s="48"/>
      <c r="AP111" t="s">
        <v>4474</v>
      </c>
    </row>
    <row r="112" spans="1:42" x14ac:dyDescent="0.2">
      <c r="A112" s="23" t="s">
        <v>416</v>
      </c>
      <c r="P112" s="54"/>
      <c r="R112" s="54"/>
      <c r="S112" s="1">
        <v>1</v>
      </c>
      <c r="T112" s="54" t="s">
        <v>2313</v>
      </c>
      <c r="U112" s="1">
        <v>1</v>
      </c>
      <c r="V112" s="54" t="s">
        <v>2869</v>
      </c>
      <c r="X112" s="54"/>
      <c r="Z112" s="54"/>
      <c r="AA112" t="s">
        <v>537</v>
      </c>
      <c r="AE112" s="1">
        <v>1</v>
      </c>
      <c r="AF112" s="54" t="s">
        <v>5543</v>
      </c>
      <c r="AJ112" s="48"/>
      <c r="AP112" t="s">
        <v>4474</v>
      </c>
    </row>
    <row r="113" spans="1:42" x14ac:dyDescent="0.2">
      <c r="P113" s="54"/>
      <c r="R113" s="54"/>
      <c r="S113" s="1">
        <v>1</v>
      </c>
      <c r="T113" s="54" t="s">
        <v>2149</v>
      </c>
      <c r="X113" s="54"/>
      <c r="Z113" s="54"/>
      <c r="AA113" t="s">
        <v>3543</v>
      </c>
      <c r="AB113" s="54" t="s">
        <v>2693</v>
      </c>
      <c r="AE113" t="s">
        <v>537</v>
      </c>
      <c r="AF113" s="54"/>
      <c r="AH113" s="30"/>
      <c r="AJ113" s="48"/>
      <c r="AP113" t="s">
        <v>4474</v>
      </c>
    </row>
    <row r="114" spans="1:42" x14ac:dyDescent="0.2">
      <c r="A114" s="15" t="s">
        <v>851</v>
      </c>
      <c r="P114" s="54"/>
      <c r="R114" s="54"/>
      <c r="S114" t="s">
        <v>537</v>
      </c>
      <c r="X114" s="54"/>
      <c r="Z114" s="54"/>
      <c r="AA114" s="1">
        <v>1</v>
      </c>
      <c r="AB114" s="54" t="s">
        <v>5569</v>
      </c>
      <c r="AE114" t="s">
        <v>3543</v>
      </c>
      <c r="AF114" s="54" t="s">
        <v>4674</v>
      </c>
      <c r="AH114" s="30"/>
      <c r="AJ114" s="48"/>
      <c r="AP114" t="s">
        <v>4474</v>
      </c>
    </row>
    <row r="115" spans="1:42" x14ac:dyDescent="0.2">
      <c r="A115" s="15" t="s">
        <v>5682</v>
      </c>
      <c r="P115" s="54"/>
      <c r="R115" s="54"/>
      <c r="S115" t="s">
        <v>3543</v>
      </c>
      <c r="T115" s="54" t="s">
        <v>6213</v>
      </c>
      <c r="U115" t="s">
        <v>3543</v>
      </c>
      <c r="V115" s="54" t="s">
        <v>6894</v>
      </c>
      <c r="W115" t="s">
        <v>3543</v>
      </c>
      <c r="X115" s="54" t="s">
        <v>662</v>
      </c>
      <c r="Z115" s="54"/>
      <c r="AA115" t="s">
        <v>537</v>
      </c>
      <c r="AC115" t="s">
        <v>3543</v>
      </c>
      <c r="AD115" s="56" t="s">
        <v>5542</v>
      </c>
      <c r="AE115" s="1">
        <v>1</v>
      </c>
      <c r="AF115" s="54" t="s">
        <v>5545</v>
      </c>
      <c r="AH115" s="30"/>
      <c r="AJ115" s="48"/>
      <c r="AP115" t="s">
        <v>4474</v>
      </c>
    </row>
    <row r="116" spans="1:42" x14ac:dyDescent="0.2">
      <c r="P116" s="54"/>
      <c r="R116" s="54"/>
      <c r="S116" s="1">
        <v>1</v>
      </c>
      <c r="T116" s="54" t="s">
        <v>4174</v>
      </c>
      <c r="U116" s="1">
        <v>1</v>
      </c>
      <c r="V116" s="54" t="s">
        <v>3993</v>
      </c>
      <c r="W116" s="1">
        <v>1</v>
      </c>
      <c r="X116" s="54" t="s">
        <v>2101</v>
      </c>
      <c r="Z116" s="54"/>
      <c r="AA116" t="s">
        <v>3543</v>
      </c>
      <c r="AB116" s="54" t="s">
        <v>3084</v>
      </c>
      <c r="AC116" s="1">
        <v>1</v>
      </c>
      <c r="AD116" s="54" t="s">
        <v>5581</v>
      </c>
      <c r="AE116" t="s">
        <v>537</v>
      </c>
      <c r="AF116" s="54"/>
      <c r="AH116" s="30"/>
      <c r="AJ116" s="48"/>
      <c r="AP116" t="s">
        <v>4474</v>
      </c>
    </row>
    <row r="117" spans="1:42" x14ac:dyDescent="0.2">
      <c r="P117" s="54"/>
      <c r="R117" s="54"/>
      <c r="S117" s="1">
        <v>1</v>
      </c>
      <c r="T117" s="54" t="s">
        <v>2691</v>
      </c>
      <c r="U117" s="1">
        <v>1</v>
      </c>
      <c r="V117" s="54" t="s">
        <v>681</v>
      </c>
      <c r="Z117" s="54"/>
      <c r="AA117" s="1">
        <v>1</v>
      </c>
      <c r="AB117" s="54" t="s">
        <v>3892</v>
      </c>
      <c r="AC117" t="s">
        <v>537</v>
      </c>
      <c r="AD117" s="55" t="s">
        <v>1165</v>
      </c>
      <c r="AE117" t="s">
        <v>3543</v>
      </c>
      <c r="AF117" s="54" t="s">
        <v>5323</v>
      </c>
      <c r="AH117" s="30"/>
      <c r="AJ117" s="48"/>
      <c r="AP117" t="s">
        <v>4474</v>
      </c>
    </row>
    <row r="118" spans="1:42" x14ac:dyDescent="0.2">
      <c r="P118" s="54"/>
      <c r="R118" s="54"/>
      <c r="S118" s="1">
        <v>1</v>
      </c>
      <c r="T118" s="54" t="s">
        <v>3994</v>
      </c>
      <c r="U118" t="s">
        <v>537</v>
      </c>
      <c r="Z118" s="54"/>
      <c r="AA118" t="s">
        <v>537</v>
      </c>
      <c r="AC118" t="s">
        <v>537</v>
      </c>
      <c r="AD118" s="54" t="s">
        <v>4311</v>
      </c>
      <c r="AE118" t="s">
        <v>537</v>
      </c>
      <c r="AF118" s="54" t="s">
        <v>724</v>
      </c>
      <c r="AH118" s="30"/>
      <c r="AJ118" s="48"/>
      <c r="AP118" t="s">
        <v>4474</v>
      </c>
    </row>
    <row r="119" spans="1:42" x14ac:dyDescent="0.2">
      <c r="P119" s="54"/>
      <c r="R119" s="54"/>
      <c r="T119" s="54"/>
      <c r="U119" t="s">
        <v>537</v>
      </c>
      <c r="Z119" s="54"/>
      <c r="AA119" t="s">
        <v>3543</v>
      </c>
      <c r="AB119" s="54" t="s">
        <v>3989</v>
      </c>
      <c r="AC119" s="1">
        <v>1</v>
      </c>
      <c r="AD119" s="54" t="s">
        <v>5582</v>
      </c>
      <c r="AE119" s="1">
        <v>1</v>
      </c>
      <c r="AF119" s="54"/>
      <c r="AH119" s="30"/>
      <c r="AJ119" s="48"/>
      <c r="AP119" t="s">
        <v>4474</v>
      </c>
    </row>
    <row r="120" spans="1:42" x14ac:dyDescent="0.2">
      <c r="P120" s="54"/>
      <c r="R120" s="54"/>
      <c r="T120" s="54"/>
      <c r="U120" t="s">
        <v>3543</v>
      </c>
      <c r="V120" s="54" t="s">
        <v>559</v>
      </c>
      <c r="Z120" s="54"/>
      <c r="AA120" s="1">
        <v>1</v>
      </c>
      <c r="AB120" s="54" t="s">
        <v>5570</v>
      </c>
      <c r="AC120" t="s">
        <v>537</v>
      </c>
      <c r="AD120" s="54" t="s">
        <v>4312</v>
      </c>
      <c r="AE120" t="s">
        <v>3543</v>
      </c>
      <c r="AF120" s="54" t="s">
        <v>3245</v>
      </c>
      <c r="AH120" s="30"/>
      <c r="AJ120" s="48"/>
      <c r="AP120" t="s">
        <v>4474</v>
      </c>
    </row>
    <row r="121" spans="1:42" x14ac:dyDescent="0.2">
      <c r="P121" s="54"/>
      <c r="R121" s="54"/>
      <c r="U121" s="1">
        <v>1</v>
      </c>
      <c r="V121" s="54" t="s">
        <v>2692</v>
      </c>
      <c r="W121" t="s">
        <v>3543</v>
      </c>
      <c r="X121" s="54" t="s">
        <v>4674</v>
      </c>
      <c r="Z121" s="54"/>
      <c r="AC121" s="1">
        <v>1</v>
      </c>
      <c r="AD121" s="54" t="s">
        <v>5583</v>
      </c>
      <c r="AE121" s="1">
        <v>1</v>
      </c>
      <c r="AF121" s="54" t="s">
        <v>5546</v>
      </c>
      <c r="AH121" s="30"/>
      <c r="AJ121" s="48"/>
      <c r="AP121" t="s">
        <v>4474</v>
      </c>
    </row>
    <row r="122" spans="1:42" x14ac:dyDescent="0.2">
      <c r="U122" s="1">
        <v>1</v>
      </c>
      <c r="V122" s="54" t="s">
        <v>5549</v>
      </c>
      <c r="W122" s="1">
        <v>1</v>
      </c>
      <c r="X122" s="54" t="s">
        <v>3077</v>
      </c>
      <c r="AA122" t="s">
        <v>3543</v>
      </c>
      <c r="AB122" s="54" t="s">
        <v>1805</v>
      </c>
      <c r="AC122" t="s">
        <v>537</v>
      </c>
      <c r="AD122" s="29"/>
      <c r="AE122" t="s">
        <v>537</v>
      </c>
      <c r="AF122" s="54"/>
      <c r="AH122" s="30"/>
      <c r="AJ122" s="48"/>
      <c r="AP122" t="s">
        <v>4474</v>
      </c>
    </row>
    <row r="123" spans="1:42" x14ac:dyDescent="0.2">
      <c r="W123" t="s">
        <v>537</v>
      </c>
      <c r="AA123" s="1">
        <v>1</v>
      </c>
      <c r="AB123" s="54" t="s">
        <v>5571</v>
      </c>
      <c r="AC123" t="s">
        <v>3543</v>
      </c>
      <c r="AD123" s="54" t="s">
        <v>3245</v>
      </c>
      <c r="AE123" t="s">
        <v>3543</v>
      </c>
      <c r="AF123" s="54" t="s">
        <v>1194</v>
      </c>
      <c r="AH123" s="30"/>
      <c r="AJ123" s="48"/>
      <c r="AP123" t="s">
        <v>4474</v>
      </c>
    </row>
    <row r="124" spans="1:42" x14ac:dyDescent="0.2">
      <c r="U124" t="s">
        <v>3543</v>
      </c>
      <c r="V124" s="54" t="s">
        <v>6893</v>
      </c>
      <c r="W124" t="s">
        <v>3543</v>
      </c>
      <c r="X124" s="54" t="s">
        <v>4499</v>
      </c>
      <c r="AA124" t="s">
        <v>537</v>
      </c>
      <c r="AB124" s="29"/>
      <c r="AC124" t="s">
        <v>537</v>
      </c>
      <c r="AD124" s="54" t="s">
        <v>5584</v>
      </c>
      <c r="AE124" s="1">
        <v>1</v>
      </c>
      <c r="AF124" s="54" t="s">
        <v>1463</v>
      </c>
      <c r="AH124" s="30"/>
      <c r="AJ124" s="48"/>
      <c r="AP124" t="s">
        <v>4474</v>
      </c>
    </row>
    <row r="125" spans="1:42" x14ac:dyDescent="0.2">
      <c r="U125" s="1">
        <v>1</v>
      </c>
      <c r="V125" s="54" t="s">
        <v>549</v>
      </c>
      <c r="W125" s="1">
        <v>1</v>
      </c>
      <c r="X125" s="54" t="s">
        <v>3078</v>
      </c>
      <c r="AA125" t="s">
        <v>3543</v>
      </c>
      <c r="AB125" s="54" t="s">
        <v>3538</v>
      </c>
      <c r="AC125" s="17" t="s">
        <v>537</v>
      </c>
      <c r="AD125" s="124" t="s">
        <v>3647</v>
      </c>
      <c r="AE125" s="97"/>
      <c r="AJ125" s="48"/>
      <c r="AP125" t="s">
        <v>4474</v>
      </c>
    </row>
    <row r="126" spans="1:42" x14ac:dyDescent="0.2">
      <c r="U126" s="1">
        <v>1</v>
      </c>
      <c r="V126" s="54" t="s">
        <v>3075</v>
      </c>
      <c r="W126" t="s">
        <v>537</v>
      </c>
      <c r="AA126" s="1">
        <v>1</v>
      </c>
      <c r="AB126" s="54" t="s">
        <v>3539</v>
      </c>
      <c r="AC126" s="17" t="s">
        <v>3543</v>
      </c>
      <c r="AD126" t="s">
        <v>1624</v>
      </c>
      <c r="AE126" s="97"/>
      <c r="AJ126" s="48"/>
      <c r="AP126" t="s">
        <v>4474</v>
      </c>
    </row>
    <row r="127" spans="1:42" x14ac:dyDescent="0.2">
      <c r="W127" t="s">
        <v>3543</v>
      </c>
      <c r="X127" s="54" t="s">
        <v>4942</v>
      </c>
      <c r="Y127" t="s">
        <v>3543</v>
      </c>
      <c r="Z127" s="54" t="s">
        <v>5686</v>
      </c>
      <c r="AA127" t="s">
        <v>537</v>
      </c>
      <c r="AB127" s="29"/>
      <c r="AC127" s="17" t="s">
        <v>537</v>
      </c>
      <c r="AD127" s="89" t="s">
        <v>4053</v>
      </c>
      <c r="AE127" s="97"/>
      <c r="AJ127" s="48"/>
      <c r="AP127" t="s">
        <v>4474</v>
      </c>
    </row>
    <row r="128" spans="1:42" x14ac:dyDescent="0.2">
      <c r="T128" s="104" t="s">
        <v>2833</v>
      </c>
      <c r="W128" s="1">
        <v>1</v>
      </c>
      <c r="X128" s="54" t="s">
        <v>3079</v>
      </c>
      <c r="Y128" t="s">
        <v>537</v>
      </c>
      <c r="Z128" s="54" t="s">
        <v>5550</v>
      </c>
      <c r="AA128" t="s">
        <v>3543</v>
      </c>
      <c r="AB128" s="54" t="s">
        <v>3540</v>
      </c>
      <c r="AC128" s="17" t="s">
        <v>537</v>
      </c>
      <c r="AD128" s="101" t="s">
        <v>3394</v>
      </c>
      <c r="AE128" s="97"/>
      <c r="AJ128" s="48"/>
      <c r="AP128" t="s">
        <v>4474</v>
      </c>
    </row>
    <row r="129" spans="18:42" x14ac:dyDescent="0.2">
      <c r="S129" t="s">
        <v>3543</v>
      </c>
      <c r="T129" s="54" t="s">
        <v>6117</v>
      </c>
      <c r="U129" t="s">
        <v>3543</v>
      </c>
      <c r="V129" s="54" t="s">
        <v>1804</v>
      </c>
      <c r="W129" t="s">
        <v>537</v>
      </c>
      <c r="Y129" t="s">
        <v>537</v>
      </c>
      <c r="AA129" s="1">
        <v>1</v>
      </c>
      <c r="AB129" s="54" t="s">
        <v>2274</v>
      </c>
      <c r="AC129" s="17" t="s">
        <v>537</v>
      </c>
      <c r="AD129" s="89" t="s">
        <v>3395</v>
      </c>
      <c r="AE129" s="97"/>
      <c r="AJ129" s="48"/>
      <c r="AP129" t="s">
        <v>4474</v>
      </c>
    </row>
    <row r="130" spans="18:42" x14ac:dyDescent="0.2">
      <c r="S130" s="1">
        <v>1</v>
      </c>
      <c r="T130" s="54" t="s">
        <v>4908</v>
      </c>
      <c r="U130" s="1">
        <v>1</v>
      </c>
      <c r="V130" s="54" t="s">
        <v>1542</v>
      </c>
      <c r="W130" t="s">
        <v>3543</v>
      </c>
      <c r="X130" s="54" t="s">
        <v>3991</v>
      </c>
      <c r="Y130" t="s">
        <v>3543</v>
      </c>
      <c r="Z130" s="54" t="s">
        <v>4407</v>
      </c>
      <c r="AC130" s="17" t="s">
        <v>537</v>
      </c>
      <c r="AE130" s="97"/>
      <c r="AJ130" s="48"/>
      <c r="AP130" t="s">
        <v>4474</v>
      </c>
    </row>
    <row r="131" spans="18:42" x14ac:dyDescent="0.2">
      <c r="S131" s="1">
        <v>1</v>
      </c>
      <c r="T131" s="54" t="s">
        <v>4924</v>
      </c>
      <c r="U131" t="s">
        <v>537</v>
      </c>
      <c r="W131" s="1">
        <v>1</v>
      </c>
      <c r="X131" s="54" t="s">
        <v>3486</v>
      </c>
      <c r="Y131" s="1">
        <v>1</v>
      </c>
      <c r="Z131" s="54" t="s">
        <v>4408</v>
      </c>
      <c r="AA131" t="s">
        <v>3543</v>
      </c>
      <c r="AB131" s="54" t="s">
        <v>5684</v>
      </c>
      <c r="AC131" s="17" t="s">
        <v>3543</v>
      </c>
      <c r="AD131" t="s">
        <v>429</v>
      </c>
      <c r="AE131" s="97"/>
      <c r="AJ131" s="48"/>
      <c r="AP131" t="s">
        <v>4474</v>
      </c>
    </row>
    <row r="132" spans="18:42" x14ac:dyDescent="0.2">
      <c r="U132" t="s">
        <v>3543</v>
      </c>
      <c r="V132" s="54" t="s">
        <v>4499</v>
      </c>
      <c r="W132" t="s">
        <v>537</v>
      </c>
      <c r="Y132" t="s">
        <v>537</v>
      </c>
      <c r="AA132" s="1">
        <v>1</v>
      </c>
      <c r="AB132" s="54" t="s">
        <v>1477</v>
      </c>
      <c r="AC132" s="17" t="s">
        <v>537</v>
      </c>
      <c r="AD132" t="s">
        <v>3396</v>
      </c>
      <c r="AE132" s="97"/>
      <c r="AJ132" s="48"/>
      <c r="AP132" t="s">
        <v>4474</v>
      </c>
    </row>
    <row r="133" spans="18:42" x14ac:dyDescent="0.2">
      <c r="R133" s="54"/>
      <c r="U133" s="1">
        <v>1</v>
      </c>
      <c r="V133" s="54" t="s">
        <v>3519</v>
      </c>
      <c r="W133" t="s">
        <v>3543</v>
      </c>
      <c r="X133" s="54" t="s">
        <v>2160</v>
      </c>
      <c r="Y133" t="s">
        <v>3543</v>
      </c>
      <c r="Z133" s="56" t="s">
        <v>1699</v>
      </c>
      <c r="AA133" t="s">
        <v>537</v>
      </c>
      <c r="AB133" s="54" t="s">
        <v>5572</v>
      </c>
      <c r="AC133" s="17" t="s">
        <v>537</v>
      </c>
      <c r="AD133" s="101" t="s">
        <v>3394</v>
      </c>
      <c r="AE133" s="97"/>
      <c r="AJ133" s="48"/>
      <c r="AP133" t="s">
        <v>4474</v>
      </c>
    </row>
    <row r="134" spans="18:42" x14ac:dyDescent="0.2">
      <c r="R134" s="54"/>
      <c r="V134" s="104" t="s">
        <v>2833</v>
      </c>
      <c r="W134" s="1">
        <v>1</v>
      </c>
      <c r="X134" s="54" t="s">
        <v>3486</v>
      </c>
      <c r="Y134" s="1">
        <v>1</v>
      </c>
      <c r="Z134" s="54" t="s">
        <v>3939</v>
      </c>
      <c r="AA134" s="1">
        <v>1</v>
      </c>
      <c r="AB134" s="54" t="s">
        <v>2783</v>
      </c>
      <c r="AC134" s="17" t="s">
        <v>537</v>
      </c>
      <c r="AD134" s="97"/>
      <c r="AE134" s="97"/>
      <c r="AJ134" s="48"/>
      <c r="AP134" t="s">
        <v>4474</v>
      </c>
    </row>
    <row r="135" spans="18:42" x14ac:dyDescent="0.2">
      <c r="W135" t="s">
        <v>537</v>
      </c>
      <c r="Y135" t="s">
        <v>537</v>
      </c>
      <c r="AA135" t="s">
        <v>537</v>
      </c>
      <c r="AB135" s="29" t="s">
        <v>5573</v>
      </c>
      <c r="AC135" t="s">
        <v>3543</v>
      </c>
      <c r="AD135" s="54" t="s">
        <v>3113</v>
      </c>
      <c r="AJ135" s="48"/>
      <c r="AP135" t="s">
        <v>4474</v>
      </c>
    </row>
    <row r="136" spans="18:42" x14ac:dyDescent="0.2">
      <c r="W136" t="s">
        <v>3543</v>
      </c>
      <c r="X136" s="54" t="s">
        <v>2175</v>
      </c>
      <c r="Y136" t="s">
        <v>3543</v>
      </c>
      <c r="Z136" s="56" t="s">
        <v>1465</v>
      </c>
      <c r="AA136" s="1">
        <v>1</v>
      </c>
      <c r="AB136" s="54" t="s">
        <v>5574</v>
      </c>
      <c r="AC136" s="1">
        <v>1</v>
      </c>
      <c r="AD136" s="54" t="s">
        <v>1543</v>
      </c>
      <c r="AJ136" s="48"/>
      <c r="AP136" t="s">
        <v>4474</v>
      </c>
    </row>
    <row r="137" spans="18:42" x14ac:dyDescent="0.2">
      <c r="W137" s="1">
        <v>1</v>
      </c>
      <c r="X137" s="54" t="s">
        <v>3487</v>
      </c>
      <c r="Y137" s="1">
        <v>1</v>
      </c>
      <c r="Z137" s="54" t="s">
        <v>2919</v>
      </c>
      <c r="AA137" t="s">
        <v>537</v>
      </c>
      <c r="AB137" s="145" t="s">
        <v>5575</v>
      </c>
      <c r="AJ137" s="48"/>
      <c r="AP137" t="s">
        <v>4474</v>
      </c>
    </row>
    <row r="138" spans="18:42" x14ac:dyDescent="0.2">
      <c r="W138" t="s">
        <v>537</v>
      </c>
      <c r="Y138" t="s">
        <v>537</v>
      </c>
      <c r="Z138" s="55" t="s">
        <v>1692</v>
      </c>
      <c r="AA138" s="1">
        <v>1</v>
      </c>
      <c r="AB138" s="54" t="s">
        <v>5576</v>
      </c>
      <c r="AJ138" s="48"/>
      <c r="AP138" t="s">
        <v>4474</v>
      </c>
    </row>
    <row r="139" spans="18:42" x14ac:dyDescent="0.2">
      <c r="W139" t="s">
        <v>3543</v>
      </c>
      <c r="X139" s="54" t="s">
        <v>2901</v>
      </c>
      <c r="Y139" t="s">
        <v>537</v>
      </c>
      <c r="Z139" s="54" t="s">
        <v>1464</v>
      </c>
      <c r="AA139" t="s">
        <v>537</v>
      </c>
      <c r="AC139" t="s">
        <v>3543</v>
      </c>
      <c r="AD139" s="56" t="s">
        <v>2927</v>
      </c>
      <c r="AJ139" s="48"/>
      <c r="AP139" t="s">
        <v>4474</v>
      </c>
    </row>
    <row r="140" spans="18:42" x14ac:dyDescent="0.2">
      <c r="W140" s="1">
        <v>1</v>
      </c>
      <c r="X140" s="54" t="s">
        <v>736</v>
      </c>
      <c r="Y140" s="1">
        <v>1</v>
      </c>
      <c r="Z140" s="54" t="s">
        <v>5287</v>
      </c>
      <c r="AA140" t="s">
        <v>3543</v>
      </c>
      <c r="AB140" s="56" t="s">
        <v>5685</v>
      </c>
      <c r="AC140" s="1">
        <v>1</v>
      </c>
      <c r="AD140" s="54" t="s">
        <v>5579</v>
      </c>
      <c r="AJ140" s="48"/>
      <c r="AP140" t="s">
        <v>4474</v>
      </c>
    </row>
    <row r="141" spans="18:42" x14ac:dyDescent="0.2">
      <c r="W141" t="s">
        <v>537</v>
      </c>
      <c r="Y141" s="1">
        <v>1</v>
      </c>
      <c r="Z141" s="29" t="s">
        <v>3960</v>
      </c>
      <c r="AA141" s="1">
        <v>1</v>
      </c>
      <c r="AB141" s="54" t="s">
        <v>5577</v>
      </c>
      <c r="AC141" t="s">
        <v>537</v>
      </c>
      <c r="AJ141" s="48"/>
      <c r="AP141" t="s">
        <v>4474</v>
      </c>
    </row>
    <row r="142" spans="18:42" x14ac:dyDescent="0.2">
      <c r="W142" t="s">
        <v>3543</v>
      </c>
      <c r="X142" s="54" t="s">
        <v>662</v>
      </c>
      <c r="Y142" t="s">
        <v>537</v>
      </c>
      <c r="AA142" t="s">
        <v>537</v>
      </c>
      <c r="AB142" s="55" t="s">
        <v>2150</v>
      </c>
      <c r="AC142" t="s">
        <v>3543</v>
      </c>
      <c r="AD142" s="56" t="s">
        <v>3061</v>
      </c>
      <c r="AP142" t="s">
        <v>4474</v>
      </c>
    </row>
    <row r="143" spans="18:42" x14ac:dyDescent="0.2">
      <c r="W143" s="1">
        <v>1</v>
      </c>
      <c r="X143" s="54" t="s">
        <v>737</v>
      </c>
      <c r="Y143" t="s">
        <v>3543</v>
      </c>
      <c r="Z143" s="54" t="s">
        <v>1700</v>
      </c>
      <c r="AA143" t="s">
        <v>537</v>
      </c>
      <c r="AB143" s="54" t="s">
        <v>1932</v>
      </c>
      <c r="AC143" s="1">
        <v>1</v>
      </c>
      <c r="AD143" s="54" t="s">
        <v>5580</v>
      </c>
      <c r="AP143" t="s">
        <v>4474</v>
      </c>
    </row>
    <row r="144" spans="18:42" x14ac:dyDescent="0.2">
      <c r="X144" s="104" t="s">
        <v>2833</v>
      </c>
      <c r="Y144" s="1">
        <v>1</v>
      </c>
      <c r="Z144" s="54" t="s">
        <v>1701</v>
      </c>
      <c r="AA144" s="1">
        <v>1</v>
      </c>
      <c r="AB144" s="54" t="s">
        <v>5519</v>
      </c>
      <c r="AC144" t="s">
        <v>537</v>
      </c>
      <c r="AP144" t="s">
        <v>4474</v>
      </c>
    </row>
    <row r="145" spans="18:42" x14ac:dyDescent="0.2">
      <c r="Y145" t="s">
        <v>537</v>
      </c>
      <c r="AA145" t="s">
        <v>537</v>
      </c>
      <c r="AB145" s="54" t="s">
        <v>3081</v>
      </c>
      <c r="AC145" t="s">
        <v>3543</v>
      </c>
      <c r="AD145" s="56" t="s">
        <v>499</v>
      </c>
      <c r="AP145" t="s">
        <v>4474</v>
      </c>
    </row>
    <row r="146" spans="18:42" x14ac:dyDescent="0.2">
      <c r="V146" s="104" t="s">
        <v>2833</v>
      </c>
      <c r="W146" t="s">
        <v>3543</v>
      </c>
      <c r="X146" s="56" t="s">
        <v>1703</v>
      </c>
      <c r="Y146" t="s">
        <v>3543</v>
      </c>
      <c r="Z146" s="56" t="s">
        <v>4779</v>
      </c>
      <c r="AA146" s="1">
        <v>1</v>
      </c>
      <c r="AB146" s="54" t="s">
        <v>5518</v>
      </c>
      <c r="AC146" s="1">
        <v>1</v>
      </c>
      <c r="AD146" s="54" t="s">
        <v>5578</v>
      </c>
      <c r="AP146" t="s">
        <v>4474</v>
      </c>
    </row>
    <row r="147" spans="18:42" x14ac:dyDescent="0.2">
      <c r="U147" t="s">
        <v>3543</v>
      </c>
      <c r="V147" s="54" t="s">
        <v>6888</v>
      </c>
      <c r="W147" t="s">
        <v>537</v>
      </c>
      <c r="X147" s="57" t="s">
        <v>1274</v>
      </c>
      <c r="Y147" s="1">
        <v>1</v>
      </c>
      <c r="Z147" s="54" t="s">
        <v>1702</v>
      </c>
      <c r="AA147" t="s">
        <v>537</v>
      </c>
      <c r="AP147" t="s">
        <v>4474</v>
      </c>
    </row>
    <row r="148" spans="18:42" x14ac:dyDescent="0.2">
      <c r="U148" s="1">
        <v>1</v>
      </c>
      <c r="V148" s="54" t="s">
        <v>2357</v>
      </c>
      <c r="W148" s="1">
        <v>1</v>
      </c>
      <c r="X148" s="54" t="s">
        <v>5515</v>
      </c>
      <c r="Y148" t="s">
        <v>537</v>
      </c>
      <c r="AA148" t="s">
        <v>3543</v>
      </c>
      <c r="AB148" s="54" t="s">
        <v>3350</v>
      </c>
      <c r="AP148" t="s">
        <v>4474</v>
      </c>
    </row>
    <row r="149" spans="18:42" x14ac:dyDescent="0.2">
      <c r="U149" t="s">
        <v>537</v>
      </c>
      <c r="V149" s="54" t="s">
        <v>2871</v>
      </c>
      <c r="W149" t="s">
        <v>537</v>
      </c>
      <c r="X149" s="54" t="s">
        <v>410</v>
      </c>
      <c r="Y149" t="s">
        <v>3543</v>
      </c>
      <c r="Z149" s="54" t="s">
        <v>1231</v>
      </c>
      <c r="AA149" s="1">
        <v>1</v>
      </c>
      <c r="AB149" s="54" t="s">
        <v>5517</v>
      </c>
      <c r="AP149" t="s">
        <v>4474</v>
      </c>
    </row>
    <row r="150" spans="18:42" x14ac:dyDescent="0.2">
      <c r="U150" s="1">
        <v>1</v>
      </c>
      <c r="V150" s="54" t="s">
        <v>3266</v>
      </c>
      <c r="W150" s="1">
        <v>1</v>
      </c>
      <c r="X150" s="54" t="s">
        <v>5516</v>
      </c>
      <c r="Y150" s="1">
        <v>1</v>
      </c>
      <c r="Z150" s="54" t="s">
        <v>3658</v>
      </c>
      <c r="AP150" t="s">
        <v>4474</v>
      </c>
    </row>
    <row r="151" spans="18:42" x14ac:dyDescent="0.2">
      <c r="Y151" t="s">
        <v>537</v>
      </c>
      <c r="AP151" t="s">
        <v>4474</v>
      </c>
    </row>
    <row r="152" spans="18:42" x14ac:dyDescent="0.2">
      <c r="U152" t="s">
        <v>3543</v>
      </c>
      <c r="V152" s="54" t="s">
        <v>6889</v>
      </c>
      <c r="W152" t="s">
        <v>3543</v>
      </c>
      <c r="X152" s="54" t="s">
        <v>5010</v>
      </c>
      <c r="Y152" t="s">
        <v>3543</v>
      </c>
      <c r="Z152" s="54" t="s">
        <v>2175</v>
      </c>
      <c r="AP152" t="s">
        <v>4474</v>
      </c>
    </row>
    <row r="153" spans="18:42" x14ac:dyDescent="0.2">
      <c r="U153" s="1">
        <v>1</v>
      </c>
      <c r="V153" s="54" t="s">
        <v>3529</v>
      </c>
      <c r="W153" s="1">
        <v>1</v>
      </c>
      <c r="X153" s="54" t="s">
        <v>736</v>
      </c>
      <c r="Y153" s="1">
        <v>1</v>
      </c>
      <c r="Z153" s="54" t="s">
        <v>3659</v>
      </c>
      <c r="AP153" t="s">
        <v>4474</v>
      </c>
    </row>
    <row r="154" spans="18:42" x14ac:dyDescent="0.2">
      <c r="U154" t="s">
        <v>537</v>
      </c>
      <c r="V154" s="54" t="s">
        <v>4872</v>
      </c>
      <c r="W154" t="s">
        <v>537</v>
      </c>
      <c r="X154" s="54"/>
      <c r="Y154" t="s">
        <v>537</v>
      </c>
      <c r="AP154" t="s">
        <v>4474</v>
      </c>
    </row>
    <row r="155" spans="18:42" x14ac:dyDescent="0.2">
      <c r="U155" s="1">
        <v>1</v>
      </c>
      <c r="V155" s="54" t="s">
        <v>2493</v>
      </c>
      <c r="W155" t="s">
        <v>3543</v>
      </c>
      <c r="X155" s="54" t="s">
        <v>5011</v>
      </c>
      <c r="Y155" t="s">
        <v>3543</v>
      </c>
      <c r="Z155" s="54" t="s">
        <v>3371</v>
      </c>
      <c r="AP155" t="s">
        <v>4474</v>
      </c>
    </row>
    <row r="156" spans="18:42" x14ac:dyDescent="0.2">
      <c r="W156" s="1">
        <v>1</v>
      </c>
      <c r="X156" s="54" t="s">
        <v>737</v>
      </c>
      <c r="Y156" s="1">
        <v>1</v>
      </c>
      <c r="Z156" s="54" t="s">
        <v>2960</v>
      </c>
      <c r="AP156" t="s">
        <v>4474</v>
      </c>
    </row>
    <row r="157" spans="18:42" x14ac:dyDescent="0.2">
      <c r="R157" s="54"/>
      <c r="W157" t="s">
        <v>537</v>
      </c>
      <c r="X157" s="54"/>
      <c r="Y157" t="s">
        <v>537</v>
      </c>
      <c r="AP157" t="s">
        <v>4474</v>
      </c>
    </row>
    <row r="158" spans="18:42" x14ac:dyDescent="0.2">
      <c r="R158" s="54"/>
      <c r="W158" t="s">
        <v>3543</v>
      </c>
      <c r="X158" s="54" t="s">
        <v>3308</v>
      </c>
      <c r="Y158" t="s">
        <v>3543</v>
      </c>
      <c r="Z158" s="54" t="s">
        <v>3249</v>
      </c>
      <c r="AP158" t="s">
        <v>4474</v>
      </c>
    </row>
    <row r="159" spans="18:42" x14ac:dyDescent="0.2">
      <c r="R159" s="54"/>
      <c r="W159" s="1">
        <v>1</v>
      </c>
      <c r="X159" s="54" t="s">
        <v>744</v>
      </c>
      <c r="Y159" s="1">
        <v>1</v>
      </c>
      <c r="Z159" s="54" t="s">
        <v>2931</v>
      </c>
      <c r="AP159" t="s">
        <v>4474</v>
      </c>
    </row>
    <row r="160" spans="18:42" x14ac:dyDescent="0.2">
      <c r="R160" s="54"/>
      <c r="Y160" t="s">
        <v>537</v>
      </c>
      <c r="AP160" t="s">
        <v>4474</v>
      </c>
    </row>
    <row r="161" spans="17:42" x14ac:dyDescent="0.2">
      <c r="R161" s="54"/>
      <c r="Y161" t="s">
        <v>3543</v>
      </c>
      <c r="Z161" s="54" t="s">
        <v>3527</v>
      </c>
      <c r="AP161" t="s">
        <v>4474</v>
      </c>
    </row>
    <row r="162" spans="17:42" x14ac:dyDescent="0.2">
      <c r="R162" s="54"/>
      <c r="W162" t="s">
        <v>3543</v>
      </c>
      <c r="X162" s="54" t="s">
        <v>1275</v>
      </c>
      <c r="Y162" s="1">
        <v>1</v>
      </c>
      <c r="Z162" s="54" t="s">
        <v>2932</v>
      </c>
      <c r="AP162" t="s">
        <v>4474</v>
      </c>
    </row>
    <row r="163" spans="17:42" x14ac:dyDescent="0.2">
      <c r="R163" s="54"/>
      <c r="W163" s="1">
        <v>1</v>
      </c>
      <c r="X163" s="54" t="s">
        <v>2094</v>
      </c>
      <c r="AP163" t="s">
        <v>4474</v>
      </c>
    </row>
    <row r="164" spans="17:42" x14ac:dyDescent="0.2">
      <c r="R164" s="54"/>
      <c r="W164" t="s">
        <v>537</v>
      </c>
      <c r="AP164" t="s">
        <v>4474</v>
      </c>
    </row>
    <row r="165" spans="17:42" x14ac:dyDescent="0.2">
      <c r="R165" s="54"/>
      <c r="W165" t="s">
        <v>3543</v>
      </c>
      <c r="X165" s="54" t="s">
        <v>2330</v>
      </c>
      <c r="AP165" t="s">
        <v>4474</v>
      </c>
    </row>
    <row r="166" spans="17:42" x14ac:dyDescent="0.2">
      <c r="R166" s="54"/>
      <c r="W166" s="1">
        <v>1</v>
      </c>
      <c r="X166" s="54" t="s">
        <v>2331</v>
      </c>
      <c r="AP166" t="s">
        <v>4474</v>
      </c>
    </row>
    <row r="167" spans="17:42" x14ac:dyDescent="0.2">
      <c r="R167" s="54"/>
      <c r="W167" t="s">
        <v>537</v>
      </c>
      <c r="X167" s="54"/>
      <c r="AP167" t="s">
        <v>4474</v>
      </c>
    </row>
    <row r="168" spans="17:42" x14ac:dyDescent="0.2">
      <c r="R168" s="54"/>
      <c r="W168" t="s">
        <v>3543</v>
      </c>
      <c r="X168" s="54" t="s">
        <v>2099</v>
      </c>
      <c r="AP168" t="s">
        <v>4474</v>
      </c>
    </row>
    <row r="169" spans="17:42" x14ac:dyDescent="0.2">
      <c r="R169" s="54"/>
      <c r="U169" t="s">
        <v>3543</v>
      </c>
      <c r="V169" s="73" t="s">
        <v>2026</v>
      </c>
      <c r="W169" t="s">
        <v>537</v>
      </c>
      <c r="X169" s="54" t="s">
        <v>2098</v>
      </c>
      <c r="AP169" t="s">
        <v>4474</v>
      </c>
    </row>
    <row r="170" spans="17:42" x14ac:dyDescent="0.2">
      <c r="Q170" s="19" t="s">
        <v>3302</v>
      </c>
      <c r="R170" s="18"/>
      <c r="T170" s="104" t="s">
        <v>2833</v>
      </c>
      <c r="U170" t="s">
        <v>537</v>
      </c>
      <c r="W170" s="1">
        <v>1</v>
      </c>
      <c r="X170" s="54"/>
      <c r="AP170" t="s">
        <v>4474</v>
      </c>
    </row>
    <row r="171" spans="17:42" x14ac:dyDescent="0.2">
      <c r="Q171" s="18" t="s">
        <v>3543</v>
      </c>
      <c r="R171" s="83" t="s">
        <v>2948</v>
      </c>
      <c r="S171" t="s">
        <v>3543</v>
      </c>
      <c r="T171" s="54" t="s">
        <v>3521</v>
      </c>
      <c r="U171" t="s">
        <v>3543</v>
      </c>
      <c r="V171" s="54" t="s">
        <v>6890</v>
      </c>
      <c r="W171" t="s">
        <v>3543</v>
      </c>
      <c r="X171" s="54" t="s">
        <v>2100</v>
      </c>
      <c r="AC171" t="s">
        <v>3543</v>
      </c>
      <c r="AD171" s="59" t="s">
        <v>3575</v>
      </c>
      <c r="AP171" t="s">
        <v>4474</v>
      </c>
    </row>
    <row r="172" spans="17:42" x14ac:dyDescent="0.2">
      <c r="Q172" s="18" t="s">
        <v>537</v>
      </c>
      <c r="R172" s="73" t="s">
        <v>3799</v>
      </c>
      <c r="S172" s="1">
        <v>1</v>
      </c>
      <c r="T172" s="73" t="s">
        <v>2942</v>
      </c>
      <c r="U172" s="1">
        <v>1</v>
      </c>
      <c r="V172" s="54" t="s">
        <v>5510</v>
      </c>
      <c r="W172" s="1">
        <v>1</v>
      </c>
      <c r="X172" s="54" t="s">
        <v>714</v>
      </c>
      <c r="AC172" t="s">
        <v>537</v>
      </c>
      <c r="AD172" s="54" t="s">
        <v>5521</v>
      </c>
      <c r="AP172" t="s">
        <v>4474</v>
      </c>
    </row>
    <row r="173" spans="17:42" x14ac:dyDescent="0.2">
      <c r="Q173" s="18" t="s">
        <v>537</v>
      </c>
      <c r="R173" s="73" t="s">
        <v>139</v>
      </c>
      <c r="S173" t="s">
        <v>537</v>
      </c>
      <c r="T173" s="73" t="s">
        <v>2025</v>
      </c>
      <c r="U173" t="s">
        <v>537</v>
      </c>
      <c r="V173" s="54" t="s">
        <v>5511</v>
      </c>
      <c r="W173" t="s">
        <v>537</v>
      </c>
      <c r="AC173" t="s">
        <v>537</v>
      </c>
      <c r="AP173" t="s">
        <v>4474</v>
      </c>
    </row>
    <row r="174" spans="17:42" x14ac:dyDescent="0.2">
      <c r="Q174" s="18" t="s">
        <v>537</v>
      </c>
      <c r="R174" s="73" t="s">
        <v>2943</v>
      </c>
      <c r="S174" s="1">
        <v>1</v>
      </c>
      <c r="T174" s="54" t="s">
        <v>2264</v>
      </c>
      <c r="U174" s="1">
        <v>1</v>
      </c>
      <c r="V174" s="54" t="s">
        <v>5509</v>
      </c>
      <c r="W174" t="s">
        <v>3543</v>
      </c>
      <c r="X174" s="56" t="s">
        <v>6898</v>
      </c>
      <c r="Y174" t="s">
        <v>3543</v>
      </c>
      <c r="Z174" s="54" t="s">
        <v>3553</v>
      </c>
      <c r="AB174" s="104" t="s">
        <v>2833</v>
      </c>
      <c r="AC174" t="s">
        <v>3543</v>
      </c>
      <c r="AD174" s="59" t="s">
        <v>1919</v>
      </c>
      <c r="AP174" t="s">
        <v>4474</v>
      </c>
    </row>
    <row r="175" spans="17:42" x14ac:dyDescent="0.2">
      <c r="Q175" s="18" t="s">
        <v>537</v>
      </c>
      <c r="R175" s="73" t="s">
        <v>3741</v>
      </c>
      <c r="U175" t="s">
        <v>537</v>
      </c>
      <c r="W175" s="1">
        <v>1</v>
      </c>
      <c r="X175" s="54" t="s">
        <v>5512</v>
      </c>
      <c r="Y175" t="s">
        <v>537</v>
      </c>
      <c r="Z175" s="54" t="s">
        <v>3995</v>
      </c>
      <c r="AA175" t="s">
        <v>3543</v>
      </c>
      <c r="AB175" s="56" t="s">
        <v>3417</v>
      </c>
      <c r="AC175" t="s">
        <v>537</v>
      </c>
      <c r="AD175" s="54" t="s">
        <v>5522</v>
      </c>
      <c r="AP175" t="s">
        <v>4474</v>
      </c>
    </row>
    <row r="176" spans="17:42" x14ac:dyDescent="0.2">
      <c r="Q176" s="18"/>
      <c r="R176" s="18"/>
      <c r="U176" t="s">
        <v>3543</v>
      </c>
      <c r="V176" s="54" t="s">
        <v>4181</v>
      </c>
      <c r="W176" t="s">
        <v>537</v>
      </c>
      <c r="X176" s="54" t="s">
        <v>5513</v>
      </c>
      <c r="Y176" t="s">
        <v>537</v>
      </c>
      <c r="Z176" s="29"/>
      <c r="AA176" t="s">
        <v>537</v>
      </c>
      <c r="AB176" s="56" t="s">
        <v>3574</v>
      </c>
      <c r="AC176" t="s">
        <v>537</v>
      </c>
      <c r="AG176" t="s">
        <v>3543</v>
      </c>
      <c r="AH176" s="196" t="s">
        <v>4422</v>
      </c>
      <c r="AJ176" s="48"/>
      <c r="AP176" t="s">
        <v>4474</v>
      </c>
    </row>
    <row r="177" spans="18:42" x14ac:dyDescent="0.2">
      <c r="R177" s="54"/>
      <c r="U177" s="1">
        <v>1</v>
      </c>
      <c r="V177" s="54" t="s">
        <v>3520</v>
      </c>
      <c r="W177" s="1">
        <v>1</v>
      </c>
      <c r="X177" s="54" t="s">
        <v>5514</v>
      </c>
      <c r="Y177" t="s">
        <v>3543</v>
      </c>
      <c r="Z177" s="54" t="s">
        <v>3281</v>
      </c>
      <c r="AA177" s="1">
        <v>1</v>
      </c>
      <c r="AB177" s="54" t="s">
        <v>1689</v>
      </c>
      <c r="AC177" t="s">
        <v>3543</v>
      </c>
      <c r="AD177" s="59" t="s">
        <v>1920</v>
      </c>
      <c r="AG177" s="1">
        <v>1</v>
      </c>
      <c r="AH177" s="192" t="s">
        <v>9280</v>
      </c>
      <c r="AI177" t="s">
        <v>3543</v>
      </c>
      <c r="AJ177" s="233" t="s">
        <v>800</v>
      </c>
      <c r="AP177" t="s">
        <v>4474</v>
      </c>
    </row>
    <row r="178" spans="18:42" x14ac:dyDescent="0.2">
      <c r="R178" s="54"/>
      <c r="U178" t="s">
        <v>537</v>
      </c>
      <c r="W178" t="s">
        <v>537</v>
      </c>
      <c r="X178" s="54" t="s">
        <v>2140</v>
      </c>
      <c r="Y178" s="1">
        <v>1</v>
      </c>
      <c r="Z178" s="54" t="s">
        <v>5548</v>
      </c>
      <c r="AA178" t="s">
        <v>537</v>
      </c>
      <c r="AB178" s="54" t="s">
        <v>1707</v>
      </c>
      <c r="AC178" t="s">
        <v>537</v>
      </c>
      <c r="AD178" s="54" t="s">
        <v>5021</v>
      </c>
      <c r="AG178" t="s">
        <v>537</v>
      </c>
      <c r="AH178" s="192" t="s">
        <v>6961</v>
      </c>
      <c r="AI178" s="1">
        <v>1</v>
      </c>
      <c r="AJ178" s="233" t="s">
        <v>4420</v>
      </c>
      <c r="AP178" t="s">
        <v>4474</v>
      </c>
    </row>
    <row r="179" spans="18:42" x14ac:dyDescent="0.2">
      <c r="R179" s="54"/>
      <c r="U179" t="s">
        <v>3543</v>
      </c>
      <c r="V179" s="54" t="s">
        <v>4499</v>
      </c>
      <c r="W179" s="1">
        <v>1</v>
      </c>
      <c r="X179" s="54" t="s">
        <v>4931</v>
      </c>
      <c r="Y179" t="s">
        <v>537</v>
      </c>
      <c r="Z179" s="29"/>
      <c r="AA179" s="1">
        <v>1</v>
      </c>
      <c r="AB179" s="54" t="s">
        <v>1690</v>
      </c>
      <c r="AC179" t="s">
        <v>537</v>
      </c>
      <c r="AG179" s="1">
        <v>1</v>
      </c>
      <c r="AH179" s="197" t="s">
        <v>9281</v>
      </c>
      <c r="AI179" t="s">
        <v>537</v>
      </c>
      <c r="AJ179" s="233" t="s">
        <v>8310</v>
      </c>
      <c r="AP179" t="s">
        <v>4474</v>
      </c>
    </row>
    <row r="180" spans="18:42" x14ac:dyDescent="0.2">
      <c r="R180" s="54"/>
      <c r="U180" s="1">
        <v>1</v>
      </c>
      <c r="V180" s="54" t="s">
        <v>3078</v>
      </c>
      <c r="X180" s="104" t="s">
        <v>2833</v>
      </c>
      <c r="Y180" t="s">
        <v>3543</v>
      </c>
      <c r="Z180" s="56" t="s">
        <v>5110</v>
      </c>
      <c r="AA180" t="s">
        <v>537</v>
      </c>
      <c r="AB180" s="54" t="s">
        <v>2723</v>
      </c>
      <c r="AC180" t="s">
        <v>3543</v>
      </c>
      <c r="AD180" s="59" t="s">
        <v>5018</v>
      </c>
      <c r="AG180" t="s">
        <v>537</v>
      </c>
      <c r="AH180" s="195" t="s">
        <v>6585</v>
      </c>
      <c r="AJ180" s="48"/>
      <c r="AP180" t="s">
        <v>4474</v>
      </c>
    </row>
    <row r="181" spans="18:42" x14ac:dyDescent="0.2">
      <c r="R181" s="54"/>
      <c r="U181" t="s">
        <v>537</v>
      </c>
      <c r="X181" s="54"/>
      <c r="Y181" s="1">
        <v>1</v>
      </c>
      <c r="Z181" s="54" t="s">
        <v>1702</v>
      </c>
      <c r="AA181" s="1">
        <v>1</v>
      </c>
      <c r="AB181" s="54" t="s">
        <v>5590</v>
      </c>
      <c r="AC181" t="s">
        <v>537</v>
      </c>
      <c r="AD181" s="54" t="s">
        <v>5585</v>
      </c>
      <c r="AJ181" s="48"/>
      <c r="AP181" t="s">
        <v>4474</v>
      </c>
    </row>
    <row r="182" spans="18:42" x14ac:dyDescent="0.2">
      <c r="R182" s="54"/>
      <c r="U182" t="s">
        <v>3543</v>
      </c>
      <c r="V182" s="54" t="s">
        <v>862</v>
      </c>
      <c r="Y182" t="s">
        <v>537</v>
      </c>
      <c r="AA182" t="s">
        <v>537</v>
      </c>
      <c r="AC182" t="s">
        <v>537</v>
      </c>
      <c r="AD182" s="29"/>
      <c r="AJ182" s="48"/>
      <c r="AP182" t="s">
        <v>4474</v>
      </c>
    </row>
    <row r="183" spans="18:42" x14ac:dyDescent="0.2">
      <c r="R183" s="54"/>
      <c r="U183" s="1">
        <v>1</v>
      </c>
      <c r="V183" s="54" t="s">
        <v>3079</v>
      </c>
      <c r="X183" s="54"/>
      <c r="Y183" t="s">
        <v>3543</v>
      </c>
      <c r="Z183" s="56" t="s">
        <v>4793</v>
      </c>
      <c r="AA183" t="s">
        <v>3543</v>
      </c>
      <c r="AB183" s="56" t="s">
        <v>3353</v>
      </c>
      <c r="AC183" t="s">
        <v>3543</v>
      </c>
      <c r="AD183" s="59" t="s">
        <v>5019</v>
      </c>
      <c r="AJ183" s="48"/>
      <c r="AP183" t="s">
        <v>4474</v>
      </c>
    </row>
    <row r="184" spans="18:42" x14ac:dyDescent="0.2">
      <c r="R184" s="54"/>
      <c r="U184" t="s">
        <v>537</v>
      </c>
      <c r="X184" s="54"/>
      <c r="Y184" s="1">
        <v>1</v>
      </c>
      <c r="Z184" s="54" t="s">
        <v>3996</v>
      </c>
      <c r="AA184" s="1">
        <v>1</v>
      </c>
      <c r="AB184" s="54" t="s">
        <v>5591</v>
      </c>
      <c r="AC184" t="s">
        <v>537</v>
      </c>
      <c r="AD184" s="54" t="s">
        <v>5586</v>
      </c>
      <c r="AJ184" s="48"/>
      <c r="AP184" t="s">
        <v>4474</v>
      </c>
    </row>
    <row r="185" spans="18:42" x14ac:dyDescent="0.2">
      <c r="R185" s="54"/>
      <c r="U185" t="s">
        <v>3543</v>
      </c>
      <c r="V185" s="54" t="s">
        <v>2450</v>
      </c>
      <c r="X185" s="54"/>
      <c r="Y185" t="s">
        <v>537</v>
      </c>
      <c r="Z185" s="54" t="s">
        <v>2378</v>
      </c>
      <c r="AC185" t="s">
        <v>537</v>
      </c>
      <c r="AD185" s="29"/>
      <c r="AJ185" s="48"/>
      <c r="AP185" t="s">
        <v>4474</v>
      </c>
    </row>
    <row r="186" spans="18:42" x14ac:dyDescent="0.2">
      <c r="R186" s="54"/>
      <c r="U186" s="1">
        <v>1</v>
      </c>
      <c r="V186" s="54" t="s">
        <v>736</v>
      </c>
      <c r="X186" s="54"/>
      <c r="Y186" s="1">
        <v>1</v>
      </c>
      <c r="Z186" s="54" t="s">
        <v>4255</v>
      </c>
      <c r="AC186" t="s">
        <v>3543</v>
      </c>
      <c r="AD186" s="59" t="s">
        <v>3575</v>
      </c>
      <c r="AJ186" s="48"/>
      <c r="AP186" t="s">
        <v>4474</v>
      </c>
    </row>
    <row r="187" spans="18:42" x14ac:dyDescent="0.2">
      <c r="R187" s="54"/>
      <c r="X187" s="54"/>
      <c r="Z187" s="104" t="s">
        <v>2833</v>
      </c>
      <c r="AC187" t="s">
        <v>537</v>
      </c>
      <c r="AD187" s="54" t="s">
        <v>5520</v>
      </c>
      <c r="AJ187" s="48"/>
      <c r="AP187" t="s">
        <v>4474</v>
      </c>
    </row>
    <row r="188" spans="18:42" x14ac:dyDescent="0.2">
      <c r="R188" s="54"/>
      <c r="X188" s="54"/>
      <c r="AC188" t="s">
        <v>537</v>
      </c>
      <c r="AD188" s="29"/>
      <c r="AJ188" s="48"/>
      <c r="AP188" t="s">
        <v>4474</v>
      </c>
    </row>
    <row r="189" spans="18:42" x14ac:dyDescent="0.2">
      <c r="R189" s="54"/>
      <c r="X189" s="54"/>
      <c r="AC189" t="s">
        <v>3543</v>
      </c>
      <c r="AD189" s="59" t="s">
        <v>5020</v>
      </c>
      <c r="AJ189" s="48"/>
      <c r="AP189" t="s">
        <v>4474</v>
      </c>
    </row>
    <row r="190" spans="18:42" x14ac:dyDescent="0.2">
      <c r="R190" s="54"/>
      <c r="X190" s="54"/>
      <c r="AC190" t="s">
        <v>537</v>
      </c>
      <c r="AD190" s="54" t="s">
        <v>5587</v>
      </c>
      <c r="AJ190" s="48"/>
      <c r="AP190" t="s">
        <v>4474</v>
      </c>
    </row>
    <row r="191" spans="18:42" x14ac:dyDescent="0.2">
      <c r="R191" s="54"/>
      <c r="X191" s="54"/>
      <c r="AC191" t="s">
        <v>537</v>
      </c>
      <c r="AD191" s="29"/>
      <c r="AJ191" s="48"/>
      <c r="AP191" t="s">
        <v>4474</v>
      </c>
    </row>
    <row r="192" spans="18:42" x14ac:dyDescent="0.2">
      <c r="R192" s="54"/>
      <c r="X192" s="54"/>
      <c r="Z192" s="54"/>
      <c r="AC192" t="s">
        <v>3543</v>
      </c>
      <c r="AD192" s="59" t="s">
        <v>5020</v>
      </c>
      <c r="AJ192" s="48"/>
      <c r="AP192" t="s">
        <v>4474</v>
      </c>
    </row>
    <row r="193" spans="18:42" x14ac:dyDescent="0.2">
      <c r="R193" s="54"/>
      <c r="V193" s="54"/>
      <c r="X193" s="54"/>
      <c r="AC193" t="s">
        <v>537</v>
      </c>
      <c r="AD193" s="54" t="s">
        <v>5588</v>
      </c>
      <c r="AJ193" s="48"/>
      <c r="AP193" t="s">
        <v>4474</v>
      </c>
    </row>
    <row r="194" spans="18:42" x14ac:dyDescent="0.2">
      <c r="R194" s="54"/>
      <c r="W194" t="s">
        <v>3543</v>
      </c>
      <c r="X194" s="58" t="s">
        <v>6148</v>
      </c>
      <c r="Y194" t="s">
        <v>3543</v>
      </c>
      <c r="Z194" s="58" t="s">
        <v>1319</v>
      </c>
      <c r="AA194" t="s">
        <v>3543</v>
      </c>
      <c r="AB194" s="58" t="s">
        <v>1450</v>
      </c>
      <c r="AC194" t="s">
        <v>537</v>
      </c>
      <c r="AD194" s="29"/>
      <c r="AH194" s="30"/>
      <c r="AJ194" s="48"/>
      <c r="AP194" t="s">
        <v>4474</v>
      </c>
    </row>
    <row r="195" spans="18:42" x14ac:dyDescent="0.2">
      <c r="R195" s="54"/>
      <c r="W195" t="s">
        <v>537</v>
      </c>
      <c r="X195" s="54" t="s">
        <v>1327</v>
      </c>
      <c r="Y195" t="s">
        <v>537</v>
      </c>
      <c r="Z195" s="54" t="s">
        <v>1320</v>
      </c>
      <c r="AA195" t="s">
        <v>537</v>
      </c>
      <c r="AB195" s="54" t="s">
        <v>507</v>
      </c>
      <c r="AC195" t="s">
        <v>3543</v>
      </c>
      <c r="AD195" s="59" t="s">
        <v>5020</v>
      </c>
      <c r="AF195" s="54"/>
      <c r="AH195" s="30"/>
      <c r="AJ195" s="48"/>
      <c r="AP195" t="s">
        <v>4474</v>
      </c>
    </row>
    <row r="196" spans="18:42" x14ac:dyDescent="0.2">
      <c r="R196" s="54"/>
      <c r="W196" t="s">
        <v>537</v>
      </c>
      <c r="X196" s="54" t="s">
        <v>3148</v>
      </c>
      <c r="Y196" t="s">
        <v>537</v>
      </c>
      <c r="Z196" s="54" t="s">
        <v>1798</v>
      </c>
      <c r="AC196" t="s">
        <v>537</v>
      </c>
      <c r="AD196" s="54" t="s">
        <v>5589</v>
      </c>
      <c r="AF196" s="54"/>
      <c r="AH196" s="30"/>
      <c r="AJ196" s="48"/>
      <c r="AP196" t="s">
        <v>4474</v>
      </c>
    </row>
    <row r="197" spans="18:42" x14ac:dyDescent="0.2">
      <c r="R197" s="54"/>
      <c r="W197" t="s">
        <v>537</v>
      </c>
      <c r="X197" s="54" t="s">
        <v>1225</v>
      </c>
      <c r="Y197" t="s">
        <v>537</v>
      </c>
      <c r="Z197" s="54" t="s">
        <v>3147</v>
      </c>
      <c r="AF197" s="54"/>
      <c r="AH197" s="30"/>
      <c r="AJ197" s="48"/>
      <c r="AP197" t="s">
        <v>4474</v>
      </c>
    </row>
    <row r="198" spans="18:42" x14ac:dyDescent="0.2">
      <c r="R198" s="54"/>
      <c r="X198" s="54"/>
      <c r="Z198" s="54"/>
      <c r="AA198" t="s">
        <v>3543</v>
      </c>
      <c r="AB198" s="58" t="s">
        <v>6071</v>
      </c>
      <c r="AC198" t="s">
        <v>3543</v>
      </c>
      <c r="AD198" s="58" t="s">
        <v>3285</v>
      </c>
      <c r="AF198" s="54"/>
      <c r="AH198" s="30"/>
      <c r="AJ198" s="48"/>
      <c r="AP198" t="s">
        <v>4474</v>
      </c>
    </row>
    <row r="199" spans="18:42" x14ac:dyDescent="0.2">
      <c r="R199" s="54"/>
      <c r="Y199" t="s">
        <v>3543</v>
      </c>
      <c r="Z199" s="58" t="s">
        <v>6151</v>
      </c>
      <c r="AA199" t="s">
        <v>537</v>
      </c>
      <c r="AB199" s="54" t="s">
        <v>2773</v>
      </c>
      <c r="AC199" t="s">
        <v>537</v>
      </c>
      <c r="AD199" s="54" t="s">
        <v>4576</v>
      </c>
      <c r="AF199" s="54"/>
      <c r="AH199" s="30"/>
      <c r="AJ199" s="48"/>
      <c r="AP199" t="s">
        <v>4474</v>
      </c>
    </row>
    <row r="200" spans="18:42" x14ac:dyDescent="0.2">
      <c r="R200" s="54"/>
      <c r="W200" t="s">
        <v>3543</v>
      </c>
      <c r="X200" s="58" t="s">
        <v>6149</v>
      </c>
      <c r="Y200" t="s">
        <v>537</v>
      </c>
      <c r="Z200" s="54" t="s">
        <v>1799</v>
      </c>
      <c r="AA200" t="s">
        <v>537</v>
      </c>
      <c r="AB200" s="54"/>
      <c r="AD200" s="29"/>
      <c r="AF200" s="54"/>
      <c r="AH200" s="30"/>
      <c r="AJ200" s="48"/>
      <c r="AP200" t="s">
        <v>4474</v>
      </c>
    </row>
    <row r="201" spans="18:42" x14ac:dyDescent="0.2">
      <c r="R201" s="54"/>
      <c r="W201" t="s">
        <v>537</v>
      </c>
      <c r="X201" s="54" t="s">
        <v>3076</v>
      </c>
      <c r="Y201" t="s">
        <v>537</v>
      </c>
      <c r="Z201" s="54" t="s">
        <v>1695</v>
      </c>
      <c r="AA201" t="s">
        <v>3543</v>
      </c>
      <c r="AB201" s="58" t="s">
        <v>3120</v>
      </c>
      <c r="AD201" s="29"/>
      <c r="AF201" s="54"/>
      <c r="AH201" s="30"/>
      <c r="AJ201" s="48"/>
      <c r="AP201" t="s">
        <v>4474</v>
      </c>
    </row>
    <row r="202" spans="18:42" x14ac:dyDescent="0.2">
      <c r="R202" s="54"/>
      <c r="W202" t="s">
        <v>537</v>
      </c>
      <c r="X202" s="54" t="s">
        <v>4370</v>
      </c>
      <c r="Y202" t="s">
        <v>537</v>
      </c>
      <c r="Z202" s="54" t="s">
        <v>1696</v>
      </c>
      <c r="AA202" t="s">
        <v>537</v>
      </c>
      <c r="AB202" s="54" t="s">
        <v>417</v>
      </c>
      <c r="AD202" s="29"/>
      <c r="AF202" s="54"/>
      <c r="AH202" s="30"/>
      <c r="AJ202" s="48"/>
      <c r="AP202" t="s">
        <v>4474</v>
      </c>
    </row>
    <row r="203" spans="18:42" x14ac:dyDescent="0.2">
      <c r="R203" s="54"/>
      <c r="W203" t="s">
        <v>537</v>
      </c>
      <c r="X203" s="54" t="s">
        <v>4617</v>
      </c>
      <c r="Y203" t="s">
        <v>537</v>
      </c>
      <c r="Z203" s="54" t="s">
        <v>3625</v>
      </c>
      <c r="AA203" t="s">
        <v>1474</v>
      </c>
      <c r="AB203" s="29"/>
      <c r="AD203" s="29"/>
      <c r="AF203" s="54"/>
      <c r="AH203" s="30"/>
      <c r="AJ203" s="48"/>
      <c r="AP203" t="s">
        <v>4474</v>
      </c>
    </row>
    <row r="204" spans="18:42" x14ac:dyDescent="0.2">
      <c r="R204" s="54"/>
      <c r="Y204" t="s">
        <v>537</v>
      </c>
      <c r="Z204" s="54" t="s">
        <v>713</v>
      </c>
      <c r="AA204" t="s">
        <v>3543</v>
      </c>
      <c r="AB204" s="58" t="s">
        <v>1750</v>
      </c>
      <c r="AD204" s="29"/>
      <c r="AF204" s="54"/>
      <c r="AH204" s="30"/>
      <c r="AJ204" s="48"/>
      <c r="AP204" t="s">
        <v>4474</v>
      </c>
    </row>
    <row r="205" spans="18:42" x14ac:dyDescent="0.2">
      <c r="R205" s="54"/>
      <c r="X205" s="54"/>
      <c r="Z205" s="54"/>
      <c r="AA205" t="s">
        <v>537</v>
      </c>
      <c r="AB205" s="54" t="s">
        <v>4778</v>
      </c>
      <c r="AD205" s="29"/>
      <c r="AF205" s="54"/>
      <c r="AH205" s="30"/>
      <c r="AJ205" s="48"/>
      <c r="AP205" t="s">
        <v>4474</v>
      </c>
    </row>
    <row r="206" spans="18:42" x14ac:dyDescent="0.2">
      <c r="R206" s="54"/>
      <c r="W206" t="s">
        <v>3543</v>
      </c>
      <c r="X206" s="215" t="s">
        <v>4156</v>
      </c>
      <c r="AB206" s="29"/>
      <c r="AD206" s="29"/>
      <c r="AF206" s="54"/>
      <c r="AP206" t="s">
        <v>4474</v>
      </c>
    </row>
    <row r="207" spans="18:42" x14ac:dyDescent="0.2">
      <c r="R207" s="54"/>
      <c r="W207" s="1">
        <v>1</v>
      </c>
      <c r="X207" s="215" t="s">
        <v>4862</v>
      </c>
      <c r="Y207" t="s">
        <v>3543</v>
      </c>
      <c r="Z207" s="58" t="s">
        <v>6150</v>
      </c>
      <c r="AA207" t="s">
        <v>3543</v>
      </c>
      <c r="AB207" s="58" t="s">
        <v>6068</v>
      </c>
      <c r="AC207" t="s">
        <v>3543</v>
      </c>
      <c r="AD207" s="58" t="s">
        <v>1729</v>
      </c>
      <c r="AF207" s="54"/>
      <c r="AP207" t="s">
        <v>4474</v>
      </c>
    </row>
    <row r="208" spans="18:42" x14ac:dyDescent="0.2">
      <c r="R208" s="54"/>
      <c r="W208" t="s">
        <v>537</v>
      </c>
      <c r="X208" s="215" t="s">
        <v>7319</v>
      </c>
      <c r="Y208" t="s">
        <v>537</v>
      </c>
      <c r="Z208" s="54" t="s">
        <v>2516</v>
      </c>
      <c r="AA208" t="s">
        <v>537</v>
      </c>
      <c r="AB208" s="54" t="s">
        <v>1731</v>
      </c>
      <c r="AC208" t="s">
        <v>537</v>
      </c>
      <c r="AD208" s="54" t="s">
        <v>1730</v>
      </c>
      <c r="AF208" s="54"/>
      <c r="AP208" t="s">
        <v>4474</v>
      </c>
    </row>
    <row r="209" spans="18:42" x14ac:dyDescent="0.2">
      <c r="R209" s="54"/>
      <c r="W209" t="s">
        <v>537</v>
      </c>
      <c r="X209" s="215" t="s">
        <v>7320</v>
      </c>
      <c r="Y209" t="s">
        <v>537</v>
      </c>
      <c r="Z209" s="54" t="s">
        <v>1728</v>
      </c>
      <c r="AA209" t="s">
        <v>537</v>
      </c>
      <c r="AB209" s="54" t="s">
        <v>1732</v>
      </c>
      <c r="AC209" t="s">
        <v>537</v>
      </c>
      <c r="AD209" s="54"/>
      <c r="AF209" s="54"/>
      <c r="AP209" t="s">
        <v>4474</v>
      </c>
    </row>
    <row r="210" spans="18:42" x14ac:dyDescent="0.2">
      <c r="R210" s="54"/>
      <c r="X210" s="54"/>
      <c r="AA210" t="s">
        <v>537</v>
      </c>
      <c r="AB210" s="54" t="s">
        <v>1733</v>
      </c>
      <c r="AC210" t="s">
        <v>3543</v>
      </c>
      <c r="AD210" s="58" t="s">
        <v>3449</v>
      </c>
      <c r="AF210" s="54"/>
      <c r="AP210" t="s">
        <v>4474</v>
      </c>
    </row>
    <row r="211" spans="18:42" x14ac:dyDescent="0.2">
      <c r="R211" s="54"/>
      <c r="V211" s="54"/>
      <c r="X211" s="54"/>
      <c r="Z211" s="54"/>
      <c r="AC211" t="s">
        <v>537</v>
      </c>
      <c r="AD211" s="54" t="s">
        <v>1761</v>
      </c>
      <c r="AF211" s="54"/>
      <c r="AP211" t="s">
        <v>4474</v>
      </c>
    </row>
    <row r="212" spans="18:42" x14ac:dyDescent="0.2">
      <c r="R212" s="54"/>
      <c r="V212" s="54"/>
      <c r="X212" s="54"/>
      <c r="Z212" s="54"/>
      <c r="AD212" s="54"/>
      <c r="AF212" s="54"/>
      <c r="AP212" t="s">
        <v>4474</v>
      </c>
    </row>
    <row r="213" spans="18:42" x14ac:dyDescent="0.2">
      <c r="R213" s="54"/>
      <c r="V213" s="54"/>
      <c r="X213" s="54"/>
      <c r="Z213" s="54"/>
      <c r="AA213" t="s">
        <v>3543</v>
      </c>
      <c r="AB213" s="29" t="s">
        <v>6069</v>
      </c>
      <c r="AC213" t="s">
        <v>3543</v>
      </c>
      <c r="AD213" s="29" t="s">
        <v>617</v>
      </c>
      <c r="AF213" s="54"/>
      <c r="AP213" t="s">
        <v>4474</v>
      </c>
    </row>
    <row r="214" spans="18:42" x14ac:dyDescent="0.2">
      <c r="R214" s="54"/>
      <c r="X214" s="54"/>
      <c r="Z214" s="54"/>
      <c r="AA214" s="1">
        <v>1</v>
      </c>
      <c r="AB214" s="29" t="s">
        <v>1217</v>
      </c>
      <c r="AC214" s="1">
        <v>1</v>
      </c>
      <c r="AD214" s="29" t="s">
        <v>3591</v>
      </c>
      <c r="AF214" s="54"/>
      <c r="AP214" t="s">
        <v>4474</v>
      </c>
    </row>
    <row r="215" spans="18:42" x14ac:dyDescent="0.2">
      <c r="R215" s="54"/>
      <c r="X215" s="54"/>
      <c r="AA215" s="1">
        <v>1</v>
      </c>
      <c r="AB215" s="29" t="s">
        <v>1218</v>
      </c>
      <c r="AC215" t="s">
        <v>537</v>
      </c>
      <c r="AD215" s="89" t="s">
        <v>1960</v>
      </c>
      <c r="AF215" s="54"/>
      <c r="AP215" t="s">
        <v>4474</v>
      </c>
    </row>
    <row r="216" spans="18:42" x14ac:dyDescent="0.2">
      <c r="R216" s="54"/>
      <c r="X216" s="54"/>
      <c r="AB216" s="104" t="s">
        <v>2833</v>
      </c>
      <c r="AC216" s="1">
        <v>1</v>
      </c>
      <c r="AD216" s="29" t="s">
        <v>1216</v>
      </c>
      <c r="AF216" s="54"/>
      <c r="AP216" t="s">
        <v>4474</v>
      </c>
    </row>
    <row r="217" spans="18:42" x14ac:dyDescent="0.2">
      <c r="R217" s="54"/>
      <c r="X217" s="54"/>
      <c r="AD217" s="54"/>
      <c r="AH217" s="30"/>
      <c r="AJ217" s="48"/>
      <c r="AP217" t="s">
        <v>4474</v>
      </c>
    </row>
    <row r="218" spans="18:42" x14ac:dyDescent="0.2">
      <c r="R218" s="54"/>
      <c r="X218" s="54"/>
      <c r="AC218" t="s">
        <v>3543</v>
      </c>
      <c r="AD218" s="58" t="s">
        <v>4923</v>
      </c>
      <c r="AE218" t="s">
        <v>3543</v>
      </c>
      <c r="AF218" s="59" t="s">
        <v>4426</v>
      </c>
      <c r="AG218" t="s">
        <v>3543</v>
      </c>
      <c r="AH218" s="59" t="s">
        <v>4424</v>
      </c>
      <c r="AJ218" s="48"/>
      <c r="AP218" t="s">
        <v>4474</v>
      </c>
    </row>
    <row r="219" spans="18:42" x14ac:dyDescent="0.2">
      <c r="R219" s="54"/>
      <c r="X219" s="54"/>
      <c r="AC219" t="s">
        <v>537</v>
      </c>
      <c r="AD219" s="54" t="s">
        <v>3535</v>
      </c>
      <c r="AE219" t="s">
        <v>537</v>
      </c>
      <c r="AF219" s="54" t="s">
        <v>4844</v>
      </c>
      <c r="AG219" t="s">
        <v>537</v>
      </c>
      <c r="AH219" s="56" t="s">
        <v>223</v>
      </c>
      <c r="AJ219" s="48"/>
      <c r="AP219" t="s">
        <v>4474</v>
      </c>
    </row>
    <row r="220" spans="18:42" x14ac:dyDescent="0.2">
      <c r="R220" s="54"/>
      <c r="X220" s="54"/>
      <c r="AA220" t="s">
        <v>3543</v>
      </c>
      <c r="AB220" s="58" t="s">
        <v>6070</v>
      </c>
      <c r="AC220" t="s">
        <v>537</v>
      </c>
      <c r="AE220" t="s">
        <v>537</v>
      </c>
      <c r="AF220" s="54" t="s">
        <v>5593</v>
      </c>
      <c r="AG220" t="s">
        <v>537</v>
      </c>
      <c r="AH220" s="56" t="s">
        <v>4425</v>
      </c>
      <c r="AJ220" s="48"/>
      <c r="AP220" t="s">
        <v>4474</v>
      </c>
    </row>
    <row r="221" spans="18:42" x14ac:dyDescent="0.2">
      <c r="R221" s="54"/>
      <c r="X221" s="54"/>
      <c r="AA221" t="s">
        <v>537</v>
      </c>
      <c r="AB221" s="54" t="s">
        <v>3296</v>
      </c>
      <c r="AC221" t="s">
        <v>3543</v>
      </c>
      <c r="AD221" s="58" t="s">
        <v>3536</v>
      </c>
      <c r="AH221" s="30"/>
      <c r="AJ221" s="48"/>
      <c r="AP221" t="s">
        <v>4474</v>
      </c>
    </row>
    <row r="222" spans="18:42" x14ac:dyDescent="0.2">
      <c r="R222" s="54"/>
      <c r="X222" s="54"/>
      <c r="AA222" t="s">
        <v>537</v>
      </c>
      <c r="AB222" s="54" t="s">
        <v>4922</v>
      </c>
      <c r="AC222" t="s">
        <v>537</v>
      </c>
      <c r="AD222" s="54" t="s">
        <v>3537</v>
      </c>
      <c r="AH222" s="30"/>
      <c r="AJ222" s="48"/>
      <c r="AP222" t="s">
        <v>4474</v>
      </c>
    </row>
    <row r="223" spans="18:42" x14ac:dyDescent="0.2">
      <c r="R223" s="54"/>
      <c r="X223" s="54"/>
      <c r="AB223" s="54"/>
      <c r="AD223" s="54"/>
      <c r="AH223" s="30"/>
      <c r="AJ223" s="48"/>
      <c r="AP223" t="s">
        <v>4474</v>
      </c>
    </row>
    <row r="224" spans="18:42" x14ac:dyDescent="0.2">
      <c r="R224" s="54"/>
      <c r="X224" s="54"/>
      <c r="AA224" t="s">
        <v>3543</v>
      </c>
      <c r="AB224" s="54" t="s">
        <v>6887</v>
      </c>
      <c r="AC224" t="s">
        <v>3543</v>
      </c>
      <c r="AD224" s="54" t="s">
        <v>3090</v>
      </c>
      <c r="AH224" s="30"/>
      <c r="AJ224" s="48"/>
      <c r="AP224" t="s">
        <v>4474</v>
      </c>
    </row>
    <row r="225" spans="8:42" x14ac:dyDescent="0.2">
      <c r="R225" s="54"/>
      <c r="X225" s="54"/>
      <c r="AA225" s="1">
        <v>1</v>
      </c>
      <c r="AB225" s="54" t="s">
        <v>4522</v>
      </c>
      <c r="AC225" s="1">
        <v>1</v>
      </c>
      <c r="AD225" s="54" t="s">
        <v>5592</v>
      </c>
      <c r="AH225" s="30"/>
      <c r="AJ225" s="48"/>
      <c r="AP225" t="s">
        <v>4474</v>
      </c>
    </row>
    <row r="226" spans="8:42" x14ac:dyDescent="0.2">
      <c r="J226" t="s">
        <v>1778</v>
      </c>
      <c r="L226" t="s">
        <v>2490</v>
      </c>
      <c r="N226" t="s">
        <v>1310</v>
      </c>
      <c r="P226" t="s">
        <v>1311</v>
      </c>
      <c r="R226" t="s">
        <v>1312</v>
      </c>
      <c r="T226" t="s">
        <v>1313</v>
      </c>
      <c r="V226" t="s">
        <v>1314</v>
      </c>
      <c r="X226" t="s">
        <v>629</v>
      </c>
      <c r="Z226" t="s">
        <v>2525</v>
      </c>
      <c r="AB226" t="s">
        <v>3250</v>
      </c>
      <c r="AD226" t="s">
        <v>3251</v>
      </c>
      <c r="AF226" t="s">
        <v>3252</v>
      </c>
      <c r="AH226" t="s">
        <v>2522</v>
      </c>
      <c r="AJ226" t="s">
        <v>1777</v>
      </c>
      <c r="AL226" t="s">
        <v>698</v>
      </c>
      <c r="AN226" t="s">
        <v>2572</v>
      </c>
      <c r="AP226" t="s">
        <v>4474</v>
      </c>
    </row>
    <row r="227" spans="8:42" x14ac:dyDescent="0.2">
      <c r="J227" t="str">
        <f>+J3</f>
        <v>1520-</v>
      </c>
      <c r="L227" t="str">
        <f>+L3</f>
        <v>1550-</v>
      </c>
      <c r="N227" t="str">
        <f>+N3</f>
        <v>1580-</v>
      </c>
      <c r="P227" t="str">
        <f>+P3</f>
        <v>1610-</v>
      </c>
      <c r="R227" t="str">
        <f>+R3</f>
        <v xml:space="preserve">1650 - </v>
      </c>
      <c r="T227" t="str">
        <f>+T3</f>
        <v xml:space="preserve">1680 - </v>
      </c>
      <c r="V227" t="str">
        <f>+V3</f>
        <v>1720-</v>
      </c>
      <c r="X227" t="str">
        <f>+X3</f>
        <v>1750-</v>
      </c>
      <c r="Z227" t="str">
        <f>+Z3</f>
        <v>1780-</v>
      </c>
      <c r="AB227" t="str">
        <f>+AB3</f>
        <v>1810-</v>
      </c>
      <c r="AD227" t="str">
        <f>+AD3</f>
        <v>1840-</v>
      </c>
      <c r="AF227" t="str">
        <f>+AF3</f>
        <v>1870-</v>
      </c>
      <c r="AH227" t="str">
        <f>+AH3</f>
        <v>1900-</v>
      </c>
      <c r="AJ227" t="str">
        <f>+AJ3</f>
        <v>1930-</v>
      </c>
      <c r="AL227" t="str">
        <f>+AL3</f>
        <v>1960-</v>
      </c>
      <c r="AN227" t="str">
        <f>+AN3</f>
        <v>1990-</v>
      </c>
      <c r="AP227" t="s">
        <v>4474</v>
      </c>
    </row>
    <row r="228" spans="8:42" x14ac:dyDescent="0.2">
      <c r="H228" t="s">
        <v>1779</v>
      </c>
      <c r="L228" t="s">
        <v>1780</v>
      </c>
      <c r="M228" t="s">
        <v>1779</v>
      </c>
      <c r="N228" t="s">
        <v>1780</v>
      </c>
      <c r="O228" t="s">
        <v>1779</v>
      </c>
      <c r="P228" t="s">
        <v>1780</v>
      </c>
      <c r="Q228" t="s">
        <v>1779</v>
      </c>
      <c r="R228" t="s">
        <v>1780</v>
      </c>
      <c r="S228" t="s">
        <v>1779</v>
      </c>
      <c r="T228" t="s">
        <v>1780</v>
      </c>
      <c r="U228" t="s">
        <v>1779</v>
      </c>
      <c r="V228" t="s">
        <v>1780</v>
      </c>
      <c r="X228" t="s">
        <v>1780</v>
      </c>
      <c r="Y228" t="s">
        <v>1779</v>
      </c>
      <c r="Z228" t="s">
        <v>1780</v>
      </c>
      <c r="AA228" t="s">
        <v>1779</v>
      </c>
      <c r="AB228" t="s">
        <v>1780</v>
      </c>
      <c r="AC228" t="s">
        <v>1779</v>
      </c>
      <c r="AD228" t="s">
        <v>1780</v>
      </c>
      <c r="AF228" t="s">
        <v>1780</v>
      </c>
      <c r="AH228" t="s">
        <v>1780</v>
      </c>
      <c r="AJ228" t="s">
        <v>1780</v>
      </c>
      <c r="AL228" t="s">
        <v>1780</v>
      </c>
      <c r="AN228" t="s">
        <v>1780</v>
      </c>
      <c r="AO228" t="s">
        <v>699</v>
      </c>
      <c r="AP228" t="s">
        <v>4474</v>
      </c>
    </row>
    <row r="229" spans="8:42" x14ac:dyDescent="0.2">
      <c r="H229" s="2" t="s">
        <v>4382</v>
      </c>
      <c r="J229" s="1">
        <f>SUM(I5:I225)</f>
        <v>2</v>
      </c>
      <c r="K229" s="2"/>
      <c r="L229" s="1">
        <f>SUM(K5:K225)</f>
        <v>5</v>
      </c>
      <c r="M229" s="1"/>
      <c r="N229" s="1">
        <f>SUM(M5:M225)</f>
        <v>13</v>
      </c>
      <c r="O229" s="1"/>
      <c r="P229" s="1">
        <f>SUM(O5:O225)</f>
        <v>12</v>
      </c>
      <c r="Q229" s="1"/>
      <c r="R229" s="1">
        <f>SUM(Q5:Q225)</f>
        <v>12</v>
      </c>
      <c r="S229" s="1"/>
      <c r="T229" s="1">
        <f>SUM(S5:S225)</f>
        <v>25</v>
      </c>
      <c r="U229" s="1"/>
      <c r="V229" s="1">
        <f>SUM(U5:U225)</f>
        <v>37</v>
      </c>
      <c r="W229" s="1"/>
      <c r="X229" s="1">
        <f>SUM(W5:W225)</f>
        <v>47</v>
      </c>
      <c r="Y229" s="1"/>
      <c r="Z229" s="1">
        <f>SUM(Y5:Y225)</f>
        <v>37</v>
      </c>
      <c r="AA229" s="1"/>
      <c r="AB229" s="1">
        <f>SUM(AA5:AA225)</f>
        <v>48</v>
      </c>
      <c r="AC229" s="1"/>
      <c r="AD229" s="1">
        <f>SUM(AC5:AC225)</f>
        <v>32</v>
      </c>
      <c r="AE229" s="1"/>
      <c r="AF229" s="1">
        <f>SUM(AE5:AE225)</f>
        <v>19</v>
      </c>
      <c r="AG229" s="1"/>
      <c r="AH229" s="1">
        <f>SUM(AG5:AG225)</f>
        <v>10</v>
      </c>
      <c r="AI229" s="1"/>
      <c r="AJ229" s="1">
        <f>SUM(AI5:AI225)</f>
        <v>6</v>
      </c>
      <c r="AK229" s="1"/>
      <c r="AL229" s="1">
        <f>SUM(AK5:AK225)</f>
        <v>0</v>
      </c>
      <c r="AM229" s="1"/>
      <c r="AN229" s="1">
        <f>SUM(AM5:AM225)</f>
        <v>0</v>
      </c>
      <c r="AO229" s="1">
        <f>SUM(J229:AN229)</f>
        <v>305</v>
      </c>
      <c r="AP229" t="s">
        <v>4474</v>
      </c>
    </row>
    <row r="230" spans="8:42" x14ac:dyDescent="0.2">
      <c r="H230" s="2" t="s">
        <v>4383</v>
      </c>
      <c r="J230" s="1">
        <v>0</v>
      </c>
      <c r="K230" s="2"/>
      <c r="L230" s="1">
        <v>0</v>
      </c>
      <c r="M230" s="1"/>
      <c r="N230" s="1">
        <v>2</v>
      </c>
      <c r="O230" s="1"/>
      <c r="P230" s="1">
        <v>3</v>
      </c>
      <c r="Q230" s="1"/>
      <c r="R230" s="1">
        <v>3</v>
      </c>
      <c r="S230" s="1"/>
      <c r="T230" s="1">
        <v>5</v>
      </c>
      <c r="U230" s="1"/>
      <c r="V230" s="1">
        <v>3</v>
      </c>
      <c r="W230" s="1"/>
      <c r="X230" s="1">
        <v>3</v>
      </c>
      <c r="Y230" s="1"/>
      <c r="Z230" s="1">
        <v>13</v>
      </c>
      <c r="AA230" s="1"/>
      <c r="AB230" s="1">
        <v>2</v>
      </c>
      <c r="AC230" s="1"/>
      <c r="AD230" s="1">
        <v>18</v>
      </c>
      <c r="AE230" s="1"/>
      <c r="AF230" s="1">
        <v>16</v>
      </c>
      <c r="AG230" s="1"/>
      <c r="AH230" s="1">
        <v>20</v>
      </c>
      <c r="AI230" s="1"/>
      <c r="AJ230" s="1">
        <v>19</v>
      </c>
      <c r="AK230" s="1"/>
      <c r="AL230" s="1">
        <v>15</v>
      </c>
      <c r="AM230" s="1"/>
      <c r="AN230" s="1">
        <v>5</v>
      </c>
      <c r="AO230" s="1">
        <f>SUM(J230:AN230)</f>
        <v>127</v>
      </c>
      <c r="AP230" t="s">
        <v>4474</v>
      </c>
    </row>
    <row r="231" spans="8:42" x14ac:dyDescent="0.2">
      <c r="H231" s="2" t="s">
        <v>1321</v>
      </c>
      <c r="J231" s="1">
        <f>J229+J230</f>
        <v>2</v>
      </c>
      <c r="K231" s="2"/>
      <c r="L231" s="1">
        <f>L229+L230</f>
        <v>5</v>
      </c>
      <c r="M231" s="1"/>
      <c r="N231" s="1">
        <f>N229+N230</f>
        <v>15</v>
      </c>
      <c r="O231" s="1"/>
      <c r="P231" s="1">
        <f>P229+P230</f>
        <v>15</v>
      </c>
      <c r="Q231" s="1"/>
      <c r="R231" s="1">
        <f>R229+R230</f>
        <v>15</v>
      </c>
      <c r="S231" s="1"/>
      <c r="T231" s="1">
        <f>T229+T230</f>
        <v>30</v>
      </c>
      <c r="U231" s="1"/>
      <c r="V231" s="1">
        <f>V229+V230</f>
        <v>40</v>
      </c>
      <c r="W231" s="1"/>
      <c r="X231" s="1">
        <f>X229+X230</f>
        <v>50</v>
      </c>
      <c r="Y231" s="1"/>
      <c r="Z231" s="1">
        <f>Z229+Z230</f>
        <v>50</v>
      </c>
      <c r="AA231" s="1"/>
      <c r="AB231" s="1">
        <f>AB229+AB230</f>
        <v>50</v>
      </c>
      <c r="AC231" s="1"/>
      <c r="AD231" s="1">
        <f>AD229+AD230</f>
        <v>50</v>
      </c>
      <c r="AE231" s="1"/>
      <c r="AF231" s="1">
        <f>AF229+AF230</f>
        <v>35</v>
      </c>
      <c r="AG231" s="1"/>
      <c r="AH231" s="1">
        <f>AH229+AH230</f>
        <v>30</v>
      </c>
      <c r="AI231" s="1"/>
      <c r="AJ231" s="1">
        <f>AJ229+AJ230</f>
        <v>25</v>
      </c>
      <c r="AK231" s="1"/>
      <c r="AL231" s="1">
        <f>AL229+AL230</f>
        <v>15</v>
      </c>
      <c r="AM231" s="1"/>
      <c r="AN231" s="1">
        <f>AN229+AN230</f>
        <v>5</v>
      </c>
      <c r="AO231" s="1">
        <f>AO229+AO230</f>
        <v>432</v>
      </c>
      <c r="AP231" t="s">
        <v>4474</v>
      </c>
    </row>
    <row r="232" spans="8:42" x14ac:dyDescent="0.2">
      <c r="J232" t="s">
        <v>4473</v>
      </c>
      <c r="N232" t="s">
        <v>4473</v>
      </c>
      <c r="P232" t="s">
        <v>4473</v>
      </c>
      <c r="R232" t="s">
        <v>4473</v>
      </c>
      <c r="T232" t="s">
        <v>4473</v>
      </c>
      <c r="V232" t="s">
        <v>4473</v>
      </c>
      <c r="X232" t="s">
        <v>4473</v>
      </c>
      <c r="Z232" t="s">
        <v>4473</v>
      </c>
      <c r="AB232" t="s">
        <v>4473</v>
      </c>
      <c r="AD232" t="s">
        <v>4473</v>
      </c>
      <c r="AF232" t="s">
        <v>4473</v>
      </c>
      <c r="AH232" t="s">
        <v>4473</v>
      </c>
      <c r="AI232" t="s">
        <v>4473</v>
      </c>
      <c r="AK232" t="s">
        <v>4473</v>
      </c>
      <c r="AN232" t="s">
        <v>4473</v>
      </c>
      <c r="AP232" t="s">
        <v>4474</v>
      </c>
    </row>
  </sheetData>
  <phoneticPr fontId="0" type="noConversion"/>
  <hyperlinks>
    <hyperlink ref="A76" r:id="rId1" display="http://freepages.genealogy.rootsweb.com/~gregheberle/HEBERLE-IMAGES.htm"/>
    <hyperlink ref="A73" r:id="rId2"/>
    <hyperlink ref="A74" r:id="rId3"/>
    <hyperlink ref="A79" r:id="rId4"/>
    <hyperlink ref="A80" r:id="rId5"/>
    <hyperlink ref="A77" r:id="rId6"/>
    <hyperlink ref="A78" r:id="rId7"/>
    <hyperlink ref="A81" r:id="rId8" display="..\HEBERLE-HOUSES-BUSINESSES-WEBPAGES.htm"/>
    <hyperlink ref="A75" r:id="rId9"/>
    <hyperlink ref="K1" r:id="rId10"/>
    <hyperlink ref="A82" r:id="rId11"/>
  </hyperlinks>
  <pageMargins left="0" right="0" top="0.39370078740157483" bottom="0.39370078740157483" header="0.31496062992125984" footer="0.31496062992125984"/>
  <pageSetup paperSize="9" scale="28" fitToHeight="7" orientation="landscape" horizontalDpi="300" r:id="rId12"/>
  <headerFooter alignWithMargins="0"/>
  <drawing r:id="rId13"/>
  <webPublishItems count="1">
    <webPublishItem id="31228" divId="H-NBadenW_31228" sourceType="printArea" destinationFile="C:\homepage\Htm\familytree\NBW2-Schwabisch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648"/>
  <sheetViews>
    <sheetView showGridLines="0" topLeftCell="Z1629" zoomScale="60" workbookViewId="0">
      <selection activeCell="AG1645" sqref="AG1645"/>
    </sheetView>
  </sheetViews>
  <sheetFormatPr defaultRowHeight="12.75" x14ac:dyDescent="0.2"/>
  <cols>
    <col min="1" max="1" width="14.42578125" customWidth="1"/>
    <col min="2" max="2" width="3" customWidth="1"/>
    <col min="3" max="3" width="15.7109375" customWidth="1"/>
    <col min="4" max="4" width="2.5703125" customWidth="1"/>
    <col min="5" max="5" width="22.140625" customWidth="1"/>
    <col min="6" max="6" width="2.7109375" customWidth="1"/>
    <col min="7" max="7" width="25.42578125" customWidth="1"/>
    <col min="8" max="8" width="2.7109375" customWidth="1"/>
    <col min="9" max="9" width="27.42578125" customWidth="1"/>
    <col min="10" max="10" width="2.7109375" customWidth="1"/>
    <col min="11" max="11" width="27.85546875" customWidth="1"/>
    <col min="12" max="12" width="2.7109375" customWidth="1"/>
    <col min="13" max="13" width="32.7109375" customWidth="1"/>
    <col min="14" max="14" width="2.7109375" customWidth="1"/>
    <col min="15" max="15" width="30.7109375" customWidth="1"/>
    <col min="16" max="16" width="2.7109375" customWidth="1"/>
    <col min="17" max="17" width="32.7109375" customWidth="1"/>
    <col min="18" max="18" width="2.7109375" customWidth="1"/>
    <col min="19" max="19" width="37.7109375" customWidth="1"/>
    <col min="20" max="20" width="2.7109375" customWidth="1"/>
    <col min="21" max="21" width="34.7109375" customWidth="1"/>
    <col min="22" max="22" width="2.7109375" customWidth="1"/>
    <col min="23" max="23" width="31.7109375" customWidth="1"/>
    <col min="24" max="24" width="2.7109375" customWidth="1"/>
    <col min="25" max="25" width="29.5703125" customWidth="1"/>
    <col min="26" max="26" width="2.7109375" customWidth="1"/>
    <col min="27" max="27" width="26.85546875" customWidth="1"/>
    <col min="28" max="28" width="2.7109375" customWidth="1"/>
    <col min="29" max="29" width="27.42578125" customWidth="1"/>
    <col min="30" max="30" width="2.7109375" customWidth="1"/>
    <col min="31" max="31" width="35.7109375" customWidth="1"/>
    <col min="32" max="32" width="2.7109375" customWidth="1"/>
    <col min="33" max="33" width="31.5703125" customWidth="1"/>
    <col min="34" max="34" width="2.7109375" customWidth="1"/>
    <col min="35" max="35" width="20.140625" customWidth="1"/>
    <col min="36" max="36" width="13.5703125" customWidth="1"/>
    <col min="37" max="37" width="2.7109375" customWidth="1"/>
  </cols>
  <sheetData>
    <row r="1" spans="1:37" ht="30" x14ac:dyDescent="0.4">
      <c r="C1" s="5" t="s">
        <v>2129</v>
      </c>
      <c r="D1" s="5"/>
      <c r="E1" s="5"/>
      <c r="F1" s="147" t="s">
        <v>1442</v>
      </c>
      <c r="I1" t="s">
        <v>4473</v>
      </c>
      <c r="K1" t="s">
        <v>4473</v>
      </c>
      <c r="M1" t="s">
        <v>4473</v>
      </c>
      <c r="O1" t="s">
        <v>4473</v>
      </c>
      <c r="Q1" t="s">
        <v>4473</v>
      </c>
      <c r="S1" t="s">
        <v>4473</v>
      </c>
      <c r="U1" t="s">
        <v>4473</v>
      </c>
      <c r="W1" t="s">
        <v>1606</v>
      </c>
      <c r="Y1" t="s">
        <v>4473</v>
      </c>
      <c r="Z1" t="s">
        <v>4474</v>
      </c>
      <c r="AA1" t="s">
        <v>4473</v>
      </c>
      <c r="AC1" t="s">
        <v>4473</v>
      </c>
      <c r="AE1" t="s">
        <v>4473</v>
      </c>
      <c r="AG1" t="s">
        <v>4473</v>
      </c>
      <c r="AI1" t="s">
        <v>4473</v>
      </c>
      <c r="AK1" t="s">
        <v>4474</v>
      </c>
    </row>
    <row r="2" spans="1:37" x14ac:dyDescent="0.2">
      <c r="C2" t="s">
        <v>1778</v>
      </c>
      <c r="E2" t="s">
        <v>2490</v>
      </c>
      <c r="G2" t="s">
        <v>1310</v>
      </c>
      <c r="I2" t="s">
        <v>1311</v>
      </c>
      <c r="K2" t="s">
        <v>1312</v>
      </c>
      <c r="M2" t="s">
        <v>1313</v>
      </c>
      <c r="O2" t="s">
        <v>1314</v>
      </c>
      <c r="Q2" t="s">
        <v>629</v>
      </c>
      <c r="S2" t="s">
        <v>2525</v>
      </c>
      <c r="U2" t="s">
        <v>3250</v>
      </c>
      <c r="W2" t="s">
        <v>3251</v>
      </c>
      <c r="Y2" t="s">
        <v>3252</v>
      </c>
      <c r="AA2" t="s">
        <v>2522</v>
      </c>
      <c r="AC2" t="s">
        <v>1777</v>
      </c>
      <c r="AE2" t="s">
        <v>698</v>
      </c>
      <c r="AG2" t="s">
        <v>2572</v>
      </c>
      <c r="AI2" s="16" t="s">
        <v>7253</v>
      </c>
      <c r="AK2" t="s">
        <v>4474</v>
      </c>
    </row>
    <row r="3" spans="1:37" x14ac:dyDescent="0.2">
      <c r="C3" s="16" t="s">
        <v>7252</v>
      </c>
      <c r="E3" t="s">
        <v>4269</v>
      </c>
      <c r="G3" t="s">
        <v>4270</v>
      </c>
      <c r="I3" t="s">
        <v>4271</v>
      </c>
      <c r="K3" t="s">
        <v>2385</v>
      </c>
      <c r="M3" t="s">
        <v>1833</v>
      </c>
      <c r="O3" t="s">
        <v>1832</v>
      </c>
      <c r="Q3" t="s">
        <v>4621</v>
      </c>
      <c r="S3" t="s">
        <v>4622</v>
      </c>
      <c r="U3" t="s">
        <v>4623</v>
      </c>
      <c r="W3" t="s">
        <v>4624</v>
      </c>
      <c r="Y3" t="s">
        <v>4625</v>
      </c>
      <c r="AA3" t="s">
        <v>4626</v>
      </c>
      <c r="AC3" t="s">
        <v>4627</v>
      </c>
      <c r="AE3" t="s">
        <v>4628</v>
      </c>
      <c r="AG3" t="s">
        <v>4629</v>
      </c>
      <c r="AI3" t="s">
        <v>3015</v>
      </c>
      <c r="AK3" t="s">
        <v>4474</v>
      </c>
    </row>
    <row r="4" spans="1:37" x14ac:dyDescent="0.2">
      <c r="A4" s="4" t="s">
        <v>3423</v>
      </c>
      <c r="D4" s="4"/>
      <c r="E4" t="s">
        <v>1780</v>
      </c>
      <c r="G4" t="s">
        <v>1780</v>
      </c>
      <c r="I4" t="s">
        <v>1780</v>
      </c>
      <c r="K4" t="s">
        <v>1780</v>
      </c>
      <c r="L4" t="s">
        <v>1779</v>
      </c>
      <c r="M4" t="s">
        <v>1780</v>
      </c>
      <c r="N4" t="s">
        <v>1779</v>
      </c>
      <c r="O4" t="s">
        <v>1780</v>
      </c>
      <c r="P4" t="s">
        <v>1779</v>
      </c>
      <c r="Q4" t="s">
        <v>1780</v>
      </c>
      <c r="S4" t="s">
        <v>1780</v>
      </c>
      <c r="T4" t="s">
        <v>1779</v>
      </c>
      <c r="U4" t="s">
        <v>1780</v>
      </c>
      <c r="V4" t="s">
        <v>1779</v>
      </c>
      <c r="W4" t="s">
        <v>1780</v>
      </c>
      <c r="X4" t="s">
        <v>1781</v>
      </c>
      <c r="Y4" t="s">
        <v>1780</v>
      </c>
      <c r="Z4" t="s">
        <v>1781</v>
      </c>
      <c r="AA4" t="s">
        <v>1780</v>
      </c>
      <c r="AB4" t="s">
        <v>1781</v>
      </c>
      <c r="AC4" t="s">
        <v>1780</v>
      </c>
      <c r="AD4" t="s">
        <v>1781</v>
      </c>
      <c r="AE4" t="s">
        <v>1780</v>
      </c>
      <c r="AF4" t="s">
        <v>1781</v>
      </c>
      <c r="AG4" t="s">
        <v>1780</v>
      </c>
      <c r="AH4" t="s">
        <v>1781</v>
      </c>
      <c r="AI4" t="s">
        <v>1780</v>
      </c>
      <c r="AK4" t="s">
        <v>4474</v>
      </c>
    </row>
    <row r="5" spans="1:37" x14ac:dyDescent="0.2">
      <c r="A5" s="15" t="s">
        <v>1103</v>
      </c>
      <c r="D5" s="3"/>
      <c r="E5" s="3"/>
      <c r="AK5" t="s">
        <v>4474</v>
      </c>
    </row>
    <row r="6" spans="1:37" x14ac:dyDescent="0.2">
      <c r="A6" s="4" t="s">
        <v>2916</v>
      </c>
      <c r="D6" s="2"/>
      <c r="E6" s="2"/>
      <c r="AK6" t="s">
        <v>4474</v>
      </c>
    </row>
    <row r="7" spans="1:37" x14ac:dyDescent="0.2">
      <c r="A7" s="15" t="s">
        <v>4526</v>
      </c>
      <c r="D7" s="4"/>
      <c r="E7" s="4"/>
      <c r="J7" s="15" t="s">
        <v>3330</v>
      </c>
      <c r="AK7" t="s">
        <v>4474</v>
      </c>
    </row>
    <row r="8" spans="1:37" x14ac:dyDescent="0.2">
      <c r="A8" s="15" t="s">
        <v>4527</v>
      </c>
      <c r="J8" s="15"/>
      <c r="L8" t="s">
        <v>3543</v>
      </c>
      <c r="M8" s="54" t="s">
        <v>4882</v>
      </c>
      <c r="AK8" t="s">
        <v>4474</v>
      </c>
    </row>
    <row r="9" spans="1:37" x14ac:dyDescent="0.2">
      <c r="J9" s="15"/>
      <c r="L9" s="1">
        <v>1</v>
      </c>
      <c r="M9" s="54" t="s">
        <v>640</v>
      </c>
      <c r="AK9" t="s">
        <v>4474</v>
      </c>
    </row>
    <row r="10" spans="1:37" x14ac:dyDescent="0.2">
      <c r="A10" s="7" t="s">
        <v>1100</v>
      </c>
      <c r="J10" s="15"/>
      <c r="L10" t="s">
        <v>537</v>
      </c>
      <c r="AK10" t="s">
        <v>4474</v>
      </c>
    </row>
    <row r="11" spans="1:37" x14ac:dyDescent="0.2">
      <c r="A11" s="248" t="s">
        <v>9305</v>
      </c>
      <c r="D11" s="53"/>
      <c r="E11" s="53"/>
      <c r="J11" s="15"/>
      <c r="L11" t="s">
        <v>3543</v>
      </c>
      <c r="M11" s="54" t="s">
        <v>1804</v>
      </c>
      <c r="AK11" t="s">
        <v>4474</v>
      </c>
    </row>
    <row r="12" spans="1:37" x14ac:dyDescent="0.2">
      <c r="A12" t="s">
        <v>776</v>
      </c>
      <c r="D12" s="53"/>
      <c r="E12" s="53"/>
      <c r="J12" s="15"/>
      <c r="L12" s="1">
        <v>1</v>
      </c>
      <c r="M12" s="54" t="s">
        <v>2399</v>
      </c>
      <c r="AK12" t="s">
        <v>4474</v>
      </c>
    </row>
    <row r="13" spans="1:37" x14ac:dyDescent="0.2">
      <c r="A13" t="s">
        <v>4520</v>
      </c>
      <c r="D13" s="53"/>
      <c r="E13" s="53"/>
      <c r="J13" t="s">
        <v>3543</v>
      </c>
      <c r="K13" s="54" t="s">
        <v>6719</v>
      </c>
      <c r="L13" t="s">
        <v>537</v>
      </c>
      <c r="W13" s="54"/>
      <c r="AK13" t="s">
        <v>4474</v>
      </c>
    </row>
    <row r="14" spans="1:37" x14ac:dyDescent="0.2">
      <c r="D14" s="53"/>
      <c r="E14" s="53"/>
      <c r="J14" s="1">
        <v>1</v>
      </c>
      <c r="K14" s="54" t="s">
        <v>4070</v>
      </c>
      <c r="L14" t="s">
        <v>3543</v>
      </c>
      <c r="M14" s="54" t="s">
        <v>5321</v>
      </c>
      <c r="W14" s="54"/>
      <c r="AK14" t="s">
        <v>4474</v>
      </c>
    </row>
    <row r="15" spans="1:37" x14ac:dyDescent="0.2">
      <c r="A15" s="53" t="s">
        <v>2952</v>
      </c>
      <c r="D15" s="62"/>
      <c r="E15" s="62"/>
      <c r="J15" s="1">
        <v>1</v>
      </c>
      <c r="K15" s="54" t="s">
        <v>3381</v>
      </c>
      <c r="L15" s="1">
        <v>1</v>
      </c>
      <c r="M15" s="54" t="s">
        <v>3380</v>
      </c>
      <c r="W15" s="54"/>
      <c r="AK15" t="s">
        <v>4474</v>
      </c>
    </row>
    <row r="16" spans="1:37" x14ac:dyDescent="0.2">
      <c r="A16" s="53" t="s">
        <v>2953</v>
      </c>
      <c r="D16" s="66"/>
      <c r="E16" s="66"/>
      <c r="K16" s="54"/>
      <c r="L16" t="s">
        <v>537</v>
      </c>
      <c r="M16" s="54"/>
      <c r="W16" s="54"/>
      <c r="AK16" t="s">
        <v>4474</v>
      </c>
    </row>
    <row r="17" spans="1:37" x14ac:dyDescent="0.2">
      <c r="A17" s="53" t="s">
        <v>3377</v>
      </c>
      <c r="K17" s="54"/>
      <c r="L17" t="s">
        <v>3543</v>
      </c>
      <c r="M17" s="54" t="s">
        <v>638</v>
      </c>
      <c r="W17" s="54"/>
      <c r="AK17" t="s">
        <v>4474</v>
      </c>
    </row>
    <row r="18" spans="1:37" x14ac:dyDescent="0.2">
      <c r="A18" s="15" t="s">
        <v>2467</v>
      </c>
      <c r="D18" s="15"/>
      <c r="E18" s="15"/>
      <c r="K18" s="54"/>
      <c r="L18" s="1">
        <v>1</v>
      </c>
      <c r="M18" s="54" t="s">
        <v>639</v>
      </c>
      <c r="W18" s="54"/>
      <c r="AK18" t="s">
        <v>4474</v>
      </c>
    </row>
    <row r="19" spans="1:37" x14ac:dyDescent="0.2">
      <c r="A19" t="s">
        <v>3330</v>
      </c>
      <c r="K19" s="54"/>
      <c r="L19" t="s">
        <v>537</v>
      </c>
      <c r="M19" s="54"/>
      <c r="W19" s="54"/>
      <c r="AK19" t="s">
        <v>4474</v>
      </c>
    </row>
    <row r="20" spans="1:37" x14ac:dyDescent="0.2">
      <c r="A20" s="16" t="s">
        <v>8527</v>
      </c>
      <c r="K20" s="54"/>
      <c r="L20" t="s">
        <v>3543</v>
      </c>
      <c r="M20" s="54" t="s">
        <v>3201</v>
      </c>
      <c r="W20" s="54"/>
      <c r="AK20" t="s">
        <v>4474</v>
      </c>
    </row>
    <row r="21" spans="1:37" x14ac:dyDescent="0.2">
      <c r="A21" s="16" t="s">
        <v>1026</v>
      </c>
      <c r="D21" s="2"/>
      <c r="E21" s="2"/>
      <c r="K21" s="54"/>
      <c r="L21" s="1">
        <v>1</v>
      </c>
      <c r="M21" s="54" t="s">
        <v>2403</v>
      </c>
      <c r="AA21" s="2"/>
      <c r="AK21" t="s">
        <v>4474</v>
      </c>
    </row>
    <row r="22" spans="1:37" x14ac:dyDescent="0.2">
      <c r="A22" s="6" t="s">
        <v>9036</v>
      </c>
      <c r="D22" s="2"/>
      <c r="E22" s="2"/>
      <c r="K22" s="54"/>
      <c r="L22" t="s">
        <v>537</v>
      </c>
      <c r="M22" s="54"/>
      <c r="AK22" t="s">
        <v>4474</v>
      </c>
    </row>
    <row r="23" spans="1:37" x14ac:dyDescent="0.2">
      <c r="A23" s="60" t="s">
        <v>437</v>
      </c>
      <c r="D23" s="1"/>
      <c r="E23" s="1"/>
      <c r="K23" s="54"/>
      <c r="L23" t="s">
        <v>3543</v>
      </c>
      <c r="M23" s="54" t="s">
        <v>3278</v>
      </c>
      <c r="U23" s="54"/>
      <c r="AK23" t="s">
        <v>4474</v>
      </c>
    </row>
    <row r="24" spans="1:37" x14ac:dyDescent="0.2">
      <c r="A24" s="6" t="s">
        <v>8953</v>
      </c>
      <c r="D24" s="1"/>
      <c r="E24" s="1"/>
      <c r="H24" s="14"/>
      <c r="K24" s="54"/>
      <c r="L24" s="1">
        <v>1</v>
      </c>
      <c r="M24" s="54" t="s">
        <v>4379</v>
      </c>
      <c r="U24" s="54"/>
      <c r="AK24" t="s">
        <v>4474</v>
      </c>
    </row>
    <row r="25" spans="1:37" x14ac:dyDescent="0.2">
      <c r="A25" s="165" t="s">
        <v>7808</v>
      </c>
      <c r="D25" s="1"/>
      <c r="E25" s="1"/>
      <c r="H25" s="14"/>
      <c r="K25" s="54"/>
      <c r="M25" s="54"/>
      <c r="U25" s="54"/>
      <c r="AK25" t="s">
        <v>4474</v>
      </c>
    </row>
    <row r="26" spans="1:37" x14ac:dyDescent="0.2">
      <c r="A26" s="165" t="s">
        <v>7242</v>
      </c>
      <c r="D26" s="1"/>
      <c r="E26" s="1"/>
      <c r="H26" s="14"/>
      <c r="J26" s="16"/>
      <c r="K26" s="54"/>
      <c r="M26" s="54"/>
      <c r="U26" s="54"/>
      <c r="AI26" s="170"/>
      <c r="AK26" t="s">
        <v>4474</v>
      </c>
    </row>
    <row r="27" spans="1:37" x14ac:dyDescent="0.2">
      <c r="A27" s="16" t="s">
        <v>9090</v>
      </c>
      <c r="D27" s="1"/>
      <c r="E27" s="1"/>
      <c r="H27" s="14"/>
      <c r="J27" s="16"/>
      <c r="K27" s="54"/>
      <c r="M27" s="54"/>
      <c r="U27" s="54"/>
      <c r="AF27" s="1"/>
      <c r="AH27" s="1"/>
      <c r="AI27" s="170"/>
      <c r="AK27" t="s">
        <v>4474</v>
      </c>
    </row>
    <row r="28" spans="1:37" x14ac:dyDescent="0.2">
      <c r="A28" s="60" t="s">
        <v>4082</v>
      </c>
      <c r="E28" s="1"/>
      <c r="H28" s="14"/>
      <c r="J28" s="16"/>
      <c r="K28" s="54"/>
      <c r="M28" s="54"/>
      <c r="U28" s="54"/>
      <c r="AF28" s="1"/>
      <c r="AG28" s="153"/>
      <c r="AH28" s="1"/>
      <c r="AI28" s="170"/>
      <c r="AK28" t="s">
        <v>4474</v>
      </c>
    </row>
    <row r="29" spans="1:37" x14ac:dyDescent="0.2">
      <c r="A29" s="6" t="s">
        <v>8936</v>
      </c>
      <c r="E29" s="1"/>
      <c r="H29" s="14"/>
      <c r="J29" s="16"/>
      <c r="K29" s="54"/>
      <c r="M29" s="54"/>
      <c r="U29" s="54"/>
      <c r="AF29" s="1"/>
      <c r="AG29" s="153"/>
      <c r="AI29" s="181"/>
      <c r="AK29" t="s">
        <v>4474</v>
      </c>
    </row>
    <row r="30" spans="1:37" x14ac:dyDescent="0.2">
      <c r="A30" s="28" t="s">
        <v>4112</v>
      </c>
      <c r="D30" s="1"/>
      <c r="E30" s="1"/>
      <c r="H30" s="14"/>
      <c r="K30" s="54"/>
      <c r="M30" s="54"/>
      <c r="U30" s="54"/>
      <c r="AF30" s="1"/>
      <c r="AG30" s="153"/>
      <c r="AH30" s="1"/>
      <c r="AI30" s="181"/>
      <c r="AK30" t="s">
        <v>4474</v>
      </c>
    </row>
    <row r="31" spans="1:37" x14ac:dyDescent="0.2">
      <c r="A31" s="7" t="s">
        <v>6798</v>
      </c>
      <c r="D31" s="1"/>
      <c r="E31" s="1"/>
      <c r="H31" s="14"/>
      <c r="J31" t="s">
        <v>1242</v>
      </c>
      <c r="K31" s="54"/>
      <c r="M31" s="54"/>
      <c r="U31" s="54"/>
      <c r="AF31" s="1"/>
      <c r="AG31" s="153"/>
      <c r="AH31" s="1"/>
      <c r="AI31" s="181"/>
      <c r="AK31" t="s">
        <v>4474</v>
      </c>
    </row>
    <row r="32" spans="1:37" x14ac:dyDescent="0.2">
      <c r="A32" s="6" t="s">
        <v>7844</v>
      </c>
      <c r="D32" s="1"/>
      <c r="E32" s="1"/>
      <c r="H32" s="14"/>
      <c r="J32" s="3" t="s">
        <v>8527</v>
      </c>
      <c r="K32" s="54"/>
      <c r="M32" s="54"/>
      <c r="T32" t="s">
        <v>3543</v>
      </c>
      <c r="U32" s="232" t="s">
        <v>4349</v>
      </c>
      <c r="AF32" s="1"/>
      <c r="AG32" s="153"/>
      <c r="AH32" s="1"/>
      <c r="AI32" s="181"/>
      <c r="AK32" t="s">
        <v>4474</v>
      </c>
    </row>
    <row r="33" spans="1:37" x14ac:dyDescent="0.2">
      <c r="A33" s="164" t="s">
        <v>8961</v>
      </c>
      <c r="D33" s="1"/>
      <c r="E33" s="1"/>
      <c r="H33" s="14"/>
      <c r="J33" s="16"/>
      <c r="K33" s="54"/>
      <c r="M33" s="54"/>
      <c r="T33" s="1">
        <v>1</v>
      </c>
      <c r="U33" s="232" t="s">
        <v>2516</v>
      </c>
      <c r="AF33" s="1"/>
      <c r="AG33" s="153"/>
      <c r="AH33" s="1"/>
      <c r="AI33" s="181"/>
      <c r="AK33" t="s">
        <v>4474</v>
      </c>
    </row>
    <row r="34" spans="1:37" x14ac:dyDescent="0.2">
      <c r="A34" s="2" t="s">
        <v>548</v>
      </c>
      <c r="D34" s="1"/>
      <c r="E34" s="1"/>
      <c r="H34" s="14"/>
      <c r="J34" s="16"/>
      <c r="K34" s="54"/>
      <c r="M34" s="54"/>
      <c r="T34" t="s">
        <v>537</v>
      </c>
      <c r="U34" s="232" t="s">
        <v>9155</v>
      </c>
      <c r="AF34" s="1"/>
      <c r="AG34" s="153"/>
      <c r="AH34" s="1"/>
      <c r="AI34" s="181"/>
      <c r="AK34" t="s">
        <v>4474</v>
      </c>
    </row>
    <row r="35" spans="1:37" x14ac:dyDescent="0.2">
      <c r="A35" s="151" t="s">
        <v>332</v>
      </c>
      <c r="D35" s="1"/>
      <c r="E35" s="1"/>
      <c r="H35" s="14"/>
      <c r="K35" s="54"/>
      <c r="M35" s="54"/>
      <c r="U35" s="54"/>
      <c r="AK35" t="s">
        <v>4474</v>
      </c>
    </row>
    <row r="36" spans="1:37" x14ac:dyDescent="0.2">
      <c r="A36" s="27" t="s">
        <v>8056</v>
      </c>
      <c r="D36" s="1"/>
      <c r="H36" s="14"/>
      <c r="J36" t="s">
        <v>1242</v>
      </c>
      <c r="K36" s="54"/>
      <c r="M36" s="54"/>
      <c r="U36" s="54"/>
      <c r="AK36" t="s">
        <v>4474</v>
      </c>
    </row>
    <row r="37" spans="1:37" x14ac:dyDescent="0.2">
      <c r="A37" s="189" t="s">
        <v>8620</v>
      </c>
      <c r="H37" s="14"/>
      <c r="J37" s="21" t="s">
        <v>437</v>
      </c>
      <c r="K37" s="54"/>
      <c r="M37" s="54"/>
      <c r="U37" s="54"/>
      <c r="AD37" t="s">
        <v>3543</v>
      </c>
      <c r="AE37" s="219" t="s">
        <v>4422</v>
      </c>
      <c r="AF37" t="s">
        <v>3543</v>
      </c>
      <c r="AG37" s="28" t="s">
        <v>4754</v>
      </c>
      <c r="AK37" t="s">
        <v>4474</v>
      </c>
    </row>
    <row r="38" spans="1:37" x14ac:dyDescent="0.2">
      <c r="A38" s="16" t="s">
        <v>8623</v>
      </c>
      <c r="K38" s="54"/>
      <c r="U38" s="54"/>
      <c r="AA38" s="1"/>
      <c r="AB38" s="215"/>
      <c r="AD38" t="s">
        <v>537</v>
      </c>
      <c r="AE38" s="215" t="s">
        <v>7562</v>
      </c>
      <c r="AF38" s="1">
        <v>1</v>
      </c>
      <c r="AG38" s="215" t="s">
        <v>3638</v>
      </c>
      <c r="AK38" t="s">
        <v>4474</v>
      </c>
    </row>
    <row r="39" spans="1:37" x14ac:dyDescent="0.2">
      <c r="K39" s="54"/>
      <c r="U39" s="54"/>
      <c r="AA39" s="1"/>
      <c r="AD39" t="s">
        <v>537</v>
      </c>
      <c r="AE39" s="219" t="s">
        <v>7561</v>
      </c>
      <c r="AF39" t="s">
        <v>537</v>
      </c>
      <c r="AG39" s="215" t="s">
        <v>7559</v>
      </c>
      <c r="AK39" t="s">
        <v>4474</v>
      </c>
    </row>
    <row r="40" spans="1:37" x14ac:dyDescent="0.2">
      <c r="A40" s="164" t="s">
        <v>8043</v>
      </c>
      <c r="K40" s="54"/>
      <c r="U40" s="54"/>
      <c r="AA40" s="1"/>
      <c r="AD40" t="s">
        <v>537</v>
      </c>
      <c r="AE40" s="215" t="s">
        <v>7560</v>
      </c>
      <c r="AF40" t="s">
        <v>537</v>
      </c>
      <c r="AG40" s="215" t="s">
        <v>7564</v>
      </c>
      <c r="AK40" t="s">
        <v>4474</v>
      </c>
    </row>
    <row r="41" spans="1:37" x14ac:dyDescent="0.2">
      <c r="A41" s="164" t="s">
        <v>5073</v>
      </c>
      <c r="K41" s="54"/>
      <c r="U41" s="54"/>
      <c r="AA41" s="1"/>
      <c r="AE41" s="215"/>
      <c r="AF41" t="s">
        <v>537</v>
      </c>
      <c r="AG41" s="204" t="s">
        <v>7054</v>
      </c>
      <c r="AK41" t="s">
        <v>4474</v>
      </c>
    </row>
    <row r="42" spans="1:37" x14ac:dyDescent="0.2">
      <c r="A42" s="6" t="s">
        <v>9087</v>
      </c>
      <c r="J42" t="s">
        <v>1242</v>
      </c>
      <c r="K42" s="54"/>
      <c r="U42" s="54"/>
      <c r="AA42" s="1"/>
      <c r="AE42" s="215"/>
      <c r="AG42" s="204"/>
      <c r="AK42" t="s">
        <v>4474</v>
      </c>
    </row>
    <row r="43" spans="1:37" x14ac:dyDescent="0.2">
      <c r="A43" s="6" t="s">
        <v>8029</v>
      </c>
      <c r="J43" s="10" t="s">
        <v>8953</v>
      </c>
      <c r="K43" s="54"/>
      <c r="U43" s="54"/>
      <c r="AA43" s="6"/>
      <c r="AE43" s="215"/>
      <c r="AG43" s="204"/>
      <c r="AK43" t="s">
        <v>4474</v>
      </c>
    </row>
    <row r="44" spans="1:37" x14ac:dyDescent="0.2">
      <c r="A44" s="165" t="s">
        <v>6073</v>
      </c>
      <c r="J44" s="10"/>
      <c r="K44" s="54"/>
      <c r="U44" s="54"/>
      <c r="Z44" s="1"/>
      <c r="AA44" s="1"/>
      <c r="AE44" s="215"/>
      <c r="AG44" s="204"/>
      <c r="AK44" t="s">
        <v>4474</v>
      </c>
    </row>
    <row r="45" spans="1:37" x14ac:dyDescent="0.2">
      <c r="A45" s="6" t="s">
        <v>7683</v>
      </c>
      <c r="J45" s="10"/>
      <c r="K45" s="54"/>
      <c r="U45" s="54"/>
      <c r="AA45" s="1"/>
      <c r="AE45" s="215"/>
      <c r="AG45" s="204"/>
      <c r="AK45" t="s">
        <v>4474</v>
      </c>
    </row>
    <row r="46" spans="1:37" x14ac:dyDescent="0.2">
      <c r="A46" s="6" t="s">
        <v>7664</v>
      </c>
      <c r="J46" s="10"/>
      <c r="K46" s="54"/>
      <c r="U46" s="54"/>
      <c r="AA46" s="1"/>
      <c r="AE46" s="215"/>
      <c r="AG46" s="204"/>
      <c r="AK46" t="s">
        <v>4474</v>
      </c>
    </row>
    <row r="47" spans="1:37" x14ac:dyDescent="0.2">
      <c r="A47" s="60" t="s">
        <v>2108</v>
      </c>
      <c r="J47" t="s">
        <v>1242</v>
      </c>
      <c r="K47" s="54"/>
      <c r="U47" s="54"/>
      <c r="AA47" s="1"/>
      <c r="AG47" s="62"/>
      <c r="AK47" t="s">
        <v>4474</v>
      </c>
    </row>
    <row r="48" spans="1:37" x14ac:dyDescent="0.2">
      <c r="H48" s="97" t="s">
        <v>6463</v>
      </c>
      <c r="I48" s="18"/>
      <c r="J48" s="3" t="s">
        <v>6617</v>
      </c>
      <c r="K48" s="54"/>
      <c r="R48" t="s">
        <v>3543</v>
      </c>
      <c r="S48" s="248" t="s">
        <v>5079</v>
      </c>
      <c r="U48" s="54"/>
      <c r="AA48" s="1"/>
      <c r="AG48" s="62"/>
      <c r="AK48" t="s">
        <v>4474</v>
      </c>
    </row>
    <row r="49" spans="1:37" x14ac:dyDescent="0.2">
      <c r="H49" s="18" t="s">
        <v>3543</v>
      </c>
      <c r="I49" s="232" t="s">
        <v>1236</v>
      </c>
      <c r="J49" s="18"/>
      <c r="K49" s="54"/>
      <c r="L49" t="s">
        <v>3543</v>
      </c>
      <c r="M49" s="248" t="s">
        <v>1236</v>
      </c>
      <c r="P49" s="97" t="s">
        <v>6463</v>
      </c>
      <c r="Q49" s="18"/>
      <c r="R49" s="1">
        <v>1</v>
      </c>
      <c r="S49" s="248" t="s">
        <v>9159</v>
      </c>
      <c r="U49" s="54"/>
      <c r="AA49" s="1"/>
      <c r="AG49" s="62"/>
      <c r="AK49" t="s">
        <v>4474</v>
      </c>
    </row>
    <row r="50" spans="1:37" x14ac:dyDescent="0.2">
      <c r="A50" s="165"/>
      <c r="H50" s="18" t="s">
        <v>537</v>
      </c>
      <c r="I50" s="181" t="s">
        <v>6374</v>
      </c>
      <c r="J50" s="18"/>
      <c r="K50" s="54"/>
      <c r="L50" s="1">
        <v>1</v>
      </c>
      <c r="M50" s="248" t="s">
        <v>9157</v>
      </c>
      <c r="P50" s="18" t="s">
        <v>3543</v>
      </c>
      <c r="Q50" s="192" t="s">
        <v>6836</v>
      </c>
      <c r="R50" t="s">
        <v>537</v>
      </c>
      <c r="U50" s="54"/>
      <c r="AA50" s="1"/>
      <c r="AG50" s="62"/>
      <c r="AK50" t="s">
        <v>4474</v>
      </c>
    </row>
    <row r="51" spans="1:37" x14ac:dyDescent="0.2">
      <c r="A51" s="165"/>
      <c r="H51" s="18" t="s">
        <v>537</v>
      </c>
      <c r="I51" s="18"/>
      <c r="J51" s="18"/>
      <c r="K51" s="54"/>
      <c r="L51" t="s">
        <v>537</v>
      </c>
      <c r="M51" s="248" t="s">
        <v>9158</v>
      </c>
      <c r="P51" s="18" t="s">
        <v>537</v>
      </c>
      <c r="Q51" s="192" t="s">
        <v>6757</v>
      </c>
      <c r="R51" t="s">
        <v>3543</v>
      </c>
      <c r="S51" s="248" t="s">
        <v>5321</v>
      </c>
      <c r="U51" s="54"/>
      <c r="AA51" s="1"/>
      <c r="AG51" s="62"/>
      <c r="AK51" t="s">
        <v>4474</v>
      </c>
    </row>
    <row r="52" spans="1:37" x14ac:dyDescent="0.2">
      <c r="A52" s="165"/>
      <c r="H52" t="s">
        <v>537</v>
      </c>
      <c r="I52" s="248" t="s">
        <v>9154</v>
      </c>
      <c r="K52" s="54"/>
      <c r="P52" s="18" t="s">
        <v>537</v>
      </c>
      <c r="Q52" s="256" t="s">
        <v>3492</v>
      </c>
      <c r="R52" s="1">
        <v>1</v>
      </c>
      <c r="S52" s="248" t="s">
        <v>9160</v>
      </c>
      <c r="U52" s="54"/>
      <c r="AA52" s="1"/>
      <c r="AG52" s="62"/>
      <c r="AK52" t="s">
        <v>4474</v>
      </c>
    </row>
    <row r="53" spans="1:37" x14ac:dyDescent="0.2">
      <c r="A53" s="6" t="s">
        <v>7631</v>
      </c>
      <c r="K53" s="54"/>
      <c r="P53" s="18" t="s">
        <v>537</v>
      </c>
      <c r="Q53" s="248" t="s">
        <v>9185</v>
      </c>
      <c r="R53" t="s">
        <v>537</v>
      </c>
      <c r="U53" s="54"/>
      <c r="AA53" s="1"/>
      <c r="AG53" s="62"/>
      <c r="AK53" t="s">
        <v>4474</v>
      </c>
    </row>
    <row r="54" spans="1:37" x14ac:dyDescent="0.2">
      <c r="A54" s="16" t="s">
        <v>7857</v>
      </c>
      <c r="J54" s="19" t="s">
        <v>6817</v>
      </c>
      <c r="K54" s="18"/>
      <c r="L54" s="18"/>
      <c r="M54" s="18"/>
      <c r="N54" s="18"/>
      <c r="P54" s="18" t="s">
        <v>537</v>
      </c>
      <c r="Q54" s="192" t="s">
        <v>6837</v>
      </c>
      <c r="R54" t="s">
        <v>3543</v>
      </c>
      <c r="S54" s="248" t="s">
        <v>9161</v>
      </c>
      <c r="U54" s="54"/>
      <c r="AA54" s="1"/>
      <c r="AG54" s="62"/>
      <c r="AK54" t="s">
        <v>4474</v>
      </c>
    </row>
    <row r="55" spans="1:37" x14ac:dyDescent="0.2">
      <c r="A55" s="2" t="s">
        <v>3358</v>
      </c>
      <c r="J55" s="18" t="s">
        <v>3543</v>
      </c>
      <c r="K55" s="192" t="s">
        <v>6622</v>
      </c>
      <c r="L55" t="s">
        <v>3543</v>
      </c>
      <c r="M55" s="192" t="s">
        <v>3084</v>
      </c>
      <c r="N55" s="18"/>
      <c r="P55" s="18"/>
      <c r="Q55" s="18"/>
      <c r="R55" s="1">
        <v>1</v>
      </c>
      <c r="S55" s="248" t="s">
        <v>9162</v>
      </c>
      <c r="U55" s="54"/>
      <c r="AA55" s="1"/>
      <c r="AG55" s="62"/>
      <c r="AK55" t="s">
        <v>4474</v>
      </c>
    </row>
    <row r="56" spans="1:37" x14ac:dyDescent="0.2">
      <c r="A56" s="6" t="s">
        <v>7766</v>
      </c>
      <c r="J56" s="18" t="s">
        <v>537</v>
      </c>
      <c r="K56" s="192" t="s">
        <v>6619</v>
      </c>
      <c r="L56" s="1">
        <v>1</v>
      </c>
      <c r="M56" s="192" t="s">
        <v>6623</v>
      </c>
      <c r="N56" s="18"/>
      <c r="R56" t="s">
        <v>537</v>
      </c>
      <c r="U56" s="54"/>
      <c r="AA56" s="1"/>
      <c r="AG56" s="62"/>
      <c r="AK56" t="s">
        <v>4474</v>
      </c>
    </row>
    <row r="57" spans="1:37" x14ac:dyDescent="0.2">
      <c r="J57" s="18" t="s">
        <v>537</v>
      </c>
      <c r="K57" s="192" t="s">
        <v>6620</v>
      </c>
      <c r="L57" t="s">
        <v>537</v>
      </c>
      <c r="M57" s="18"/>
      <c r="N57" s="18"/>
      <c r="R57" t="s">
        <v>3543</v>
      </c>
      <c r="S57" s="248" t="s">
        <v>535</v>
      </c>
      <c r="U57" s="54"/>
      <c r="AA57" s="1"/>
      <c r="AG57" s="62"/>
      <c r="AK57" t="s">
        <v>4474</v>
      </c>
    </row>
    <row r="58" spans="1:37" x14ac:dyDescent="0.2">
      <c r="A58" s="6" t="s">
        <v>6797</v>
      </c>
      <c r="J58" s="18" t="s">
        <v>537</v>
      </c>
      <c r="K58" s="192" t="s">
        <v>6621</v>
      </c>
      <c r="M58" s="192"/>
      <c r="R58" s="1">
        <v>1</v>
      </c>
      <c r="S58" s="248" t="s">
        <v>9163</v>
      </c>
      <c r="U58" s="54"/>
      <c r="AA58" s="1"/>
      <c r="AG58" s="62"/>
      <c r="AK58" t="s">
        <v>4474</v>
      </c>
    </row>
    <row r="59" spans="1:37" x14ac:dyDescent="0.2">
      <c r="J59" s="18"/>
      <c r="K59" s="18"/>
      <c r="L59" s="18"/>
      <c r="R59" t="s">
        <v>537</v>
      </c>
      <c r="Z59" s="15"/>
      <c r="AK59" t="s">
        <v>4474</v>
      </c>
    </row>
    <row r="60" spans="1:37" x14ac:dyDescent="0.2">
      <c r="A60" s="16" t="s">
        <v>5470</v>
      </c>
      <c r="R60" t="s">
        <v>3543</v>
      </c>
      <c r="S60" s="248" t="s">
        <v>9165</v>
      </c>
      <c r="T60" t="s">
        <v>3543</v>
      </c>
      <c r="U60" s="248" t="s">
        <v>535</v>
      </c>
      <c r="Z60" s="15"/>
      <c r="AK60" t="s">
        <v>4474</v>
      </c>
    </row>
    <row r="61" spans="1:37" x14ac:dyDescent="0.2">
      <c r="A61" s="16" t="s">
        <v>9007</v>
      </c>
      <c r="R61" s="1">
        <v>1</v>
      </c>
      <c r="S61" s="248" t="s">
        <v>9164</v>
      </c>
      <c r="T61" s="1">
        <v>1</v>
      </c>
      <c r="U61" s="248" t="s">
        <v>9167</v>
      </c>
      <c r="Z61" s="15"/>
      <c r="AK61" t="s">
        <v>4474</v>
      </c>
    </row>
    <row r="62" spans="1:37" x14ac:dyDescent="0.2">
      <c r="A62" s="7" t="s">
        <v>7535</v>
      </c>
      <c r="R62" t="s">
        <v>537</v>
      </c>
      <c r="S62" s="248" t="s">
        <v>9186</v>
      </c>
      <c r="T62" t="s">
        <v>537</v>
      </c>
      <c r="Z62" s="15"/>
      <c r="AK62" t="s">
        <v>4474</v>
      </c>
    </row>
    <row r="63" spans="1:37" x14ac:dyDescent="0.2">
      <c r="A63" s="16" t="s">
        <v>7848</v>
      </c>
      <c r="R63" s="1">
        <v>1</v>
      </c>
      <c r="S63" s="248" t="s">
        <v>9166</v>
      </c>
      <c r="T63" t="s">
        <v>3543</v>
      </c>
      <c r="U63" s="248" t="s">
        <v>9169</v>
      </c>
      <c r="Z63" s="15"/>
      <c r="AK63" t="s">
        <v>4474</v>
      </c>
    </row>
    <row r="64" spans="1:37" x14ac:dyDescent="0.2">
      <c r="A64" s="6" t="s">
        <v>7893</v>
      </c>
      <c r="J64" t="s">
        <v>3543</v>
      </c>
      <c r="K64" s="251" t="s">
        <v>9188</v>
      </c>
      <c r="R64" t="s">
        <v>537</v>
      </c>
      <c r="T64" s="1">
        <v>1</v>
      </c>
      <c r="U64" s="248" t="s">
        <v>9168</v>
      </c>
      <c r="Z64" s="15"/>
      <c r="AK64" t="s">
        <v>4474</v>
      </c>
    </row>
    <row r="65" spans="1:37" x14ac:dyDescent="0.2">
      <c r="A65" s="7" t="s">
        <v>9135</v>
      </c>
      <c r="J65" t="s">
        <v>537</v>
      </c>
      <c r="K65" s="248" t="s">
        <v>9192</v>
      </c>
      <c r="R65" t="s">
        <v>3543</v>
      </c>
      <c r="S65" s="248" t="s">
        <v>5321</v>
      </c>
      <c r="T65" t="s">
        <v>537</v>
      </c>
      <c r="Z65" s="15"/>
      <c r="AK65" t="s">
        <v>4474</v>
      </c>
    </row>
    <row r="66" spans="1:37" x14ac:dyDescent="0.2">
      <c r="A66" s="16" t="s">
        <v>7665</v>
      </c>
      <c r="J66" t="s">
        <v>537</v>
      </c>
      <c r="K66" s="248" t="s">
        <v>9193</v>
      </c>
      <c r="R66" s="1">
        <v>1</v>
      </c>
      <c r="S66" s="248" t="s">
        <v>9173</v>
      </c>
      <c r="T66" t="s">
        <v>3543</v>
      </c>
      <c r="U66" s="248" t="s">
        <v>4496</v>
      </c>
      <c r="Z66" s="15"/>
      <c r="AK66" t="s">
        <v>4474</v>
      </c>
    </row>
    <row r="67" spans="1:37" x14ac:dyDescent="0.2">
      <c r="R67" t="s">
        <v>537</v>
      </c>
      <c r="T67" s="1">
        <v>1</v>
      </c>
      <c r="U67" s="248" t="s">
        <v>9170</v>
      </c>
      <c r="Z67" s="15"/>
      <c r="AK67" t="s">
        <v>4474</v>
      </c>
    </row>
    <row r="68" spans="1:37" x14ac:dyDescent="0.2">
      <c r="A68" s="16" t="s">
        <v>296</v>
      </c>
      <c r="J68" t="s">
        <v>3543</v>
      </c>
      <c r="K68" s="251" t="s">
        <v>9188</v>
      </c>
      <c r="R68" t="s">
        <v>3543</v>
      </c>
      <c r="S68" s="248" t="s">
        <v>535</v>
      </c>
      <c r="T68" t="s">
        <v>537</v>
      </c>
      <c r="Z68" s="15"/>
      <c r="AK68" t="s">
        <v>4474</v>
      </c>
    </row>
    <row r="69" spans="1:37" x14ac:dyDescent="0.2">
      <c r="A69" s="7" t="s">
        <v>575</v>
      </c>
      <c r="J69" t="s">
        <v>537</v>
      </c>
      <c r="K69" s="248" t="s">
        <v>9194</v>
      </c>
      <c r="R69" s="1">
        <v>1</v>
      </c>
      <c r="S69" s="248" t="s">
        <v>9174</v>
      </c>
      <c r="T69" t="s">
        <v>3543</v>
      </c>
      <c r="U69" s="248" t="s">
        <v>3113</v>
      </c>
      <c r="Z69" s="15"/>
      <c r="AK69" t="s">
        <v>4474</v>
      </c>
    </row>
    <row r="70" spans="1:37" x14ac:dyDescent="0.2">
      <c r="J70" t="s">
        <v>537</v>
      </c>
      <c r="K70" s="248" t="s">
        <v>9195</v>
      </c>
      <c r="R70" t="s">
        <v>537</v>
      </c>
      <c r="T70" s="1">
        <v>1</v>
      </c>
      <c r="U70" s="248" t="s">
        <v>9171</v>
      </c>
      <c r="Z70" s="15"/>
      <c r="AK70" t="s">
        <v>4474</v>
      </c>
    </row>
    <row r="71" spans="1:37" x14ac:dyDescent="0.2">
      <c r="A71" s="6" t="s">
        <v>7709</v>
      </c>
      <c r="R71" t="s">
        <v>3543</v>
      </c>
      <c r="S71" s="248" t="s">
        <v>4388</v>
      </c>
      <c r="T71" t="s">
        <v>537</v>
      </c>
      <c r="Z71" s="15"/>
      <c r="AK71" t="s">
        <v>4474</v>
      </c>
    </row>
    <row r="72" spans="1:37" x14ac:dyDescent="0.2">
      <c r="A72" s="165" t="s">
        <v>255</v>
      </c>
      <c r="H72" t="s">
        <v>3543</v>
      </c>
      <c r="I72" s="251" t="s">
        <v>9188</v>
      </c>
      <c r="R72" s="1">
        <v>1</v>
      </c>
      <c r="S72" s="248" t="s">
        <v>9175</v>
      </c>
      <c r="T72" t="s">
        <v>3543</v>
      </c>
      <c r="U72" s="248" t="s">
        <v>3090</v>
      </c>
      <c r="Z72" s="15"/>
      <c r="AK72" t="s">
        <v>4474</v>
      </c>
    </row>
    <row r="73" spans="1:37" x14ac:dyDescent="0.2">
      <c r="A73" s="164" t="s">
        <v>7502</v>
      </c>
      <c r="H73" t="s">
        <v>537</v>
      </c>
      <c r="I73" s="248" t="s">
        <v>9189</v>
      </c>
      <c r="R73" t="s">
        <v>537</v>
      </c>
      <c r="T73" s="1">
        <v>1</v>
      </c>
      <c r="U73" s="248" t="s">
        <v>9172</v>
      </c>
      <c r="Z73" s="15"/>
      <c r="AK73" t="s">
        <v>4474</v>
      </c>
    </row>
    <row r="74" spans="1:37" x14ac:dyDescent="0.2">
      <c r="A74" s="60" t="s">
        <v>4257</v>
      </c>
      <c r="H74" t="s">
        <v>537</v>
      </c>
      <c r="I74" s="248" t="s">
        <v>9190</v>
      </c>
      <c r="R74" t="s">
        <v>3543</v>
      </c>
      <c r="S74" s="248" t="s">
        <v>535</v>
      </c>
      <c r="Z74" s="15"/>
      <c r="AK74" t="s">
        <v>4474</v>
      </c>
    </row>
    <row r="75" spans="1:37" x14ac:dyDescent="0.2">
      <c r="A75" t="s">
        <v>717</v>
      </c>
      <c r="H75" t="s">
        <v>537</v>
      </c>
      <c r="I75" s="248" t="s">
        <v>9191</v>
      </c>
      <c r="R75" s="1">
        <v>1</v>
      </c>
      <c r="S75" s="248" t="s">
        <v>9176</v>
      </c>
      <c r="Z75" s="15"/>
      <c r="AK75" t="s">
        <v>4474</v>
      </c>
    </row>
    <row r="76" spans="1:37" x14ac:dyDescent="0.2">
      <c r="A76" s="74" t="s">
        <v>7378</v>
      </c>
      <c r="R76" t="s">
        <v>537</v>
      </c>
      <c r="Z76" s="15"/>
      <c r="AK76" t="s">
        <v>4474</v>
      </c>
    </row>
    <row r="77" spans="1:37" x14ac:dyDescent="0.2">
      <c r="A77" s="6" t="s">
        <v>7928</v>
      </c>
      <c r="R77" t="s">
        <v>3543</v>
      </c>
      <c r="S77" s="248" t="s">
        <v>5321</v>
      </c>
      <c r="Z77" s="15"/>
      <c r="AK77" t="s">
        <v>4474</v>
      </c>
    </row>
    <row r="78" spans="1:37" x14ac:dyDescent="0.2">
      <c r="A78" s="20" t="s">
        <v>5015</v>
      </c>
      <c r="R78" s="1">
        <v>1</v>
      </c>
      <c r="S78" s="248" t="s">
        <v>9177</v>
      </c>
      <c r="Z78" s="15"/>
      <c r="AK78" t="s">
        <v>4474</v>
      </c>
    </row>
    <row r="79" spans="1:37" x14ac:dyDescent="0.2">
      <c r="A79" t="s">
        <v>4552</v>
      </c>
      <c r="R79" t="s">
        <v>537</v>
      </c>
      <c r="Z79" s="15"/>
      <c r="AK79" t="s">
        <v>4474</v>
      </c>
    </row>
    <row r="80" spans="1:37" x14ac:dyDescent="0.2">
      <c r="A80" t="s">
        <v>4673</v>
      </c>
      <c r="R80" t="s">
        <v>3543</v>
      </c>
      <c r="S80" s="249" t="s">
        <v>6783</v>
      </c>
      <c r="Z80" s="15"/>
      <c r="AK80" t="s">
        <v>4474</v>
      </c>
    </row>
    <row r="81" spans="1:37" x14ac:dyDescent="0.2">
      <c r="A81" t="s">
        <v>4887</v>
      </c>
      <c r="R81" s="1">
        <v>1</v>
      </c>
      <c r="S81" s="192" t="s">
        <v>6613</v>
      </c>
      <c r="Z81" s="15"/>
      <c r="AK81" t="s">
        <v>4474</v>
      </c>
    </row>
    <row r="82" spans="1:37" x14ac:dyDescent="0.2">
      <c r="A82" s="164" t="s">
        <v>7772</v>
      </c>
      <c r="R82" t="s">
        <v>537</v>
      </c>
      <c r="S82" s="192" t="s">
        <v>6614</v>
      </c>
      <c r="Z82" s="15"/>
      <c r="AK82" t="s">
        <v>4474</v>
      </c>
    </row>
    <row r="83" spans="1:37" x14ac:dyDescent="0.2">
      <c r="R83" t="s">
        <v>537</v>
      </c>
      <c r="S83" s="221" t="s">
        <v>3492</v>
      </c>
      <c r="Z83" s="15"/>
      <c r="AK83" t="s">
        <v>4474</v>
      </c>
    </row>
    <row r="84" spans="1:37" x14ac:dyDescent="0.2">
      <c r="A84" s="16" t="s">
        <v>243</v>
      </c>
      <c r="R84" t="s">
        <v>537</v>
      </c>
      <c r="S84" s="192" t="s">
        <v>6615</v>
      </c>
      <c r="Z84" s="15"/>
      <c r="AK84" t="s">
        <v>4474</v>
      </c>
    </row>
    <row r="85" spans="1:37" x14ac:dyDescent="0.2">
      <c r="A85" s="7" t="s">
        <v>8464</v>
      </c>
      <c r="R85" s="1">
        <v>1</v>
      </c>
      <c r="S85" s="192" t="s">
        <v>6616</v>
      </c>
      <c r="Z85" s="15"/>
      <c r="AK85" t="s">
        <v>4474</v>
      </c>
    </row>
    <row r="86" spans="1:37" x14ac:dyDescent="0.2">
      <c r="A86" s="7"/>
      <c r="R86" t="s">
        <v>537</v>
      </c>
      <c r="S86" s="248" t="s">
        <v>9187</v>
      </c>
      <c r="Z86" s="15"/>
      <c r="AK86" t="s">
        <v>4474</v>
      </c>
    </row>
    <row r="87" spans="1:37" x14ac:dyDescent="0.2">
      <c r="A87" s="2" t="s">
        <v>613</v>
      </c>
      <c r="R87" t="s">
        <v>537</v>
      </c>
      <c r="S87" s="192"/>
      <c r="Z87" s="15"/>
      <c r="AK87" t="s">
        <v>4474</v>
      </c>
    </row>
    <row r="88" spans="1:37" x14ac:dyDescent="0.2">
      <c r="A88" t="s">
        <v>4102</v>
      </c>
      <c r="R88" t="s">
        <v>3543</v>
      </c>
      <c r="S88" s="248" t="s">
        <v>1236</v>
      </c>
      <c r="Z88" s="15"/>
      <c r="AK88" t="s">
        <v>4474</v>
      </c>
    </row>
    <row r="89" spans="1:37" x14ac:dyDescent="0.2">
      <c r="A89" t="s">
        <v>5127</v>
      </c>
      <c r="R89" s="1">
        <v>1</v>
      </c>
      <c r="S89" s="248" t="s">
        <v>9178</v>
      </c>
      <c r="Z89" s="15"/>
      <c r="AK89" t="s">
        <v>4474</v>
      </c>
    </row>
    <row r="90" spans="1:37" x14ac:dyDescent="0.2">
      <c r="A90" s="16" t="s">
        <v>7786</v>
      </c>
      <c r="K90" s="16"/>
      <c r="Z90" s="15"/>
      <c r="AK90" t="s">
        <v>4474</v>
      </c>
    </row>
    <row r="91" spans="1:37" x14ac:dyDescent="0.2">
      <c r="B91" t="s">
        <v>3543</v>
      </c>
      <c r="C91" s="215" t="s">
        <v>1286</v>
      </c>
      <c r="J91" s="3" t="s">
        <v>9090</v>
      </c>
      <c r="K91" s="16"/>
      <c r="Z91" s="15"/>
      <c r="AK91" t="s">
        <v>4474</v>
      </c>
    </row>
    <row r="92" spans="1:37" x14ac:dyDescent="0.2">
      <c r="B92" s="1">
        <v>1</v>
      </c>
      <c r="C92" s="215" t="s">
        <v>7251</v>
      </c>
      <c r="K92" s="16"/>
      <c r="Z92" s="15"/>
      <c r="AK92" t="s">
        <v>4474</v>
      </c>
    </row>
    <row r="93" spans="1:37" x14ac:dyDescent="0.2">
      <c r="A93" s="16" t="s">
        <v>7786</v>
      </c>
      <c r="B93" s="1"/>
      <c r="C93" s="215"/>
      <c r="J93" s="6"/>
      <c r="K93" s="16"/>
      <c r="Z93" s="15"/>
      <c r="AK93" t="s">
        <v>4474</v>
      </c>
    </row>
    <row r="94" spans="1:37" x14ac:dyDescent="0.2">
      <c r="A94" t="s">
        <v>1953</v>
      </c>
      <c r="B94" s="1"/>
      <c r="C94" s="215"/>
      <c r="J94" s="10" t="s">
        <v>8936</v>
      </c>
      <c r="K94" s="16"/>
      <c r="Z94" s="15"/>
      <c r="AK94" t="s">
        <v>4474</v>
      </c>
    </row>
    <row r="95" spans="1:37" x14ac:dyDescent="0.2">
      <c r="B95" s="1"/>
      <c r="C95" s="215"/>
      <c r="J95" s="6"/>
      <c r="K95" s="16"/>
      <c r="P95" t="s">
        <v>3543</v>
      </c>
      <c r="Q95" s="232" t="s">
        <v>6594</v>
      </c>
      <c r="R95" t="s">
        <v>3543</v>
      </c>
      <c r="S95" s="232" t="s">
        <v>3201</v>
      </c>
      <c r="Z95" s="15"/>
      <c r="AK95" t="s">
        <v>4474</v>
      </c>
    </row>
    <row r="96" spans="1:37" x14ac:dyDescent="0.2">
      <c r="A96" s="2" t="s">
        <v>1952</v>
      </c>
      <c r="B96" s="1"/>
      <c r="C96" s="215"/>
      <c r="J96" s="6"/>
      <c r="K96" s="16"/>
      <c r="P96" s="1">
        <v>1</v>
      </c>
      <c r="Q96" s="232" t="s">
        <v>5771</v>
      </c>
      <c r="R96" s="1">
        <v>1</v>
      </c>
      <c r="S96" s="232" t="s">
        <v>7787</v>
      </c>
      <c r="Z96" s="15"/>
      <c r="AK96" t="s">
        <v>4474</v>
      </c>
    </row>
    <row r="97" spans="1:37" x14ac:dyDescent="0.2">
      <c r="A97" s="1" t="s">
        <v>4039</v>
      </c>
      <c r="B97" s="1"/>
      <c r="C97" s="215"/>
      <c r="J97" s="6"/>
      <c r="P97" t="s">
        <v>537</v>
      </c>
      <c r="Q97" s="232" t="s">
        <v>6309</v>
      </c>
      <c r="R97" t="s">
        <v>537</v>
      </c>
      <c r="Z97" s="15"/>
      <c r="AK97" t="s">
        <v>4474</v>
      </c>
    </row>
    <row r="98" spans="1:37" x14ac:dyDescent="0.2">
      <c r="A98" s="16" t="s">
        <v>8036</v>
      </c>
      <c r="B98" s="1"/>
      <c r="C98" s="215"/>
      <c r="J98" s="6"/>
      <c r="K98" s="16"/>
      <c r="P98" s="1">
        <v>1</v>
      </c>
      <c r="Q98" s="232" t="s">
        <v>7790</v>
      </c>
      <c r="R98" t="s">
        <v>3543</v>
      </c>
      <c r="S98" s="232" t="s">
        <v>7788</v>
      </c>
      <c r="Z98" s="15"/>
      <c r="AK98" t="s">
        <v>4474</v>
      </c>
    </row>
    <row r="99" spans="1:37" x14ac:dyDescent="0.2">
      <c r="A99" s="165" t="s">
        <v>7768</v>
      </c>
      <c r="B99" s="1"/>
      <c r="C99" s="215"/>
      <c r="J99" s="6"/>
      <c r="K99" s="16"/>
      <c r="R99" s="1">
        <v>1</v>
      </c>
      <c r="S99" s="232" t="s">
        <v>7789</v>
      </c>
      <c r="Z99" s="15"/>
      <c r="AK99" t="s">
        <v>4474</v>
      </c>
    </row>
    <row r="100" spans="1:37" x14ac:dyDescent="0.2">
      <c r="A100" s="16" t="s">
        <v>7640</v>
      </c>
      <c r="K100" s="16"/>
      <c r="Z100" s="15"/>
      <c r="AK100" t="s">
        <v>4474</v>
      </c>
    </row>
    <row r="101" spans="1:37" x14ac:dyDescent="0.2">
      <c r="A101" s="16" t="s">
        <v>7786</v>
      </c>
      <c r="K101" s="23"/>
      <c r="AC101" s="28"/>
      <c r="AK101" t="s">
        <v>4474</v>
      </c>
    </row>
    <row r="102" spans="1:37" x14ac:dyDescent="0.2">
      <c r="J102" s="4" t="s">
        <v>6798</v>
      </c>
      <c r="Q102" s="87" t="s">
        <v>3947</v>
      </c>
      <c r="AK102" t="s">
        <v>4474</v>
      </c>
    </row>
    <row r="103" spans="1:37" x14ac:dyDescent="0.2">
      <c r="D103" t="s">
        <v>3543</v>
      </c>
      <c r="E103" s="83" t="s">
        <v>3433</v>
      </c>
      <c r="F103" t="s">
        <v>3543</v>
      </c>
      <c r="G103" s="83" t="s">
        <v>3312</v>
      </c>
      <c r="J103" t="s">
        <v>3543</v>
      </c>
      <c r="K103" t="s">
        <v>1276</v>
      </c>
      <c r="L103" t="s">
        <v>3543</v>
      </c>
      <c r="M103" s="54" t="s">
        <v>2462</v>
      </c>
      <c r="N103" t="s">
        <v>3543</v>
      </c>
      <c r="O103" s="54" t="s">
        <v>2462</v>
      </c>
      <c r="AK103" t="s">
        <v>4474</v>
      </c>
    </row>
    <row r="104" spans="1:37" x14ac:dyDescent="0.2">
      <c r="D104" t="s">
        <v>537</v>
      </c>
      <c r="E104" s="73" t="s">
        <v>3434</v>
      </c>
      <c r="F104" t="s">
        <v>537</v>
      </c>
      <c r="G104" s="73" t="s">
        <v>1223</v>
      </c>
      <c r="H104" t="s">
        <v>3543</v>
      </c>
      <c r="I104" t="s">
        <v>3822</v>
      </c>
      <c r="J104" s="1">
        <v>1</v>
      </c>
      <c r="K104" t="s">
        <v>5196</v>
      </c>
      <c r="L104" s="1">
        <v>1</v>
      </c>
      <c r="M104" s="54" t="s">
        <v>2004</v>
      </c>
      <c r="N104" s="1">
        <v>1</v>
      </c>
      <c r="O104" s="54" t="s">
        <v>2754</v>
      </c>
      <c r="AK104" t="s">
        <v>4474</v>
      </c>
    </row>
    <row r="105" spans="1:37" x14ac:dyDescent="0.2">
      <c r="F105" t="s">
        <v>537</v>
      </c>
      <c r="G105" s="73" t="s">
        <v>3435</v>
      </c>
      <c r="H105" s="1">
        <v>1</v>
      </c>
      <c r="I105" t="s">
        <v>1277</v>
      </c>
      <c r="J105" t="s">
        <v>537</v>
      </c>
      <c r="L105" t="s">
        <v>537</v>
      </c>
      <c r="N105" t="s">
        <v>537</v>
      </c>
      <c r="AK105" t="s">
        <v>4474</v>
      </c>
    </row>
    <row r="106" spans="1:37" x14ac:dyDescent="0.2">
      <c r="F106" t="s">
        <v>537</v>
      </c>
      <c r="G106" s="73" t="s">
        <v>3436</v>
      </c>
      <c r="H106" s="1">
        <v>1</v>
      </c>
      <c r="I106" s="7" t="s">
        <v>1143</v>
      </c>
      <c r="J106" t="s">
        <v>3543</v>
      </c>
      <c r="K106" s="54" t="s">
        <v>3820</v>
      </c>
      <c r="L106" t="s">
        <v>3543</v>
      </c>
      <c r="M106" t="s">
        <v>1915</v>
      </c>
      <c r="N106" t="s">
        <v>3543</v>
      </c>
      <c r="O106" s="54" t="s">
        <v>3101</v>
      </c>
      <c r="AK106" t="s">
        <v>4474</v>
      </c>
    </row>
    <row r="107" spans="1:37" x14ac:dyDescent="0.2">
      <c r="F107" t="s">
        <v>537</v>
      </c>
      <c r="G107" s="73" t="s">
        <v>7979</v>
      </c>
      <c r="J107" s="1">
        <v>1</v>
      </c>
      <c r="K107" s="54" t="s">
        <v>3821</v>
      </c>
      <c r="L107" s="1">
        <v>1</v>
      </c>
      <c r="M107" t="s">
        <v>5198</v>
      </c>
      <c r="N107" s="1">
        <v>1</v>
      </c>
      <c r="O107" s="54" t="s">
        <v>1379</v>
      </c>
      <c r="AK107" t="s">
        <v>4474</v>
      </c>
    </row>
    <row r="108" spans="1:37" x14ac:dyDescent="0.2">
      <c r="A108" s="16" t="s">
        <v>7669</v>
      </c>
      <c r="D108" s="7"/>
      <c r="E108" s="7"/>
      <c r="J108" t="s">
        <v>1474</v>
      </c>
      <c r="L108" s="1">
        <v>1</v>
      </c>
      <c r="M108" t="s">
        <v>3412</v>
      </c>
      <c r="N108" t="s">
        <v>537</v>
      </c>
      <c r="AK108" t="s">
        <v>4474</v>
      </c>
    </row>
    <row r="109" spans="1:37" x14ac:dyDescent="0.2">
      <c r="A109" s="16" t="s">
        <v>7235</v>
      </c>
      <c r="J109" t="s">
        <v>3543</v>
      </c>
      <c r="K109" s="54" t="s">
        <v>1380</v>
      </c>
      <c r="L109" t="s">
        <v>537</v>
      </c>
      <c r="N109" t="s">
        <v>3543</v>
      </c>
      <c r="O109" s="54" t="s">
        <v>3371</v>
      </c>
      <c r="AK109" t="s">
        <v>4474</v>
      </c>
    </row>
    <row r="110" spans="1:37" x14ac:dyDescent="0.2">
      <c r="A110" s="164" t="s">
        <v>7905</v>
      </c>
      <c r="J110" s="1">
        <v>1</v>
      </c>
      <c r="K110" s="232" t="s">
        <v>7982</v>
      </c>
      <c r="L110" t="s">
        <v>3543</v>
      </c>
      <c r="M110" t="s">
        <v>3553</v>
      </c>
      <c r="N110" s="1">
        <v>1</v>
      </c>
      <c r="O110" s="54" t="s">
        <v>1916</v>
      </c>
      <c r="AK110" t="s">
        <v>4474</v>
      </c>
    </row>
    <row r="111" spans="1:37" x14ac:dyDescent="0.2">
      <c r="D111" s="20"/>
      <c r="E111" s="20"/>
      <c r="J111" s="1">
        <v>1</v>
      </c>
      <c r="K111" s="232" t="s">
        <v>7981</v>
      </c>
      <c r="L111" s="1">
        <v>1</v>
      </c>
      <c r="M111" t="s">
        <v>5199</v>
      </c>
      <c r="N111" t="s">
        <v>537</v>
      </c>
      <c r="AK111" t="s">
        <v>4474</v>
      </c>
    </row>
    <row r="112" spans="1:37" x14ac:dyDescent="0.2">
      <c r="A112" t="s">
        <v>2701</v>
      </c>
      <c r="J112" t="s">
        <v>537</v>
      </c>
      <c r="K112" s="232" t="s">
        <v>7983</v>
      </c>
      <c r="L112" t="s">
        <v>537</v>
      </c>
      <c r="N112" t="s">
        <v>3543</v>
      </c>
      <c r="O112" s="170" t="s">
        <v>5924</v>
      </c>
      <c r="AK112" t="s">
        <v>4474</v>
      </c>
    </row>
    <row r="113" spans="1:37" x14ac:dyDescent="0.2">
      <c r="A113" s="6" t="s">
        <v>8119</v>
      </c>
      <c r="L113" t="s">
        <v>3543</v>
      </c>
      <c r="M113" t="s">
        <v>3245</v>
      </c>
      <c r="N113" s="1">
        <v>1</v>
      </c>
      <c r="O113" t="s">
        <v>294</v>
      </c>
      <c r="AK113" t="s">
        <v>4474</v>
      </c>
    </row>
    <row r="114" spans="1:37" x14ac:dyDescent="0.2">
      <c r="A114" s="6" t="s">
        <v>8049</v>
      </c>
      <c r="J114" t="s">
        <v>3543</v>
      </c>
      <c r="K114" s="16" t="s">
        <v>7980</v>
      </c>
      <c r="L114" s="1">
        <v>1</v>
      </c>
      <c r="M114" t="s">
        <v>5200</v>
      </c>
      <c r="N114" t="s">
        <v>537</v>
      </c>
      <c r="O114" s="170" t="s">
        <v>5921</v>
      </c>
      <c r="AK114" t="s">
        <v>4474</v>
      </c>
    </row>
    <row r="115" spans="1:37" x14ac:dyDescent="0.2">
      <c r="A115" s="159" t="s">
        <v>353</v>
      </c>
      <c r="J115" s="1">
        <v>1</v>
      </c>
      <c r="K115" s="30" t="s">
        <v>1325</v>
      </c>
      <c r="L115" t="s">
        <v>1474</v>
      </c>
      <c r="AK115" t="s">
        <v>4474</v>
      </c>
    </row>
    <row r="116" spans="1:37" x14ac:dyDescent="0.2">
      <c r="A116" s="16" t="s">
        <v>8302</v>
      </c>
      <c r="J116" t="s">
        <v>537</v>
      </c>
      <c r="K116" s="29" t="s">
        <v>4038</v>
      </c>
      <c r="L116" t="s">
        <v>3543</v>
      </c>
      <c r="M116" s="54" t="s">
        <v>3371</v>
      </c>
      <c r="AK116" t="s">
        <v>4474</v>
      </c>
    </row>
    <row r="117" spans="1:37" x14ac:dyDescent="0.2">
      <c r="A117" s="6" t="s">
        <v>7670</v>
      </c>
      <c r="J117" t="s">
        <v>537</v>
      </c>
      <c r="K117" s="30" t="s">
        <v>5197</v>
      </c>
      <c r="L117" s="1">
        <v>1</v>
      </c>
      <c r="M117" s="54" t="s">
        <v>1914</v>
      </c>
      <c r="AK117" t="s">
        <v>4474</v>
      </c>
    </row>
    <row r="118" spans="1:37" x14ac:dyDescent="0.2">
      <c r="A118" s="6" t="s">
        <v>8996</v>
      </c>
      <c r="D118" s="2"/>
      <c r="E118" s="2"/>
      <c r="J118" s="1">
        <v>1</v>
      </c>
      <c r="K118" s="175" t="s">
        <v>1476</v>
      </c>
      <c r="L118" t="s">
        <v>1474</v>
      </c>
      <c r="M118" s="54"/>
      <c r="AK118" t="s">
        <v>4474</v>
      </c>
    </row>
    <row r="119" spans="1:37" x14ac:dyDescent="0.2">
      <c r="A119" s="60" t="s">
        <v>1772</v>
      </c>
      <c r="L119" t="s">
        <v>3543</v>
      </c>
      <c r="M119" s="54" t="s">
        <v>3823</v>
      </c>
      <c r="AK119" t="s">
        <v>4474</v>
      </c>
    </row>
    <row r="120" spans="1:37" x14ac:dyDescent="0.2">
      <c r="A120" s="164" t="s">
        <v>7779</v>
      </c>
      <c r="L120" s="1">
        <v>1</v>
      </c>
      <c r="M120" s="54" t="s">
        <v>3824</v>
      </c>
      <c r="AK120" t="s">
        <v>4474</v>
      </c>
    </row>
    <row r="121" spans="1:37" x14ac:dyDescent="0.2">
      <c r="A121" s="6" t="s">
        <v>7802</v>
      </c>
      <c r="L121" t="s">
        <v>1474</v>
      </c>
      <c r="M121" s="54"/>
      <c r="AK121" t="s">
        <v>4474</v>
      </c>
    </row>
    <row r="122" spans="1:37" x14ac:dyDescent="0.2">
      <c r="A122" s="6" t="s">
        <v>7921</v>
      </c>
      <c r="D122" s="2"/>
      <c r="E122" s="2"/>
      <c r="L122" t="s">
        <v>3543</v>
      </c>
      <c r="M122" s="54" t="s">
        <v>1804</v>
      </c>
      <c r="AK122" t="s">
        <v>4474</v>
      </c>
    </row>
    <row r="123" spans="1:37" x14ac:dyDescent="0.2">
      <c r="A123" s="6" t="s">
        <v>9106</v>
      </c>
      <c r="L123" s="1">
        <v>1</v>
      </c>
      <c r="M123" s="54" t="s">
        <v>2400</v>
      </c>
      <c r="AK123" t="s">
        <v>4474</v>
      </c>
    </row>
    <row r="124" spans="1:37" x14ac:dyDescent="0.2">
      <c r="A124" s="6" t="s">
        <v>8092</v>
      </c>
      <c r="D124" s="1"/>
      <c r="E124" s="1"/>
      <c r="J124" t="s">
        <v>1242</v>
      </c>
      <c r="AK124" t="s">
        <v>4474</v>
      </c>
    </row>
    <row r="125" spans="1:37" x14ac:dyDescent="0.2">
      <c r="A125" s="6" t="s">
        <v>6467</v>
      </c>
      <c r="D125" s="1"/>
      <c r="E125" s="1"/>
      <c r="J125" s="14" t="s">
        <v>548</v>
      </c>
      <c r="N125" t="s">
        <v>3543</v>
      </c>
      <c r="O125" s="232" t="s">
        <v>334</v>
      </c>
      <c r="AK125" t="s">
        <v>4474</v>
      </c>
    </row>
    <row r="126" spans="1:37" x14ac:dyDescent="0.2">
      <c r="A126" s="6" t="s">
        <v>7839</v>
      </c>
      <c r="L126" t="s">
        <v>3543</v>
      </c>
      <c r="M126" s="161" t="s">
        <v>5431</v>
      </c>
      <c r="N126" s="1">
        <v>1</v>
      </c>
      <c r="O126" s="232" t="s">
        <v>8705</v>
      </c>
      <c r="AK126" t="s">
        <v>4474</v>
      </c>
    </row>
    <row r="127" spans="1:37" x14ac:dyDescent="0.2">
      <c r="A127" s="6" t="s">
        <v>7649</v>
      </c>
      <c r="D127" s="1"/>
      <c r="L127" s="1">
        <v>1</v>
      </c>
      <c r="M127" s="232" t="s">
        <v>8676</v>
      </c>
      <c r="N127" t="s">
        <v>537</v>
      </c>
      <c r="AK127" t="s">
        <v>4474</v>
      </c>
    </row>
    <row r="128" spans="1:37" x14ac:dyDescent="0.2">
      <c r="A128" s="6" t="s">
        <v>7937</v>
      </c>
      <c r="D128" s="16"/>
      <c r="L128" s="1"/>
      <c r="N128" t="s">
        <v>3543</v>
      </c>
      <c r="O128" s="23" t="s">
        <v>547</v>
      </c>
      <c r="AK128" t="s">
        <v>4474</v>
      </c>
    </row>
    <row r="129" spans="1:37" x14ac:dyDescent="0.2">
      <c r="A129" s="165" t="s">
        <v>7938</v>
      </c>
      <c r="D129" s="16"/>
      <c r="N129" s="1">
        <v>1</v>
      </c>
      <c r="O129" s="170" t="s">
        <v>5771</v>
      </c>
      <c r="AK129" t="s">
        <v>4474</v>
      </c>
    </row>
    <row r="130" spans="1:37" x14ac:dyDescent="0.2">
      <c r="D130" s="16"/>
      <c r="J130" t="s">
        <v>3543</v>
      </c>
      <c r="K130" s="232" t="s">
        <v>8673</v>
      </c>
      <c r="L130" t="s">
        <v>3543</v>
      </c>
      <c r="M130" s="232" t="s">
        <v>4942</v>
      </c>
      <c r="N130" t="s">
        <v>537</v>
      </c>
      <c r="O130" s="23" t="s">
        <v>239</v>
      </c>
      <c r="AK130" t="s">
        <v>4474</v>
      </c>
    </row>
    <row r="131" spans="1:37" x14ac:dyDescent="0.2">
      <c r="A131" s="6" t="s">
        <v>1120</v>
      </c>
      <c r="D131" s="16"/>
      <c r="J131" s="1">
        <v>1</v>
      </c>
      <c r="K131" s="232" t="s">
        <v>8671</v>
      </c>
      <c r="L131" s="1">
        <v>1</v>
      </c>
      <c r="M131" s="248" t="s">
        <v>9029</v>
      </c>
      <c r="N131" t="s">
        <v>537</v>
      </c>
      <c r="O131" s="177" t="s">
        <v>3121</v>
      </c>
      <c r="AK131" t="s">
        <v>4474</v>
      </c>
    </row>
    <row r="132" spans="1:37" x14ac:dyDescent="0.2">
      <c r="A132" s="6" t="s">
        <v>7667</v>
      </c>
      <c r="D132" s="16"/>
      <c r="J132" s="1">
        <v>1</v>
      </c>
      <c r="K132" s="232" t="s">
        <v>8672</v>
      </c>
      <c r="O132" s="177"/>
      <c r="AK132" t="s">
        <v>4474</v>
      </c>
    </row>
    <row r="133" spans="1:37" x14ac:dyDescent="0.2">
      <c r="A133" s="16" t="s">
        <v>3295</v>
      </c>
      <c r="D133" s="16"/>
      <c r="J133" t="s">
        <v>1242</v>
      </c>
      <c r="O133" s="177"/>
      <c r="AK133" t="s">
        <v>4474</v>
      </c>
    </row>
    <row r="134" spans="1:37" x14ac:dyDescent="0.2">
      <c r="A134" s="60" t="s">
        <v>5162</v>
      </c>
      <c r="D134" s="16"/>
      <c r="J134" s="10" t="s">
        <v>7844</v>
      </c>
      <c r="O134" s="177"/>
      <c r="T134" t="s">
        <v>3543</v>
      </c>
      <c r="U134" s="232" t="s">
        <v>7847</v>
      </c>
      <c r="V134" t="s">
        <v>3543</v>
      </c>
      <c r="W134" s="232" t="s">
        <v>8012</v>
      </c>
      <c r="X134" t="s">
        <v>3543</v>
      </c>
      <c r="Y134" s="232" t="s">
        <v>8013</v>
      </c>
      <c r="AK134" t="s">
        <v>4474</v>
      </c>
    </row>
    <row r="135" spans="1:37" x14ac:dyDescent="0.2">
      <c r="A135" s="20" t="s">
        <v>1509</v>
      </c>
      <c r="D135" s="16"/>
      <c r="J135" s="6"/>
      <c r="N135" t="s">
        <v>3543</v>
      </c>
      <c r="O135" s="232" t="s">
        <v>3280</v>
      </c>
      <c r="T135" s="1">
        <v>1</v>
      </c>
      <c r="U135" s="232" t="s">
        <v>2923</v>
      </c>
      <c r="V135" s="1">
        <v>1</v>
      </c>
      <c r="W135" s="232" t="s">
        <v>7846</v>
      </c>
      <c r="X135" s="1">
        <v>1</v>
      </c>
      <c r="Y135" s="232" t="s">
        <v>8014</v>
      </c>
      <c r="AK135" t="s">
        <v>4474</v>
      </c>
    </row>
    <row r="136" spans="1:37" x14ac:dyDescent="0.2">
      <c r="A136" s="6" t="s">
        <v>6409</v>
      </c>
      <c r="D136" s="16"/>
      <c r="J136" s="6"/>
      <c r="N136" s="1">
        <v>1</v>
      </c>
      <c r="O136" s="232" t="s">
        <v>779</v>
      </c>
      <c r="T136" t="s">
        <v>537</v>
      </c>
      <c r="U136" s="232" t="s">
        <v>8950</v>
      </c>
      <c r="V136" t="s">
        <v>537</v>
      </c>
      <c r="W136" s="232" t="s">
        <v>8017</v>
      </c>
      <c r="X136" t="s">
        <v>537</v>
      </c>
      <c r="Y136" s="232" t="s">
        <v>8015</v>
      </c>
      <c r="AK136" t="s">
        <v>4474</v>
      </c>
    </row>
    <row r="137" spans="1:37" x14ac:dyDescent="0.2">
      <c r="A137" s="2" t="s">
        <v>3310</v>
      </c>
      <c r="D137" s="16"/>
      <c r="J137" s="6"/>
      <c r="N137" t="s">
        <v>537</v>
      </c>
      <c r="O137" s="232" t="s">
        <v>7897</v>
      </c>
      <c r="T137" s="1">
        <v>1</v>
      </c>
      <c r="U137" s="232" t="s">
        <v>3499</v>
      </c>
      <c r="V137" s="1">
        <v>1</v>
      </c>
      <c r="W137" s="232" t="s">
        <v>3498</v>
      </c>
      <c r="X137" t="s">
        <v>537</v>
      </c>
      <c r="Y137" s="232" t="s">
        <v>8016</v>
      </c>
      <c r="AK137" t="s">
        <v>4474</v>
      </c>
    </row>
    <row r="138" spans="1:37" x14ac:dyDescent="0.2">
      <c r="A138" s="1" t="s">
        <v>3329</v>
      </c>
      <c r="D138" s="16"/>
      <c r="J138" s="6"/>
      <c r="O138" s="232"/>
      <c r="T138" s="1"/>
      <c r="U138" s="232"/>
      <c r="V138" t="s">
        <v>537</v>
      </c>
      <c r="W138" s="232" t="s">
        <v>8951</v>
      </c>
      <c r="X138" t="s">
        <v>537</v>
      </c>
      <c r="Y138" s="232"/>
      <c r="AK138" t="s">
        <v>4474</v>
      </c>
    </row>
    <row r="139" spans="1:37" x14ac:dyDescent="0.2">
      <c r="A139" s="165" t="s">
        <v>7703</v>
      </c>
      <c r="D139" s="16"/>
      <c r="J139" s="6"/>
      <c r="O139" s="232"/>
      <c r="T139" s="1"/>
      <c r="U139" s="232"/>
      <c r="V139" s="1"/>
      <c r="W139" s="232"/>
      <c r="X139" t="s">
        <v>3543</v>
      </c>
      <c r="Y139" s="232" t="s">
        <v>8019</v>
      </c>
      <c r="AK139" t="s">
        <v>4474</v>
      </c>
    </row>
    <row r="140" spans="1:37" x14ac:dyDescent="0.2">
      <c r="D140" s="16"/>
      <c r="J140" s="6"/>
      <c r="O140" s="232"/>
      <c r="T140" s="1"/>
      <c r="U140" s="232"/>
      <c r="V140" s="1"/>
      <c r="W140" s="232"/>
      <c r="X140" s="1">
        <v>1</v>
      </c>
      <c r="Y140" s="232" t="s">
        <v>8018</v>
      </c>
      <c r="AK140" t="s">
        <v>4474</v>
      </c>
    </row>
    <row r="141" spans="1:37" x14ac:dyDescent="0.2">
      <c r="A141" s="16" t="s">
        <v>7530</v>
      </c>
      <c r="D141" s="16"/>
      <c r="J141" s="6"/>
      <c r="O141" s="232"/>
      <c r="T141" s="1"/>
      <c r="U141" s="232"/>
      <c r="V141" s="1"/>
      <c r="W141" s="232"/>
      <c r="X141" s="1"/>
      <c r="Y141" s="232"/>
      <c r="AK141" t="s">
        <v>4474</v>
      </c>
    </row>
    <row r="142" spans="1:37" x14ac:dyDescent="0.2">
      <c r="A142" s="16" t="s">
        <v>8166</v>
      </c>
      <c r="D142" s="16"/>
      <c r="J142" s="6"/>
      <c r="O142" s="232"/>
      <c r="T142" s="1"/>
      <c r="U142" s="232"/>
      <c r="V142" t="s">
        <v>3543</v>
      </c>
      <c r="W142" s="232" t="s">
        <v>8956</v>
      </c>
      <c r="X142" t="s">
        <v>3543</v>
      </c>
      <c r="Y142" s="232" t="s">
        <v>8954</v>
      </c>
      <c r="AK142" t="s">
        <v>4474</v>
      </c>
    </row>
    <row r="143" spans="1:37" x14ac:dyDescent="0.2">
      <c r="A143" s="16" t="s">
        <v>7806</v>
      </c>
      <c r="D143" s="16"/>
      <c r="J143" s="6"/>
      <c r="O143" s="232"/>
      <c r="T143" s="1"/>
      <c r="U143" s="232"/>
      <c r="V143" s="1">
        <v>1</v>
      </c>
      <c r="W143" s="232" t="s">
        <v>2041</v>
      </c>
      <c r="X143" s="1">
        <v>1</v>
      </c>
      <c r="Y143" s="232" t="s">
        <v>8955</v>
      </c>
      <c r="AK143" t="s">
        <v>4474</v>
      </c>
    </row>
    <row r="144" spans="1:37" x14ac:dyDescent="0.2">
      <c r="A144" s="16" t="s">
        <v>8187</v>
      </c>
      <c r="D144" s="16"/>
      <c r="J144" s="6"/>
      <c r="O144" s="232"/>
      <c r="T144" s="1"/>
      <c r="U144" s="232"/>
      <c r="V144" s="1"/>
      <c r="W144" s="232"/>
      <c r="X144" s="1"/>
      <c r="Y144" s="232"/>
      <c r="AK144" t="s">
        <v>4474</v>
      </c>
    </row>
    <row r="145" spans="1:37" x14ac:dyDescent="0.2">
      <c r="A145" t="s">
        <v>3482</v>
      </c>
      <c r="D145" s="16"/>
      <c r="J145" t="s">
        <v>1242</v>
      </c>
      <c r="O145" s="54"/>
      <c r="AK145" t="s">
        <v>4474</v>
      </c>
    </row>
    <row r="146" spans="1:37" x14ac:dyDescent="0.2">
      <c r="A146" t="s">
        <v>3665</v>
      </c>
      <c r="D146" s="16"/>
      <c r="J146" s="44" t="s">
        <v>332</v>
      </c>
      <c r="O146" s="54"/>
      <c r="AK146" t="s">
        <v>4474</v>
      </c>
    </row>
    <row r="147" spans="1:37" x14ac:dyDescent="0.2">
      <c r="D147" s="16"/>
      <c r="J147" s="44"/>
      <c r="L147" t="s">
        <v>3543</v>
      </c>
      <c r="M147" s="161" t="s">
        <v>339</v>
      </c>
      <c r="N147" t="s">
        <v>3543</v>
      </c>
      <c r="O147" s="161" t="s">
        <v>334</v>
      </c>
      <c r="AK147" t="s">
        <v>4474</v>
      </c>
    </row>
    <row r="148" spans="1:37" x14ac:dyDescent="0.2">
      <c r="A148" s="16" t="s">
        <v>8766</v>
      </c>
      <c r="D148" s="16"/>
      <c r="J148" s="44"/>
      <c r="L148" s="1">
        <v>1</v>
      </c>
      <c r="M148" s="161" t="s">
        <v>340</v>
      </c>
      <c r="N148" s="1">
        <v>1</v>
      </c>
      <c r="O148" s="161" t="s">
        <v>335</v>
      </c>
      <c r="AK148" t="s">
        <v>4474</v>
      </c>
    </row>
    <row r="149" spans="1:37" x14ac:dyDescent="0.2">
      <c r="A149" s="16" t="s">
        <v>7780</v>
      </c>
      <c r="D149" s="16"/>
      <c r="J149" s="44"/>
      <c r="L149" s="1">
        <v>1</v>
      </c>
      <c r="M149" s="161" t="s">
        <v>341</v>
      </c>
      <c r="N149" t="s">
        <v>537</v>
      </c>
      <c r="O149" s="54"/>
      <c r="U149" s="232"/>
      <c r="W149" s="232"/>
      <c r="AK149" t="s">
        <v>4474</v>
      </c>
    </row>
    <row r="150" spans="1:37" x14ac:dyDescent="0.2">
      <c r="A150" s="16" t="s">
        <v>7815</v>
      </c>
      <c r="D150" s="16"/>
      <c r="J150" s="44"/>
      <c r="N150" t="s">
        <v>3543</v>
      </c>
      <c r="O150" s="161" t="s">
        <v>336</v>
      </c>
      <c r="T150" s="1"/>
      <c r="U150" s="232"/>
      <c r="V150" s="1"/>
      <c r="W150" s="232"/>
      <c r="AK150" t="s">
        <v>4474</v>
      </c>
    </row>
    <row r="151" spans="1:37" x14ac:dyDescent="0.2">
      <c r="A151" s="2" t="s">
        <v>2941</v>
      </c>
      <c r="D151" s="16"/>
      <c r="J151" s="44"/>
      <c r="N151" s="1">
        <v>1</v>
      </c>
      <c r="O151" s="161" t="s">
        <v>337</v>
      </c>
      <c r="T151" s="1"/>
      <c r="U151" s="54"/>
      <c r="W151" s="232"/>
      <c r="AK151" t="s">
        <v>4474</v>
      </c>
    </row>
    <row r="152" spans="1:37" x14ac:dyDescent="0.2">
      <c r="A152" s="6" t="s">
        <v>7246</v>
      </c>
      <c r="D152" s="16"/>
      <c r="J152" s="44"/>
      <c r="N152" t="s">
        <v>537</v>
      </c>
      <c r="O152" s="54"/>
      <c r="T152" s="1"/>
      <c r="U152" s="54"/>
      <c r="V152" s="1"/>
      <c r="W152" s="232"/>
      <c r="AK152" t="s">
        <v>4474</v>
      </c>
    </row>
    <row r="153" spans="1:37" x14ac:dyDescent="0.2">
      <c r="A153" t="s">
        <v>3746</v>
      </c>
      <c r="D153" s="16"/>
      <c r="J153" s="44"/>
      <c r="N153" t="s">
        <v>3543</v>
      </c>
      <c r="O153" s="161" t="s">
        <v>2392</v>
      </c>
      <c r="T153" s="1"/>
      <c r="U153" s="54"/>
      <c r="W153" s="232"/>
      <c r="AK153" t="s">
        <v>4474</v>
      </c>
    </row>
    <row r="154" spans="1:37" x14ac:dyDescent="0.2">
      <c r="A154" s="16" t="s">
        <v>1096</v>
      </c>
      <c r="D154" s="16"/>
      <c r="J154" s="44"/>
      <c r="N154" s="1">
        <v>1</v>
      </c>
      <c r="O154" s="161" t="s">
        <v>333</v>
      </c>
      <c r="AK154" t="s">
        <v>4474</v>
      </c>
    </row>
    <row r="155" spans="1:37" x14ac:dyDescent="0.2">
      <c r="A155" s="159" t="s">
        <v>342</v>
      </c>
      <c r="D155" s="16"/>
      <c r="J155" s="44"/>
      <c r="N155" s="18" t="s">
        <v>537</v>
      </c>
      <c r="O155" s="45" t="s">
        <v>5605</v>
      </c>
      <c r="P155" s="18"/>
      <c r="AK155" t="s">
        <v>4474</v>
      </c>
    </row>
    <row r="156" spans="1:37" x14ac:dyDescent="0.2">
      <c r="A156" s="151" t="s">
        <v>7825</v>
      </c>
      <c r="D156" s="16"/>
      <c r="J156" s="44"/>
      <c r="N156" s="18" t="s">
        <v>3543</v>
      </c>
      <c r="O156" s="161" t="s">
        <v>3883</v>
      </c>
      <c r="P156" s="18"/>
      <c r="AK156" t="s">
        <v>4474</v>
      </c>
    </row>
    <row r="157" spans="1:37" x14ac:dyDescent="0.2">
      <c r="A157" s="151" t="s">
        <v>96</v>
      </c>
      <c r="D157" s="16"/>
      <c r="J157" s="44"/>
      <c r="N157" s="18" t="s">
        <v>537</v>
      </c>
      <c r="O157" s="161" t="s">
        <v>5604</v>
      </c>
      <c r="P157" s="18"/>
      <c r="AK157" t="s">
        <v>4474</v>
      </c>
    </row>
    <row r="158" spans="1:37" x14ac:dyDescent="0.2">
      <c r="A158" s="7" t="s">
        <v>8093</v>
      </c>
      <c r="D158" s="16"/>
      <c r="J158" s="44"/>
      <c r="N158" s="18" t="s">
        <v>537</v>
      </c>
      <c r="O158" s="18"/>
      <c r="P158" s="18"/>
      <c r="AK158" t="s">
        <v>4474</v>
      </c>
    </row>
    <row r="159" spans="1:37" x14ac:dyDescent="0.2">
      <c r="A159" s="16" t="s">
        <v>8094</v>
      </c>
      <c r="D159" s="16"/>
      <c r="J159" s="44"/>
      <c r="N159" t="s">
        <v>3543</v>
      </c>
      <c r="O159" s="161" t="s">
        <v>338</v>
      </c>
      <c r="AK159" t="s">
        <v>4474</v>
      </c>
    </row>
    <row r="160" spans="1:37" x14ac:dyDescent="0.2">
      <c r="A160" s="16" t="s">
        <v>6410</v>
      </c>
      <c r="D160" s="16"/>
      <c r="J160" s="44"/>
      <c r="N160" s="1">
        <v>1</v>
      </c>
      <c r="O160" s="161" t="s">
        <v>5603</v>
      </c>
      <c r="AK160" t="s">
        <v>4474</v>
      </c>
    </row>
    <row r="161" spans="1:37" x14ac:dyDescent="0.2">
      <c r="A161" s="6" t="s">
        <v>9059</v>
      </c>
      <c r="D161" s="16"/>
      <c r="J161" s="44"/>
      <c r="N161" t="s">
        <v>537</v>
      </c>
      <c r="O161" s="54"/>
      <c r="AK161" t="s">
        <v>4474</v>
      </c>
    </row>
    <row r="162" spans="1:37" x14ac:dyDescent="0.2">
      <c r="A162" s="1" t="s">
        <v>4310</v>
      </c>
      <c r="D162" s="16"/>
      <c r="J162" s="44"/>
      <c r="N162" t="s">
        <v>3543</v>
      </c>
      <c r="O162" s="161" t="s">
        <v>3280</v>
      </c>
      <c r="AK162" t="s">
        <v>4474</v>
      </c>
    </row>
    <row r="163" spans="1:37" x14ac:dyDescent="0.2">
      <c r="A163" s="165" t="s">
        <v>8995</v>
      </c>
      <c r="D163" s="16"/>
      <c r="J163" s="44"/>
      <c r="N163" s="1">
        <v>1</v>
      </c>
      <c r="O163" s="204" t="s">
        <v>7158</v>
      </c>
      <c r="AK163" t="s">
        <v>4474</v>
      </c>
    </row>
    <row r="164" spans="1:37" x14ac:dyDescent="0.2">
      <c r="A164" s="1" t="s">
        <v>1458</v>
      </c>
      <c r="D164" s="16"/>
      <c r="J164" s="44"/>
      <c r="L164" s="45" t="s">
        <v>5332</v>
      </c>
      <c r="M164" s="18"/>
      <c r="N164" s="16"/>
      <c r="O164" s="156"/>
      <c r="AK164" t="s">
        <v>4474</v>
      </c>
    </row>
    <row r="165" spans="1:37" x14ac:dyDescent="0.2">
      <c r="A165" t="s">
        <v>4905</v>
      </c>
      <c r="D165" s="16"/>
      <c r="J165" s="44"/>
      <c r="L165" s="18" t="s">
        <v>3543</v>
      </c>
      <c r="M165" s="23" t="s">
        <v>5333</v>
      </c>
      <c r="N165" t="s">
        <v>3543</v>
      </c>
      <c r="O165" s="161" t="s">
        <v>1789</v>
      </c>
      <c r="AK165" t="s">
        <v>4474</v>
      </c>
    </row>
    <row r="166" spans="1:37" x14ac:dyDescent="0.2">
      <c r="A166" s="165" t="s">
        <v>8295</v>
      </c>
      <c r="D166" s="16"/>
      <c r="J166" s="44"/>
      <c r="L166" s="18" t="s">
        <v>537</v>
      </c>
      <c r="M166" s="156" t="s">
        <v>264</v>
      </c>
      <c r="N166" s="1">
        <v>1</v>
      </c>
      <c r="O166" s="161" t="s">
        <v>3529</v>
      </c>
      <c r="AK166" t="s">
        <v>4474</v>
      </c>
    </row>
    <row r="167" spans="1:37" x14ac:dyDescent="0.2">
      <c r="A167" s="7" t="s">
        <v>8095</v>
      </c>
      <c r="D167" s="16"/>
      <c r="J167" s="44"/>
      <c r="L167" s="18"/>
      <c r="M167" s="18"/>
      <c r="N167" s="1">
        <v>1</v>
      </c>
      <c r="O167" s="161" t="s">
        <v>5334</v>
      </c>
      <c r="AK167" t="s">
        <v>4474</v>
      </c>
    </row>
    <row r="168" spans="1:37" x14ac:dyDescent="0.2">
      <c r="A168" s="165" t="s">
        <v>7920</v>
      </c>
      <c r="D168" s="16"/>
      <c r="J168" t="s">
        <v>1242</v>
      </c>
      <c r="O168" s="54"/>
      <c r="AK168" t="s">
        <v>4474</v>
      </c>
    </row>
    <row r="169" spans="1:37" x14ac:dyDescent="0.2">
      <c r="D169" s="16"/>
      <c r="J169" s="236" t="s">
        <v>8056</v>
      </c>
      <c r="O169" s="54"/>
      <c r="AB169" s="17"/>
      <c r="AC169" s="19" t="s">
        <v>7508</v>
      </c>
      <c r="AD169" s="17"/>
      <c r="AF169" s="19"/>
      <c r="AG169" s="19" t="s">
        <v>8120</v>
      </c>
      <c r="AH169" s="19"/>
      <c r="AK169" t="s">
        <v>4474</v>
      </c>
    </row>
    <row r="170" spans="1:37" x14ac:dyDescent="0.2">
      <c r="A170" s="151" t="s">
        <v>7812</v>
      </c>
      <c r="D170" s="16"/>
      <c r="O170" s="54"/>
      <c r="X170" t="s">
        <v>3543</v>
      </c>
      <c r="Y170" s="232" t="s">
        <v>8059</v>
      </c>
      <c r="Z170" t="s">
        <v>3543</v>
      </c>
      <c r="AA170" s="232" t="s">
        <v>8057</v>
      </c>
      <c r="AB170" s="18" t="s">
        <v>3543</v>
      </c>
      <c r="AC170" s="192" t="s">
        <v>6107</v>
      </c>
      <c r="AD170" s="17"/>
      <c r="AF170" s="18" t="s">
        <v>3543</v>
      </c>
      <c r="AG170" s="28" t="s">
        <v>4152</v>
      </c>
      <c r="AH170" s="19"/>
      <c r="AK170" t="s">
        <v>4474</v>
      </c>
    </row>
    <row r="171" spans="1:37" x14ac:dyDescent="0.2">
      <c r="A171" s="151" t="s">
        <v>8062</v>
      </c>
      <c r="D171" s="16"/>
      <c r="O171" s="54"/>
      <c r="X171" s="1">
        <v>1</v>
      </c>
      <c r="Y171" s="232" t="s">
        <v>1452</v>
      </c>
      <c r="Z171" s="1">
        <v>1</v>
      </c>
      <c r="AA171" s="232" t="s">
        <v>8058</v>
      </c>
      <c r="AB171" s="18" t="s">
        <v>537</v>
      </c>
      <c r="AC171" s="192" t="s">
        <v>4952</v>
      </c>
      <c r="AD171" s="17"/>
      <c r="AF171" s="18" t="s">
        <v>537</v>
      </c>
      <c r="AG171" t="s">
        <v>5320</v>
      </c>
      <c r="AH171" t="s">
        <v>3543</v>
      </c>
      <c r="AI171" s="232" t="s">
        <v>8443</v>
      </c>
      <c r="AK171" t="s">
        <v>4474</v>
      </c>
    </row>
    <row r="172" spans="1:37" x14ac:dyDescent="0.2">
      <c r="A172" s="16" t="s">
        <v>7148</v>
      </c>
      <c r="D172" s="16"/>
      <c r="O172" s="54"/>
      <c r="X172" t="s">
        <v>537</v>
      </c>
      <c r="Y172" s="232" t="s">
        <v>8060</v>
      </c>
      <c r="AB172" s="18" t="s">
        <v>537</v>
      </c>
      <c r="AC172" s="198" t="s">
        <v>6805</v>
      </c>
      <c r="AD172" s="17"/>
      <c r="AF172" s="18" t="s">
        <v>537</v>
      </c>
      <c r="AG172" s="8" t="s">
        <v>5055</v>
      </c>
      <c r="AH172" s="1">
        <v>1</v>
      </c>
      <c r="AI172" s="232" t="s">
        <v>8444</v>
      </c>
      <c r="AK172" t="s">
        <v>4474</v>
      </c>
    </row>
    <row r="173" spans="1:37" x14ac:dyDescent="0.2">
      <c r="A173" s="16" t="s">
        <v>8191</v>
      </c>
      <c r="D173" s="16"/>
      <c r="O173" s="54"/>
      <c r="X173" s="1">
        <v>1</v>
      </c>
      <c r="Y173" s="232" t="s">
        <v>8061</v>
      </c>
      <c r="AB173" s="18" t="s">
        <v>537</v>
      </c>
      <c r="AC173" s="192" t="s">
        <v>6806</v>
      </c>
      <c r="AD173" s="17"/>
      <c r="AF173" s="18" t="s">
        <v>537</v>
      </c>
      <c r="AG173" s="99" t="s">
        <v>8116</v>
      </c>
      <c r="AH173" s="19"/>
      <c r="AK173" t="s">
        <v>4474</v>
      </c>
    </row>
    <row r="174" spans="1:37" x14ac:dyDescent="0.2">
      <c r="D174" s="16"/>
      <c r="O174" s="54"/>
      <c r="AB174" s="18" t="s">
        <v>537</v>
      </c>
      <c r="AC174" s="192" t="s">
        <v>7506</v>
      </c>
      <c r="AD174" s="17"/>
      <c r="AF174" s="18" t="s">
        <v>537</v>
      </c>
      <c r="AG174" s="99" t="s">
        <v>5318</v>
      </c>
      <c r="AH174" s="19"/>
      <c r="AK174" t="s">
        <v>4474</v>
      </c>
    </row>
    <row r="175" spans="1:37" x14ac:dyDescent="0.2">
      <c r="A175" s="164" t="s">
        <v>7757</v>
      </c>
      <c r="O175" s="54"/>
      <c r="AB175" s="18" t="s">
        <v>537</v>
      </c>
      <c r="AC175" s="215" t="s">
        <v>7507</v>
      </c>
      <c r="AD175" s="17"/>
      <c r="AF175" s="18" t="s">
        <v>537</v>
      </c>
      <c r="AG175" s="99" t="s">
        <v>5056</v>
      </c>
      <c r="AH175" s="19"/>
      <c r="AK175" t="s">
        <v>4474</v>
      </c>
    </row>
    <row r="176" spans="1:37" x14ac:dyDescent="0.2">
      <c r="A176" s="151" t="s">
        <v>7526</v>
      </c>
      <c r="D176" s="16"/>
      <c r="O176" s="54"/>
      <c r="AB176" s="18" t="s">
        <v>537</v>
      </c>
      <c r="AC176" s="204" t="s">
        <v>7118</v>
      </c>
      <c r="AD176" s="17"/>
      <c r="AF176" s="18" t="s">
        <v>537</v>
      </c>
      <c r="AG176" s="232" t="s">
        <v>8117</v>
      </c>
      <c r="AH176" s="19"/>
      <c r="AK176" t="s">
        <v>4474</v>
      </c>
    </row>
    <row r="177" spans="1:37" x14ac:dyDescent="0.2">
      <c r="A177" s="171" t="s">
        <v>7838</v>
      </c>
      <c r="D177" s="16"/>
      <c r="J177" t="s">
        <v>1242</v>
      </c>
      <c r="O177" s="54"/>
      <c r="AB177" s="17"/>
      <c r="AC177" s="17"/>
      <c r="AD177" s="17"/>
      <c r="AF177" s="17"/>
      <c r="AG177" s="17"/>
      <c r="AH177" s="17"/>
      <c r="AK177" t="s">
        <v>4474</v>
      </c>
    </row>
    <row r="178" spans="1:37" x14ac:dyDescent="0.2">
      <c r="A178" s="6" t="s">
        <v>7887</v>
      </c>
      <c r="D178" s="16"/>
      <c r="J178" s="3" t="s">
        <v>8623</v>
      </c>
      <c r="O178" s="54"/>
      <c r="AK178" t="s">
        <v>4474</v>
      </c>
    </row>
    <row r="179" spans="1:37" x14ac:dyDescent="0.2">
      <c r="A179" t="s">
        <v>1386</v>
      </c>
      <c r="D179" s="16"/>
      <c r="J179" s="16"/>
      <c r="AK179" t="s">
        <v>4474</v>
      </c>
    </row>
    <row r="180" spans="1:37" x14ac:dyDescent="0.2">
      <c r="A180" s="16" t="s">
        <v>7728</v>
      </c>
      <c r="D180" s="16"/>
      <c r="J180" s="16"/>
      <c r="AK180" t="s">
        <v>4474</v>
      </c>
    </row>
    <row r="181" spans="1:37" x14ac:dyDescent="0.2">
      <c r="A181" s="2" t="s">
        <v>811</v>
      </c>
      <c r="D181" s="16"/>
      <c r="J181" s="16"/>
      <c r="AK181" t="s">
        <v>4474</v>
      </c>
    </row>
    <row r="182" spans="1:37" x14ac:dyDescent="0.2">
      <c r="A182" s="6" t="s">
        <v>7240</v>
      </c>
      <c r="D182" s="16"/>
      <c r="J182" s="16"/>
      <c r="AK182" t="s">
        <v>4474</v>
      </c>
    </row>
    <row r="183" spans="1:37" x14ac:dyDescent="0.2">
      <c r="D183" s="16"/>
      <c r="J183" s="16"/>
      <c r="AK183" t="s">
        <v>4474</v>
      </c>
    </row>
    <row r="184" spans="1:37" x14ac:dyDescent="0.2">
      <c r="D184" s="16"/>
      <c r="J184" s="16"/>
      <c r="AK184" t="s">
        <v>4474</v>
      </c>
    </row>
    <row r="185" spans="1:37" x14ac:dyDescent="0.2">
      <c r="A185" s="15" t="s">
        <v>654</v>
      </c>
      <c r="D185" s="16"/>
      <c r="J185" s="16"/>
      <c r="N185" t="s">
        <v>3543</v>
      </c>
      <c r="O185" s="232" t="s">
        <v>7820</v>
      </c>
      <c r="P185" t="s">
        <v>3543</v>
      </c>
      <c r="Q185" s="232" t="s">
        <v>7818</v>
      </c>
      <c r="AK185" t="s">
        <v>4474</v>
      </c>
    </row>
    <row r="186" spans="1:37" x14ac:dyDescent="0.2">
      <c r="A186" s="60" t="s">
        <v>5252</v>
      </c>
      <c r="D186" s="16"/>
      <c r="J186" s="16"/>
      <c r="N186" s="1">
        <v>1</v>
      </c>
      <c r="O186" s="232" t="s">
        <v>2968</v>
      </c>
      <c r="P186" s="1">
        <v>1</v>
      </c>
      <c r="Q186" s="232" t="s">
        <v>5896</v>
      </c>
      <c r="AK186" t="s">
        <v>4474</v>
      </c>
    </row>
    <row r="187" spans="1:37" x14ac:dyDescent="0.2">
      <c r="D187" s="16"/>
      <c r="J187" s="16"/>
      <c r="P187" s="1">
        <v>1</v>
      </c>
      <c r="Q187" s="232" t="s">
        <v>7819</v>
      </c>
      <c r="AK187" t="s">
        <v>4474</v>
      </c>
    </row>
    <row r="188" spans="1:37" x14ac:dyDescent="0.2">
      <c r="A188" s="3" t="s">
        <v>4936</v>
      </c>
      <c r="E188" t="s">
        <v>660</v>
      </c>
      <c r="AK188" t="s">
        <v>4474</v>
      </c>
    </row>
    <row r="189" spans="1:37" x14ac:dyDescent="0.2">
      <c r="A189" t="s">
        <v>4569</v>
      </c>
      <c r="E189" t="s">
        <v>2452</v>
      </c>
      <c r="J189" s="15"/>
      <c r="O189" s="54"/>
      <c r="AK189" t="s">
        <v>4474</v>
      </c>
    </row>
    <row r="190" spans="1:37" x14ac:dyDescent="0.2">
      <c r="A190" s="2" t="s">
        <v>2521</v>
      </c>
      <c r="O190" s="54"/>
      <c r="AK190" t="s">
        <v>4474</v>
      </c>
    </row>
    <row r="191" spans="1:37" x14ac:dyDescent="0.2">
      <c r="A191" t="s">
        <v>4214</v>
      </c>
      <c r="AK191" t="s">
        <v>4474</v>
      </c>
    </row>
    <row r="192" spans="1:37" x14ac:dyDescent="0.2">
      <c r="D192" s="16"/>
      <c r="AK192" t="s">
        <v>4474</v>
      </c>
    </row>
    <row r="193" spans="1:37" x14ac:dyDescent="0.2">
      <c r="A193" s="25" t="s">
        <v>3119</v>
      </c>
      <c r="D193" s="16"/>
      <c r="AK193" t="s">
        <v>4474</v>
      </c>
    </row>
    <row r="194" spans="1:37" x14ac:dyDescent="0.2">
      <c r="A194" s="29" t="s">
        <v>5006</v>
      </c>
      <c r="D194" s="16"/>
      <c r="AK194" t="s">
        <v>4474</v>
      </c>
    </row>
    <row r="195" spans="1:37" x14ac:dyDescent="0.2">
      <c r="A195" s="54" t="s">
        <v>5005</v>
      </c>
      <c r="D195" s="16"/>
      <c r="O195" s="54"/>
      <c r="AK195" t="s">
        <v>4474</v>
      </c>
    </row>
    <row r="196" spans="1:37" x14ac:dyDescent="0.2">
      <c r="A196" s="246" t="s">
        <v>3118</v>
      </c>
      <c r="D196" s="16"/>
      <c r="O196" s="54"/>
      <c r="AK196" t="s">
        <v>4474</v>
      </c>
    </row>
    <row r="197" spans="1:37" x14ac:dyDescent="0.2">
      <c r="A197" s="89" t="s">
        <v>2469</v>
      </c>
      <c r="D197" s="16"/>
      <c r="O197" s="54"/>
      <c r="AK197" t="s">
        <v>4474</v>
      </c>
    </row>
    <row r="198" spans="1:37" x14ac:dyDescent="0.2">
      <c r="A198" s="99" t="s">
        <v>4874</v>
      </c>
      <c r="D198" s="1"/>
      <c r="E198" s="1"/>
      <c r="J198" t="s">
        <v>1242</v>
      </c>
      <c r="U198" s="29"/>
      <c r="AK198" t="s">
        <v>4474</v>
      </c>
    </row>
    <row r="199" spans="1:37" x14ac:dyDescent="0.2">
      <c r="A199" s="141" t="s">
        <v>4372</v>
      </c>
      <c r="C199" s="23"/>
      <c r="D199" s="1"/>
      <c r="E199" s="1"/>
      <c r="J199" s="10" t="s">
        <v>6816</v>
      </c>
      <c r="U199" s="29"/>
      <c r="AK199" t="s">
        <v>4474</v>
      </c>
    </row>
    <row r="200" spans="1:37" x14ac:dyDescent="0.2">
      <c r="A200" s="144" t="s">
        <v>5165</v>
      </c>
      <c r="C200" s="23"/>
      <c r="D200" s="1"/>
      <c r="E200" s="1"/>
      <c r="U200" s="29"/>
      <c r="AK200" t="s">
        <v>4474</v>
      </c>
    </row>
    <row r="201" spans="1:37" x14ac:dyDescent="0.2">
      <c r="A201" s="62" t="s">
        <v>4604</v>
      </c>
      <c r="C201" s="23"/>
      <c r="D201" s="1"/>
      <c r="E201" s="1"/>
      <c r="U201" s="29"/>
      <c r="AK201" t="s">
        <v>4474</v>
      </c>
    </row>
    <row r="202" spans="1:37" x14ac:dyDescent="0.2">
      <c r="A202" s="100" t="s">
        <v>5190</v>
      </c>
      <c r="C202" s="23"/>
      <c r="D202" s="1"/>
      <c r="E202" s="1"/>
      <c r="U202" s="29"/>
      <c r="AK202" t="s">
        <v>4474</v>
      </c>
    </row>
    <row r="203" spans="1:37" x14ac:dyDescent="0.2">
      <c r="A203" s="161" t="s">
        <v>1028</v>
      </c>
      <c r="C203" s="23"/>
      <c r="D203" s="1"/>
      <c r="E203" s="1"/>
      <c r="U203" s="29"/>
      <c r="AK203" t="s">
        <v>4474</v>
      </c>
    </row>
    <row r="204" spans="1:37" x14ac:dyDescent="0.2">
      <c r="A204" s="170" t="s">
        <v>5531</v>
      </c>
      <c r="C204" s="23"/>
      <c r="D204" s="1"/>
      <c r="E204" s="1"/>
      <c r="J204" s="18"/>
      <c r="K204" s="97" t="s">
        <v>6463</v>
      </c>
      <c r="L204" s="18"/>
      <c r="M204" s="18"/>
      <c r="N204" s="18"/>
      <c r="U204" s="29"/>
      <c r="AK204" t="s">
        <v>4474</v>
      </c>
    </row>
    <row r="205" spans="1:37" x14ac:dyDescent="0.2">
      <c r="A205" s="181" t="s">
        <v>6116</v>
      </c>
      <c r="C205" s="23"/>
      <c r="D205" s="1"/>
      <c r="E205" s="1"/>
      <c r="J205" s="18" t="s">
        <v>3543</v>
      </c>
      <c r="K205" s="192" t="s">
        <v>6609</v>
      </c>
      <c r="L205" t="s">
        <v>3543</v>
      </c>
      <c r="M205" s="192" t="s">
        <v>3090</v>
      </c>
      <c r="N205" s="18"/>
      <c r="U205" s="29"/>
      <c r="AK205" t="s">
        <v>4474</v>
      </c>
    </row>
    <row r="206" spans="1:37" x14ac:dyDescent="0.2">
      <c r="A206" s="192" t="s">
        <v>6506</v>
      </c>
      <c r="C206" s="23"/>
      <c r="D206" s="1"/>
      <c r="E206" s="1"/>
      <c r="J206" s="18" t="s">
        <v>537</v>
      </c>
      <c r="K206" s="181" t="s">
        <v>6381</v>
      </c>
      <c r="L206" t="s">
        <v>537</v>
      </c>
      <c r="M206" s="192" t="s">
        <v>6610</v>
      </c>
      <c r="N206" s="18"/>
      <c r="U206" s="29"/>
      <c r="AK206" t="s">
        <v>4474</v>
      </c>
    </row>
    <row r="207" spans="1:37" x14ac:dyDescent="0.2">
      <c r="A207" s="204" t="s">
        <v>6973</v>
      </c>
      <c r="C207" s="23"/>
      <c r="D207" s="1"/>
      <c r="E207" s="1"/>
      <c r="J207" s="18" t="s">
        <v>537</v>
      </c>
      <c r="K207" s="192" t="s">
        <v>6606</v>
      </c>
      <c r="L207" t="s">
        <v>537</v>
      </c>
      <c r="M207" s="192" t="s">
        <v>6611</v>
      </c>
      <c r="N207" s="18"/>
      <c r="U207" s="29"/>
      <c r="AK207" t="s">
        <v>4474</v>
      </c>
    </row>
    <row r="208" spans="1:37" x14ac:dyDescent="0.2">
      <c r="A208" s="215" t="s">
        <v>7145</v>
      </c>
      <c r="C208" s="23"/>
      <c r="D208" s="1"/>
      <c r="E208" s="1"/>
      <c r="J208" s="18" t="s">
        <v>537</v>
      </c>
      <c r="K208" s="192" t="s">
        <v>6607</v>
      </c>
      <c r="L208" t="s">
        <v>537</v>
      </c>
      <c r="M208" s="192" t="s">
        <v>6612</v>
      </c>
      <c r="N208" s="18"/>
      <c r="U208" s="29"/>
      <c r="AK208" t="s">
        <v>4474</v>
      </c>
    </row>
    <row r="209" spans="1:37" x14ac:dyDescent="0.2">
      <c r="A209" s="232" t="s">
        <v>7625</v>
      </c>
      <c r="C209" s="23"/>
      <c r="D209" s="1"/>
      <c r="E209" s="1"/>
      <c r="J209" s="18" t="s">
        <v>537</v>
      </c>
      <c r="K209" s="192" t="s">
        <v>6608</v>
      </c>
      <c r="L209" t="s">
        <v>537</v>
      </c>
      <c r="N209" s="18"/>
      <c r="U209" s="29"/>
      <c r="AK209" t="s">
        <v>4474</v>
      </c>
    </row>
    <row r="210" spans="1:37" x14ac:dyDescent="0.2">
      <c r="A210" s="248" t="s">
        <v>9014</v>
      </c>
      <c r="C210" s="23"/>
      <c r="D210" s="1"/>
      <c r="E210" s="1"/>
      <c r="J210" s="18"/>
      <c r="K210" s="18"/>
      <c r="L210" s="18" t="s">
        <v>3543</v>
      </c>
      <c r="M210" s="192" t="s">
        <v>5321</v>
      </c>
      <c r="N210" s="18"/>
      <c r="U210" s="29"/>
      <c r="AK210" t="s">
        <v>4474</v>
      </c>
    </row>
    <row r="211" spans="1:37" x14ac:dyDescent="0.2">
      <c r="C211" s="23"/>
      <c r="D211" s="1"/>
      <c r="E211" s="1"/>
      <c r="L211" s="18" t="s">
        <v>537</v>
      </c>
      <c r="M211" s="192" t="s">
        <v>6634</v>
      </c>
      <c r="N211" s="18"/>
      <c r="U211" s="29"/>
      <c r="AK211" t="s">
        <v>4474</v>
      </c>
    </row>
    <row r="212" spans="1:37" x14ac:dyDescent="0.2">
      <c r="C212" s="23"/>
      <c r="D212" s="1"/>
      <c r="E212" s="1"/>
      <c r="L212" s="18" t="s">
        <v>537</v>
      </c>
      <c r="M212" s="192" t="s">
        <v>6635</v>
      </c>
      <c r="N212" s="18"/>
      <c r="U212" s="29"/>
      <c r="AK212" t="s">
        <v>4474</v>
      </c>
    </row>
    <row r="213" spans="1:37" x14ac:dyDescent="0.2">
      <c r="C213" s="23"/>
      <c r="D213" s="1"/>
      <c r="E213" s="1"/>
      <c r="L213" s="18" t="s">
        <v>537</v>
      </c>
      <c r="N213" s="18"/>
      <c r="U213" s="29"/>
      <c r="AK213" t="s">
        <v>4474</v>
      </c>
    </row>
    <row r="214" spans="1:37" x14ac:dyDescent="0.2">
      <c r="D214" s="2"/>
      <c r="L214" s="18" t="s">
        <v>3543</v>
      </c>
      <c r="M214" s="192" t="s">
        <v>4863</v>
      </c>
      <c r="N214" s="18"/>
      <c r="AK214" t="s">
        <v>4474</v>
      </c>
    </row>
    <row r="215" spans="1:37" x14ac:dyDescent="0.2">
      <c r="L215" s="18" t="s">
        <v>537</v>
      </c>
      <c r="M215" s="192" t="s">
        <v>6636</v>
      </c>
      <c r="N215" s="18"/>
      <c r="O215" s="181"/>
      <c r="AK215" t="s">
        <v>4474</v>
      </c>
    </row>
    <row r="216" spans="1:37" x14ac:dyDescent="0.2">
      <c r="A216" s="3" t="s">
        <v>3582</v>
      </c>
      <c r="D216" s="2"/>
      <c r="E216" s="2"/>
      <c r="L216" s="18"/>
      <c r="M216" s="18"/>
      <c r="N216" s="18"/>
      <c r="O216" s="181"/>
      <c r="AK216" t="s">
        <v>4474</v>
      </c>
    </row>
    <row r="217" spans="1:37" x14ac:dyDescent="0.2">
      <c r="A217" t="s">
        <v>3757</v>
      </c>
      <c r="J217" t="s">
        <v>1242</v>
      </c>
      <c r="AK217" t="s">
        <v>4474</v>
      </c>
    </row>
    <row r="218" spans="1:37" x14ac:dyDescent="0.2">
      <c r="A218" t="s">
        <v>2453</v>
      </c>
      <c r="D218" s="15"/>
      <c r="E218" s="15"/>
      <c r="J218" s="10" t="s">
        <v>9087</v>
      </c>
      <c r="O218" s="192"/>
      <c r="V218" t="s">
        <v>3543</v>
      </c>
      <c r="W218" s="248" t="s">
        <v>2757</v>
      </c>
      <c r="AK218" t="s">
        <v>4474</v>
      </c>
    </row>
    <row r="219" spans="1:37" x14ac:dyDescent="0.2">
      <c r="A219" t="s">
        <v>3530</v>
      </c>
      <c r="D219" s="60"/>
      <c r="E219" s="60"/>
      <c r="J219" s="21"/>
      <c r="M219" s="54"/>
      <c r="N219" s="1"/>
      <c r="O219" s="181"/>
      <c r="V219" s="1">
        <v>1</v>
      </c>
      <c r="W219" s="248" t="s">
        <v>9088</v>
      </c>
      <c r="AK219" t="s">
        <v>4474</v>
      </c>
    </row>
    <row r="220" spans="1:37" x14ac:dyDescent="0.2">
      <c r="J220" s="21"/>
      <c r="M220" s="54"/>
      <c r="O220" s="192"/>
      <c r="V220" t="s">
        <v>537</v>
      </c>
      <c r="W220" s="248" t="s">
        <v>9089</v>
      </c>
      <c r="AK220" t="s">
        <v>4474</v>
      </c>
    </row>
    <row r="221" spans="1:37" x14ac:dyDescent="0.2">
      <c r="D221" s="3"/>
      <c r="E221" s="3"/>
      <c r="K221" s="54"/>
      <c r="O221" s="192"/>
      <c r="AK221" t="s">
        <v>4474</v>
      </c>
    </row>
    <row r="222" spans="1:37" x14ac:dyDescent="0.2">
      <c r="K222" s="54"/>
      <c r="M222" s="54"/>
      <c r="O222" s="192"/>
      <c r="AK222" t="s">
        <v>4474</v>
      </c>
    </row>
    <row r="223" spans="1:37" x14ac:dyDescent="0.2">
      <c r="A223" s="16" t="s">
        <v>7258</v>
      </c>
      <c r="J223" s="6"/>
      <c r="K223" s="54"/>
      <c r="M223" s="54"/>
      <c r="O223" s="192"/>
      <c r="AK223" t="s">
        <v>4474</v>
      </c>
    </row>
    <row r="224" spans="1:37" x14ac:dyDescent="0.2">
      <c r="J224" s="10" t="s">
        <v>8029</v>
      </c>
      <c r="K224" s="54"/>
      <c r="M224" s="54"/>
      <c r="O224" s="192"/>
      <c r="V224" t="s">
        <v>3543</v>
      </c>
      <c r="W224" s="232" t="s">
        <v>8033</v>
      </c>
      <c r="X224" t="s">
        <v>3543</v>
      </c>
      <c r="Y224" s="232" t="s">
        <v>8030</v>
      </c>
      <c r="AK224" t="s">
        <v>4474</v>
      </c>
    </row>
    <row r="225" spans="1:37" x14ac:dyDescent="0.2">
      <c r="J225" s="6"/>
      <c r="K225" s="54"/>
      <c r="M225" s="54"/>
      <c r="O225" s="192"/>
      <c r="V225" s="1">
        <v>1</v>
      </c>
      <c r="W225" s="232" t="s">
        <v>1210</v>
      </c>
      <c r="X225" s="1">
        <v>1</v>
      </c>
      <c r="Y225" s="232" t="s">
        <v>8031</v>
      </c>
      <c r="AK225" t="s">
        <v>4474</v>
      </c>
    </row>
    <row r="226" spans="1:37" x14ac:dyDescent="0.2">
      <c r="J226" s="6"/>
      <c r="K226" s="54"/>
      <c r="M226" s="54"/>
      <c r="O226" s="192"/>
      <c r="V226" t="s">
        <v>537</v>
      </c>
      <c r="W226" s="232" t="s">
        <v>8034</v>
      </c>
      <c r="X226" t="s">
        <v>537</v>
      </c>
      <c r="Y226" s="232" t="s">
        <v>8032</v>
      </c>
      <c r="AK226" t="s">
        <v>4474</v>
      </c>
    </row>
    <row r="227" spans="1:37" x14ac:dyDescent="0.2">
      <c r="J227" s="6"/>
      <c r="K227" s="54"/>
      <c r="M227" s="54"/>
      <c r="O227" s="192"/>
      <c r="V227" s="1">
        <v>1</v>
      </c>
      <c r="W227" s="232" t="s">
        <v>8035</v>
      </c>
      <c r="AK227" t="s">
        <v>4474</v>
      </c>
    </row>
    <row r="228" spans="1:37" x14ac:dyDescent="0.2">
      <c r="A228" s="16" t="s">
        <v>7258</v>
      </c>
      <c r="K228" s="54"/>
      <c r="M228" s="54"/>
      <c r="AK228" t="s">
        <v>4474</v>
      </c>
    </row>
    <row r="229" spans="1:37" x14ac:dyDescent="0.2">
      <c r="D229" t="s">
        <v>3543</v>
      </c>
      <c r="E229" s="232" t="s">
        <v>7685</v>
      </c>
      <c r="F229" t="s">
        <v>3543</v>
      </c>
      <c r="G229" s="232" t="s">
        <v>631</v>
      </c>
      <c r="J229" s="10" t="s">
        <v>7683</v>
      </c>
      <c r="K229" s="54"/>
      <c r="M229" s="54"/>
      <c r="O229" s="181"/>
      <c r="T229" t="s">
        <v>3543</v>
      </c>
      <c r="U229" s="232" t="s">
        <v>8009</v>
      </c>
      <c r="V229" t="s">
        <v>3543</v>
      </c>
      <c r="W229" s="232" t="s">
        <v>8006</v>
      </c>
      <c r="AD229" t="s">
        <v>3543</v>
      </c>
      <c r="AE229" s="161" t="s">
        <v>195</v>
      </c>
      <c r="AF229" t="s">
        <v>3543</v>
      </c>
      <c r="AG229" s="219" t="s">
        <v>7331</v>
      </c>
      <c r="AK229" t="s">
        <v>4474</v>
      </c>
    </row>
    <row r="230" spans="1:37" x14ac:dyDescent="0.2">
      <c r="D230" s="1">
        <v>1</v>
      </c>
      <c r="E230" s="232" t="s">
        <v>5103</v>
      </c>
      <c r="F230" s="1">
        <v>1</v>
      </c>
      <c r="G230" s="232" t="s">
        <v>544</v>
      </c>
      <c r="J230" s="188" t="s">
        <v>7757</v>
      </c>
      <c r="K230" s="54"/>
      <c r="M230" s="54"/>
      <c r="O230" s="54"/>
      <c r="T230" s="1">
        <v>1</v>
      </c>
      <c r="U230" s="232" t="s">
        <v>2923</v>
      </c>
      <c r="V230" s="1">
        <v>1</v>
      </c>
      <c r="W230" s="232" t="s">
        <v>8007</v>
      </c>
      <c r="AD230" s="1">
        <v>1</v>
      </c>
      <c r="AE230" s="161" t="s">
        <v>196</v>
      </c>
      <c r="AF230" t="s">
        <v>537</v>
      </c>
      <c r="AG230" s="226" t="s">
        <v>7332</v>
      </c>
      <c r="AK230" t="s">
        <v>4474</v>
      </c>
    </row>
    <row r="231" spans="1:37" x14ac:dyDescent="0.2">
      <c r="E231" s="2"/>
      <c r="F231" t="s">
        <v>537</v>
      </c>
      <c r="G231" s="232" t="s">
        <v>7684</v>
      </c>
      <c r="J231" t="s">
        <v>3543</v>
      </c>
      <c r="K231" s="232" t="s">
        <v>7760</v>
      </c>
      <c r="L231" t="s">
        <v>3543</v>
      </c>
      <c r="M231" s="232" t="s">
        <v>7758</v>
      </c>
      <c r="T231" t="s">
        <v>537</v>
      </c>
      <c r="U231" s="232" t="s">
        <v>8010</v>
      </c>
      <c r="V231" t="s">
        <v>537</v>
      </c>
      <c r="W231" s="232" t="s">
        <v>8008</v>
      </c>
      <c r="AF231" t="s">
        <v>537</v>
      </c>
      <c r="AG231" s="215" t="s">
        <v>7333</v>
      </c>
      <c r="AK231" t="s">
        <v>4474</v>
      </c>
    </row>
    <row r="232" spans="1:37" x14ac:dyDescent="0.2">
      <c r="D232" s="1"/>
      <c r="E232" s="2"/>
      <c r="F232" s="1">
        <v>1</v>
      </c>
      <c r="G232" s="232" t="s">
        <v>2605</v>
      </c>
      <c r="J232" s="1">
        <v>1</v>
      </c>
      <c r="K232" s="232" t="s">
        <v>4283</v>
      </c>
      <c r="L232" s="1">
        <v>1</v>
      </c>
      <c r="M232" s="232" t="s">
        <v>7759</v>
      </c>
      <c r="T232" s="1">
        <v>1</v>
      </c>
      <c r="U232" s="232" t="s">
        <v>8011</v>
      </c>
      <c r="AF232" s="19" t="s">
        <v>669</v>
      </c>
      <c r="AG232" s="17"/>
      <c r="AH232" s="17"/>
      <c r="AK232" t="s">
        <v>4474</v>
      </c>
    </row>
    <row r="233" spans="1:37" x14ac:dyDescent="0.2">
      <c r="D233" s="2"/>
      <c r="E233" s="2"/>
      <c r="J233" s="1">
        <v>1</v>
      </c>
      <c r="K233" s="232" t="s">
        <v>7756</v>
      </c>
      <c r="M233" s="54"/>
      <c r="AF233" s="18" t="s">
        <v>3543</v>
      </c>
      <c r="AG233" s="16" t="s">
        <v>666</v>
      </c>
      <c r="AH233" s="17"/>
      <c r="AK233" t="s">
        <v>4474</v>
      </c>
    </row>
    <row r="234" spans="1:37" x14ac:dyDescent="0.2">
      <c r="D234" s="2"/>
      <c r="E234" s="2"/>
      <c r="J234" t="s">
        <v>537</v>
      </c>
      <c r="K234" s="235" t="s">
        <v>8257</v>
      </c>
      <c r="L234" t="s">
        <v>3543</v>
      </c>
      <c r="M234" s="232" t="s">
        <v>7900</v>
      </c>
      <c r="N234" t="s">
        <v>3543</v>
      </c>
      <c r="O234" s="232" t="s">
        <v>3280</v>
      </c>
      <c r="AF234" s="18" t="s">
        <v>537</v>
      </c>
      <c r="AG234" s="23" t="s">
        <v>667</v>
      </c>
      <c r="AH234" s="17"/>
      <c r="AK234" t="s">
        <v>4474</v>
      </c>
    </row>
    <row r="235" spans="1:37" x14ac:dyDescent="0.2">
      <c r="D235" s="2"/>
      <c r="E235" s="2"/>
      <c r="J235" t="s">
        <v>537</v>
      </c>
      <c r="K235" s="232" t="s">
        <v>8931</v>
      </c>
      <c r="L235" s="1">
        <v>1</v>
      </c>
      <c r="M235" s="232" t="s">
        <v>4134</v>
      </c>
      <c r="N235" s="1">
        <v>1</v>
      </c>
      <c r="O235" s="232" t="s">
        <v>3741</v>
      </c>
      <c r="AF235" s="18" t="s">
        <v>537</v>
      </c>
      <c r="AG235" s="24" t="s">
        <v>668</v>
      </c>
      <c r="AH235" s="17"/>
      <c r="AK235" t="s">
        <v>4474</v>
      </c>
    </row>
    <row r="236" spans="1:37" x14ac:dyDescent="0.2">
      <c r="D236" s="2"/>
      <c r="E236" s="2"/>
      <c r="J236" t="s">
        <v>537</v>
      </c>
      <c r="K236" s="232" t="s">
        <v>8259</v>
      </c>
      <c r="M236" s="54"/>
      <c r="N236" t="s">
        <v>537</v>
      </c>
      <c r="O236" s="232" t="s">
        <v>7898</v>
      </c>
      <c r="AF236" s="18" t="s">
        <v>537</v>
      </c>
      <c r="AG236" s="215" t="s">
        <v>7334</v>
      </c>
      <c r="AH236" s="17"/>
      <c r="AK236" t="s">
        <v>4474</v>
      </c>
    </row>
    <row r="237" spans="1:37" x14ac:dyDescent="0.2">
      <c r="D237" s="2"/>
      <c r="E237" s="2"/>
      <c r="J237" s="1">
        <v>1</v>
      </c>
      <c r="K237" s="232" t="s">
        <v>3706</v>
      </c>
      <c r="M237" s="54"/>
      <c r="N237" s="1">
        <v>1</v>
      </c>
      <c r="O237" s="232" t="s">
        <v>7899</v>
      </c>
      <c r="AF237" s="18"/>
      <c r="AG237" s="215"/>
      <c r="AH237" s="17"/>
      <c r="AK237" t="s">
        <v>4474</v>
      </c>
    </row>
    <row r="238" spans="1:37" x14ac:dyDescent="0.2">
      <c r="A238" s="16" t="s">
        <v>7258</v>
      </c>
      <c r="O238" s="54"/>
      <c r="AF238" s="17"/>
      <c r="AG238" s="17"/>
      <c r="AH238" s="17"/>
      <c r="AK238" t="s">
        <v>4474</v>
      </c>
    </row>
    <row r="239" spans="1:37" x14ac:dyDescent="0.2">
      <c r="J239" s="10" t="s">
        <v>7664</v>
      </c>
      <c r="AK239" t="s">
        <v>4474</v>
      </c>
    </row>
    <row r="240" spans="1:37" x14ac:dyDescent="0.2">
      <c r="J240" s="21"/>
      <c r="L240" t="s">
        <v>3543</v>
      </c>
      <c r="M240" s="54" t="s">
        <v>2422</v>
      </c>
      <c r="AK240" t="s">
        <v>4474</v>
      </c>
    </row>
    <row r="241" spans="4:37" x14ac:dyDescent="0.2">
      <c r="J241" s="21"/>
      <c r="L241" s="1">
        <v>1</v>
      </c>
      <c r="M241" s="54" t="s">
        <v>2402</v>
      </c>
      <c r="AK241" t="s">
        <v>4474</v>
      </c>
    </row>
    <row r="242" spans="4:37" x14ac:dyDescent="0.2">
      <c r="J242" s="21"/>
      <c r="L242" t="s">
        <v>1474</v>
      </c>
      <c r="AK242" t="s">
        <v>4474</v>
      </c>
    </row>
    <row r="243" spans="4:37" x14ac:dyDescent="0.2">
      <c r="J243" t="s">
        <v>3543</v>
      </c>
      <c r="K243" s="161" t="s">
        <v>262</v>
      </c>
      <c r="L243" t="s">
        <v>3543</v>
      </c>
      <c r="M243" s="161" t="s">
        <v>5321</v>
      </c>
      <c r="N243" t="s">
        <v>3543</v>
      </c>
      <c r="O243" s="73" t="s">
        <v>3577</v>
      </c>
      <c r="Q243" s="29"/>
      <c r="AK243" t="s">
        <v>4474</v>
      </c>
    </row>
    <row r="244" spans="4:37" x14ac:dyDescent="0.2">
      <c r="J244" s="1">
        <v>1</v>
      </c>
      <c r="K244" s="54" t="s">
        <v>4070</v>
      </c>
      <c r="L244" s="1">
        <v>1</v>
      </c>
      <c r="M244" s="161" t="s">
        <v>261</v>
      </c>
      <c r="N244" s="1">
        <v>1</v>
      </c>
      <c r="O244" s="73" t="s">
        <v>4175</v>
      </c>
      <c r="Q244" s="29"/>
      <c r="AK244" t="s">
        <v>4474</v>
      </c>
    </row>
    <row r="245" spans="4:37" x14ac:dyDescent="0.2">
      <c r="D245" s="3"/>
      <c r="E245" s="3"/>
      <c r="J245" s="1">
        <v>1</v>
      </c>
      <c r="K245" s="54" t="s">
        <v>2797</v>
      </c>
      <c r="L245" t="s">
        <v>1474</v>
      </c>
      <c r="N245" t="s">
        <v>537</v>
      </c>
      <c r="Q245" s="29"/>
      <c r="AK245" t="s">
        <v>4474</v>
      </c>
    </row>
    <row r="246" spans="4:37" x14ac:dyDescent="0.2">
      <c r="L246" t="s">
        <v>3543</v>
      </c>
      <c r="M246" s="54" t="s">
        <v>2795</v>
      </c>
      <c r="N246" t="s">
        <v>3543</v>
      </c>
      <c r="O246" s="54" t="s">
        <v>4012</v>
      </c>
      <c r="Q246" s="29"/>
      <c r="AK246" t="s">
        <v>4474</v>
      </c>
    </row>
    <row r="247" spans="4:37" x14ac:dyDescent="0.2">
      <c r="L247" s="1">
        <v>1</v>
      </c>
      <c r="M247" s="54" t="s">
        <v>2796</v>
      </c>
      <c r="N247" s="1">
        <v>1</v>
      </c>
      <c r="O247" s="54" t="s">
        <v>4013</v>
      </c>
      <c r="Q247" s="29"/>
      <c r="AK247" t="s">
        <v>4474</v>
      </c>
    </row>
    <row r="248" spans="4:37" x14ac:dyDescent="0.2">
      <c r="N248" t="s">
        <v>537</v>
      </c>
      <c r="Q248" s="29"/>
      <c r="AK248" t="s">
        <v>4474</v>
      </c>
    </row>
    <row r="249" spans="4:37" x14ac:dyDescent="0.2">
      <c r="H249" t="s">
        <v>3543</v>
      </c>
      <c r="I249" s="192" t="s">
        <v>7682</v>
      </c>
      <c r="J249" t="s">
        <v>3543</v>
      </c>
      <c r="K249" s="161" t="s">
        <v>275</v>
      </c>
      <c r="L249" t="s">
        <v>3543</v>
      </c>
      <c r="M249" s="54" t="s">
        <v>4410</v>
      </c>
      <c r="N249" t="s">
        <v>3543</v>
      </c>
      <c r="O249" s="54" t="s">
        <v>4072</v>
      </c>
      <c r="Q249" s="29"/>
      <c r="AK249" t="s">
        <v>4474</v>
      </c>
    </row>
    <row r="250" spans="4:37" x14ac:dyDescent="0.2">
      <c r="D250" s="25"/>
      <c r="E250" s="25"/>
      <c r="H250" t="s">
        <v>537</v>
      </c>
      <c r="I250" s="232" t="s">
        <v>2428</v>
      </c>
      <c r="J250" t="s">
        <v>537</v>
      </c>
      <c r="K250" s="232" t="s">
        <v>2428</v>
      </c>
      <c r="L250" s="1">
        <v>1</v>
      </c>
      <c r="M250" s="54" t="s">
        <v>3799</v>
      </c>
      <c r="N250" s="1">
        <v>1</v>
      </c>
      <c r="O250" s="54" t="s">
        <v>2798</v>
      </c>
      <c r="Q250" s="29"/>
      <c r="AK250" t="s">
        <v>4474</v>
      </c>
    </row>
    <row r="251" spans="4:37" x14ac:dyDescent="0.2">
      <c r="D251" s="29"/>
      <c r="E251" s="29"/>
      <c r="H251" s="1">
        <v>1</v>
      </c>
      <c r="I251" s="192" t="s">
        <v>574</v>
      </c>
      <c r="J251" s="1">
        <v>1</v>
      </c>
      <c r="K251" s="73" t="s">
        <v>5086</v>
      </c>
      <c r="L251" t="s">
        <v>537</v>
      </c>
      <c r="M251" s="54" t="s">
        <v>5203</v>
      </c>
      <c r="Q251" s="29"/>
      <c r="AK251" t="s">
        <v>4474</v>
      </c>
    </row>
    <row r="252" spans="4:37" x14ac:dyDescent="0.2">
      <c r="D252" s="54"/>
      <c r="E252" s="54"/>
      <c r="H252" s="1">
        <v>1</v>
      </c>
      <c r="I252" s="73" t="s">
        <v>2380</v>
      </c>
      <c r="J252" t="s">
        <v>537</v>
      </c>
      <c r="K252" s="54" t="s">
        <v>5202</v>
      </c>
      <c r="L252" s="1">
        <v>1</v>
      </c>
      <c r="M252" s="54" t="s">
        <v>2799</v>
      </c>
      <c r="N252" t="s">
        <v>3543</v>
      </c>
      <c r="O252" s="54" t="s">
        <v>2757</v>
      </c>
      <c r="Q252" s="29"/>
      <c r="AK252" t="s">
        <v>4474</v>
      </c>
    </row>
    <row r="253" spans="4:37" x14ac:dyDescent="0.2">
      <c r="D253" s="73"/>
      <c r="E253" s="73"/>
      <c r="I253" s="83"/>
      <c r="J253" s="1">
        <v>1</v>
      </c>
      <c r="K253" s="54" t="s">
        <v>4011</v>
      </c>
      <c r="L253" t="s">
        <v>537</v>
      </c>
      <c r="M253" s="58" t="s">
        <v>2775</v>
      </c>
      <c r="N253" s="1">
        <v>1</v>
      </c>
      <c r="O253" s="54" t="s">
        <v>4185</v>
      </c>
      <c r="Q253" s="29"/>
      <c r="AK253" t="s">
        <v>4474</v>
      </c>
    </row>
    <row r="254" spans="4:37" x14ac:dyDescent="0.2">
      <c r="I254" s="73"/>
      <c r="L254" t="s">
        <v>537</v>
      </c>
      <c r="N254" t="s">
        <v>537</v>
      </c>
      <c r="Q254" s="29"/>
      <c r="AK254" t="s">
        <v>4474</v>
      </c>
    </row>
    <row r="255" spans="4:37" x14ac:dyDescent="0.2">
      <c r="L255" t="s">
        <v>1474</v>
      </c>
      <c r="N255" t="s">
        <v>3543</v>
      </c>
      <c r="O255" s="54" t="s">
        <v>3649</v>
      </c>
      <c r="Q255" s="29"/>
      <c r="AK255" t="s">
        <v>4474</v>
      </c>
    </row>
    <row r="256" spans="4:37" x14ac:dyDescent="0.2">
      <c r="D256" s="23"/>
      <c r="E256" s="23"/>
      <c r="K256" s="83"/>
      <c r="L256" t="s">
        <v>3543</v>
      </c>
      <c r="M256" s="161" t="s">
        <v>280</v>
      </c>
      <c r="N256" s="1">
        <v>1</v>
      </c>
      <c r="O256" s="54" t="s">
        <v>4187</v>
      </c>
      <c r="Q256" s="29"/>
      <c r="AK256" t="s">
        <v>4474</v>
      </c>
    </row>
    <row r="257" spans="1:37" x14ac:dyDescent="0.2">
      <c r="D257" s="23"/>
      <c r="E257" s="23"/>
      <c r="L257" s="1">
        <v>1</v>
      </c>
      <c r="M257" s="232" t="s">
        <v>7674</v>
      </c>
      <c r="N257" t="s">
        <v>537</v>
      </c>
      <c r="Q257" s="29"/>
      <c r="AK257" t="s">
        <v>4474</v>
      </c>
    </row>
    <row r="258" spans="1:37" x14ac:dyDescent="0.2">
      <c r="D258" s="23"/>
      <c r="E258" s="23"/>
      <c r="L258" t="s">
        <v>537</v>
      </c>
      <c r="M258" s="54" t="s">
        <v>5204</v>
      </c>
      <c r="N258" t="s">
        <v>3543</v>
      </c>
      <c r="O258" s="161" t="s">
        <v>278</v>
      </c>
      <c r="Q258" s="29"/>
      <c r="AK258" t="s">
        <v>4474</v>
      </c>
    </row>
    <row r="259" spans="1:37" x14ac:dyDescent="0.2">
      <c r="A259" s="130" t="s">
        <v>4016</v>
      </c>
      <c r="D259" s="23"/>
      <c r="E259" s="23"/>
      <c r="L259" s="1">
        <v>1</v>
      </c>
      <c r="M259" s="232" t="s">
        <v>7696</v>
      </c>
      <c r="N259" s="1">
        <v>1</v>
      </c>
      <c r="O259" s="161" t="s">
        <v>279</v>
      </c>
      <c r="Q259" s="29"/>
      <c r="AK259" t="s">
        <v>4474</v>
      </c>
    </row>
    <row r="260" spans="1:37" x14ac:dyDescent="0.2">
      <c r="A260" s="212" t="s">
        <v>418</v>
      </c>
      <c r="D260" s="23"/>
      <c r="E260" s="23"/>
      <c r="L260" t="s">
        <v>537</v>
      </c>
      <c r="M260" s="232" t="s">
        <v>7672</v>
      </c>
      <c r="N260" t="s">
        <v>537</v>
      </c>
      <c r="O260" s="232" t="s">
        <v>7681</v>
      </c>
      <c r="AK260" t="s">
        <v>4474</v>
      </c>
    </row>
    <row r="261" spans="1:37" x14ac:dyDescent="0.2">
      <c r="A261" s="113" t="s">
        <v>419</v>
      </c>
      <c r="L261" s="1">
        <v>1</v>
      </c>
      <c r="M261" s="54" t="s">
        <v>4994</v>
      </c>
      <c r="N261" t="s">
        <v>537</v>
      </c>
      <c r="AK261" t="s">
        <v>4474</v>
      </c>
    </row>
    <row r="262" spans="1:37" x14ac:dyDescent="0.2">
      <c r="A262" s="131" t="s">
        <v>4017</v>
      </c>
      <c r="L262" t="s">
        <v>1474</v>
      </c>
      <c r="M262" s="54"/>
      <c r="N262" t="s">
        <v>3543</v>
      </c>
      <c r="O262" s="54" t="s">
        <v>2757</v>
      </c>
      <c r="AK262" t="s">
        <v>4474</v>
      </c>
    </row>
    <row r="263" spans="1:37" x14ac:dyDescent="0.2">
      <c r="A263" s="132" t="s">
        <v>4018</v>
      </c>
      <c r="L263" t="s">
        <v>3543</v>
      </c>
      <c r="M263" s="161" t="s">
        <v>267</v>
      </c>
      <c r="N263" s="1">
        <v>1</v>
      </c>
      <c r="O263" s="54" t="s">
        <v>4186</v>
      </c>
      <c r="AK263" t="s">
        <v>4474</v>
      </c>
    </row>
    <row r="264" spans="1:37" x14ac:dyDescent="0.2">
      <c r="A264" s="116" t="s">
        <v>3298</v>
      </c>
      <c r="L264" s="1">
        <v>1</v>
      </c>
      <c r="M264" s="161" t="s">
        <v>268</v>
      </c>
      <c r="N264" t="s">
        <v>537</v>
      </c>
      <c r="AK264" t="s">
        <v>4474</v>
      </c>
    </row>
    <row r="265" spans="1:37" x14ac:dyDescent="0.2">
      <c r="A265" s="123" t="s">
        <v>1221</v>
      </c>
      <c r="L265" t="s">
        <v>537</v>
      </c>
      <c r="M265" s="156"/>
      <c r="N265" t="s">
        <v>3543</v>
      </c>
      <c r="O265" s="161" t="s">
        <v>281</v>
      </c>
      <c r="AK265" t="s">
        <v>4474</v>
      </c>
    </row>
    <row r="266" spans="1:37" x14ac:dyDescent="0.2">
      <c r="A266" s="114" t="s">
        <v>420</v>
      </c>
      <c r="L266" t="s">
        <v>3543</v>
      </c>
      <c r="M266" s="161" t="s">
        <v>269</v>
      </c>
      <c r="N266" s="1">
        <v>1</v>
      </c>
      <c r="O266" s="232" t="s">
        <v>7673</v>
      </c>
      <c r="AK266" t="s">
        <v>4474</v>
      </c>
    </row>
    <row r="267" spans="1:37" x14ac:dyDescent="0.2">
      <c r="A267" s="115" t="s">
        <v>1170</v>
      </c>
      <c r="L267" s="1">
        <v>1</v>
      </c>
      <c r="M267" s="161" t="s">
        <v>270</v>
      </c>
      <c r="AK267" t="s">
        <v>4474</v>
      </c>
    </row>
    <row r="268" spans="1:37" x14ac:dyDescent="0.2">
      <c r="A268" s="129" t="s">
        <v>1261</v>
      </c>
      <c r="L268" t="s">
        <v>537</v>
      </c>
      <c r="M268" s="232" t="s">
        <v>7907</v>
      </c>
      <c r="AK268" t="s">
        <v>4474</v>
      </c>
    </row>
    <row r="269" spans="1:37" x14ac:dyDescent="0.2">
      <c r="A269" s="230" t="s">
        <v>6583</v>
      </c>
      <c r="L269" t="s">
        <v>537</v>
      </c>
      <c r="AK269" t="s">
        <v>4474</v>
      </c>
    </row>
    <row r="270" spans="1:37" x14ac:dyDescent="0.2">
      <c r="A270" s="3" t="s">
        <v>7645</v>
      </c>
      <c r="L270" t="s">
        <v>537</v>
      </c>
      <c r="M270" s="156"/>
      <c r="AK270" t="s">
        <v>4474</v>
      </c>
    </row>
    <row r="271" spans="1:37" x14ac:dyDescent="0.2">
      <c r="L271" t="s">
        <v>3543</v>
      </c>
      <c r="M271" s="161" t="s">
        <v>271</v>
      </c>
      <c r="AK271" t="s">
        <v>4474</v>
      </c>
    </row>
    <row r="272" spans="1:37" x14ac:dyDescent="0.2">
      <c r="A272" s="3" t="s">
        <v>9109</v>
      </c>
      <c r="L272" s="1">
        <v>1</v>
      </c>
      <c r="M272" s="232" t="s">
        <v>7675</v>
      </c>
      <c r="AK272" t="s">
        <v>4474</v>
      </c>
    </row>
    <row r="273" spans="1:37" x14ac:dyDescent="0.2">
      <c r="L273" t="s">
        <v>537</v>
      </c>
      <c r="M273" s="156"/>
      <c r="AK273" t="s">
        <v>4474</v>
      </c>
    </row>
    <row r="274" spans="1:37" x14ac:dyDescent="0.2">
      <c r="A274" s="3" t="s">
        <v>9149</v>
      </c>
      <c r="L274" t="s">
        <v>3543</v>
      </c>
      <c r="M274" s="161" t="s">
        <v>272</v>
      </c>
      <c r="AK274" t="s">
        <v>4474</v>
      </c>
    </row>
    <row r="275" spans="1:37" x14ac:dyDescent="0.2">
      <c r="L275" s="1">
        <v>1</v>
      </c>
      <c r="M275" s="161" t="s">
        <v>273</v>
      </c>
      <c r="AK275" t="s">
        <v>4474</v>
      </c>
    </row>
    <row r="276" spans="1:37" x14ac:dyDescent="0.2">
      <c r="L276" t="s">
        <v>537</v>
      </c>
      <c r="M276" s="156"/>
      <c r="AK276" t="s">
        <v>4474</v>
      </c>
    </row>
    <row r="277" spans="1:37" x14ac:dyDescent="0.2">
      <c r="A277" s="104" t="s">
        <v>4831</v>
      </c>
      <c r="L277" t="s">
        <v>3543</v>
      </c>
      <c r="M277" s="161" t="s">
        <v>3577</v>
      </c>
      <c r="AK277" t="s">
        <v>4474</v>
      </c>
    </row>
    <row r="278" spans="1:37" x14ac:dyDescent="0.2">
      <c r="A278" s="105" t="s">
        <v>4832</v>
      </c>
      <c r="L278" s="1">
        <v>1</v>
      </c>
      <c r="M278" s="161" t="s">
        <v>274</v>
      </c>
      <c r="AK278" t="s">
        <v>4474</v>
      </c>
    </row>
    <row r="279" spans="1:37" x14ac:dyDescent="0.2">
      <c r="A279" s="104" t="s">
        <v>2829</v>
      </c>
      <c r="L279" t="s">
        <v>537</v>
      </c>
      <c r="M279" s="156"/>
      <c r="AK279" t="s">
        <v>4474</v>
      </c>
    </row>
    <row r="280" spans="1:37" x14ac:dyDescent="0.2">
      <c r="A280" s="104" t="s">
        <v>2831</v>
      </c>
      <c r="L280" t="s">
        <v>3543</v>
      </c>
      <c r="M280" s="161" t="s">
        <v>4012</v>
      </c>
      <c r="AK280" t="s">
        <v>4474</v>
      </c>
    </row>
    <row r="281" spans="1:37" x14ac:dyDescent="0.2">
      <c r="A281" s="104" t="s">
        <v>4423</v>
      </c>
      <c r="L281" s="1">
        <v>1</v>
      </c>
      <c r="M281" s="161" t="s">
        <v>276</v>
      </c>
      <c r="AK281" t="s">
        <v>4474</v>
      </c>
    </row>
    <row r="282" spans="1:37" x14ac:dyDescent="0.2">
      <c r="A282" s="104" t="s">
        <v>1594</v>
      </c>
      <c r="L282" t="s">
        <v>537</v>
      </c>
      <c r="M282" s="156"/>
      <c r="AK282" t="s">
        <v>4474</v>
      </c>
    </row>
    <row r="283" spans="1:37" x14ac:dyDescent="0.2">
      <c r="A283" s="104" t="s">
        <v>4471</v>
      </c>
      <c r="L283" t="s">
        <v>3543</v>
      </c>
      <c r="M283" s="161" t="s">
        <v>4072</v>
      </c>
      <c r="AK283" t="s">
        <v>4474</v>
      </c>
    </row>
    <row r="284" spans="1:37" x14ac:dyDescent="0.2">
      <c r="A284" s="104" t="s">
        <v>2832</v>
      </c>
      <c r="L284" s="1">
        <v>1</v>
      </c>
      <c r="M284" s="161" t="s">
        <v>277</v>
      </c>
      <c r="AK284" t="s">
        <v>4474</v>
      </c>
    </row>
    <row r="285" spans="1:37" x14ac:dyDescent="0.2">
      <c r="M285" s="54"/>
      <c r="AK285" t="s">
        <v>4474</v>
      </c>
    </row>
    <row r="286" spans="1:37" x14ac:dyDescent="0.2">
      <c r="A286" s="23" t="s">
        <v>1228</v>
      </c>
      <c r="J286" s="14"/>
      <c r="L286" t="s">
        <v>3543</v>
      </c>
      <c r="M286" s="161" t="s">
        <v>263</v>
      </c>
      <c r="O286" s="54"/>
      <c r="AK286" t="s">
        <v>4474</v>
      </c>
    </row>
    <row r="287" spans="1:37" x14ac:dyDescent="0.2">
      <c r="A287" s="23" t="s">
        <v>1498</v>
      </c>
      <c r="H287" t="s">
        <v>3543</v>
      </c>
      <c r="I287" s="161" t="s">
        <v>259</v>
      </c>
      <c r="J287" t="s">
        <v>3543</v>
      </c>
      <c r="K287" s="54" t="s">
        <v>2782</v>
      </c>
      <c r="L287" s="1">
        <v>1</v>
      </c>
      <c r="M287" s="161" t="s">
        <v>264</v>
      </c>
      <c r="O287" s="54"/>
      <c r="AK287" t="s">
        <v>4474</v>
      </c>
    </row>
    <row r="288" spans="1:37" x14ac:dyDescent="0.2">
      <c r="A288" s="23" t="s">
        <v>4607</v>
      </c>
      <c r="H288" s="1">
        <v>1</v>
      </c>
      <c r="I288" s="161" t="s">
        <v>2379</v>
      </c>
      <c r="J288" s="1">
        <v>1</v>
      </c>
      <c r="K288" s="161" t="s">
        <v>258</v>
      </c>
      <c r="L288" t="s">
        <v>537</v>
      </c>
      <c r="M288" s="54"/>
      <c r="AK288" t="s">
        <v>4474</v>
      </c>
    </row>
    <row r="289" spans="1:37" x14ac:dyDescent="0.2">
      <c r="A289" s="23" t="s">
        <v>1499</v>
      </c>
      <c r="H289" s="1">
        <v>1</v>
      </c>
      <c r="I289" s="161" t="s">
        <v>260</v>
      </c>
      <c r="J289" t="s">
        <v>537</v>
      </c>
      <c r="K289" s="54" t="s">
        <v>5201</v>
      </c>
      <c r="L289" t="s">
        <v>3543</v>
      </c>
      <c r="M289" s="161" t="s">
        <v>265</v>
      </c>
      <c r="AK289" t="s">
        <v>4474</v>
      </c>
    </row>
    <row r="290" spans="1:37" x14ac:dyDescent="0.2">
      <c r="A290" s="23" t="s">
        <v>4608</v>
      </c>
      <c r="J290" s="1">
        <v>1</v>
      </c>
      <c r="K290" s="54" t="s">
        <v>4134</v>
      </c>
      <c r="L290" s="1">
        <v>1</v>
      </c>
      <c r="M290" s="161" t="s">
        <v>266</v>
      </c>
      <c r="AK290" t="s">
        <v>4474</v>
      </c>
    </row>
    <row r="291" spans="1:37" x14ac:dyDescent="0.2">
      <c r="J291" s="1">
        <v>1</v>
      </c>
      <c r="K291" s="54" t="s">
        <v>5205</v>
      </c>
      <c r="L291" t="s">
        <v>537</v>
      </c>
      <c r="M291" s="54"/>
      <c r="AK291" t="s">
        <v>4474</v>
      </c>
    </row>
    <row r="292" spans="1:37" x14ac:dyDescent="0.2">
      <c r="A292" s="15" t="s">
        <v>851</v>
      </c>
      <c r="J292" t="s">
        <v>537</v>
      </c>
      <c r="K292" s="54" t="s">
        <v>4603</v>
      </c>
      <c r="L292" t="s">
        <v>3543</v>
      </c>
      <c r="M292" s="73" t="s">
        <v>2392</v>
      </c>
      <c r="AK292" t="s">
        <v>4474</v>
      </c>
    </row>
    <row r="293" spans="1:37" x14ac:dyDescent="0.2">
      <c r="A293" s="15" t="s">
        <v>5682</v>
      </c>
      <c r="K293" s="54"/>
      <c r="L293" s="1">
        <v>1</v>
      </c>
      <c r="M293" s="73" t="s">
        <v>3294</v>
      </c>
      <c r="AK293" t="s">
        <v>4474</v>
      </c>
    </row>
    <row r="294" spans="1:37" x14ac:dyDescent="0.2">
      <c r="K294" s="192"/>
      <c r="AK294" t="s">
        <v>4474</v>
      </c>
    </row>
    <row r="295" spans="1:37" x14ac:dyDescent="0.2">
      <c r="J295" s="1"/>
      <c r="K295" s="192"/>
      <c r="AK295" t="s">
        <v>4474</v>
      </c>
    </row>
    <row r="296" spans="1:37" x14ac:dyDescent="0.2">
      <c r="J296" s="1"/>
      <c r="K296" s="192"/>
      <c r="AK296" t="s">
        <v>4474</v>
      </c>
    </row>
    <row r="297" spans="1:37" x14ac:dyDescent="0.2">
      <c r="K297" s="192"/>
      <c r="AK297" t="s">
        <v>4474</v>
      </c>
    </row>
    <row r="298" spans="1:37" x14ac:dyDescent="0.2">
      <c r="A298" s="16" t="s">
        <v>7258</v>
      </c>
      <c r="K298" s="54"/>
      <c r="AK298" t="s">
        <v>4474</v>
      </c>
    </row>
    <row r="299" spans="1:37" x14ac:dyDescent="0.2">
      <c r="J299" s="21" t="s">
        <v>2108</v>
      </c>
      <c r="K299" s="54"/>
      <c r="AD299" t="s">
        <v>3543</v>
      </c>
      <c r="AE299" s="89" t="s">
        <v>8291</v>
      </c>
      <c r="AF299" t="s">
        <v>3543</v>
      </c>
      <c r="AG299" s="232" t="s">
        <v>2138</v>
      </c>
      <c r="AK299" t="s">
        <v>4474</v>
      </c>
    </row>
    <row r="300" spans="1:37" x14ac:dyDescent="0.2">
      <c r="K300" s="54"/>
      <c r="AD300" s="1">
        <v>1</v>
      </c>
      <c r="AE300" s="89" t="s">
        <v>7085</v>
      </c>
      <c r="AF300" s="1">
        <v>1</v>
      </c>
      <c r="AG300" s="232" t="s">
        <v>383</v>
      </c>
      <c r="AK300" t="s">
        <v>4474</v>
      </c>
    </row>
    <row r="301" spans="1:37" x14ac:dyDescent="0.2">
      <c r="K301" s="54"/>
      <c r="AD301" t="s">
        <v>537</v>
      </c>
      <c r="AE301" s="232" t="s">
        <v>8292</v>
      </c>
      <c r="AF301" t="s">
        <v>537</v>
      </c>
      <c r="AG301" s="232" t="s">
        <v>8293</v>
      </c>
      <c r="AK301" t="s">
        <v>4474</v>
      </c>
    </row>
    <row r="302" spans="1:37" x14ac:dyDescent="0.2">
      <c r="K302" s="54"/>
      <c r="AD302" s="1">
        <v>1</v>
      </c>
      <c r="AE302" s="232" t="s">
        <v>2781</v>
      </c>
      <c r="AF302" t="s">
        <v>537</v>
      </c>
      <c r="AG302" s="232" t="s">
        <v>8294</v>
      </c>
      <c r="AK302" t="s">
        <v>4474</v>
      </c>
    </row>
    <row r="303" spans="1:37" x14ac:dyDescent="0.2">
      <c r="A303" s="16" t="s">
        <v>7258</v>
      </c>
      <c r="J303" s="6"/>
      <c r="K303" s="54"/>
      <c r="AB303" s="1"/>
      <c r="AC303" s="89"/>
      <c r="AK303" t="s">
        <v>4474</v>
      </c>
    </row>
    <row r="304" spans="1:37" x14ac:dyDescent="0.2">
      <c r="J304" s="10" t="s">
        <v>7631</v>
      </c>
      <c r="K304" s="54"/>
      <c r="X304" s="19" t="s">
        <v>7632</v>
      </c>
      <c r="Y304" s="17"/>
      <c r="Z304" t="s">
        <v>3543</v>
      </c>
      <c r="AA304" s="215" t="s">
        <v>3280</v>
      </c>
      <c r="AB304" s="1"/>
      <c r="AC304" s="89"/>
      <c r="AK304" t="s">
        <v>4474</v>
      </c>
    </row>
    <row r="305" spans="1:37" x14ac:dyDescent="0.2">
      <c r="J305" s="10"/>
      <c r="K305" s="54"/>
      <c r="X305" s="18" t="s">
        <v>3543</v>
      </c>
      <c r="Y305" s="215" t="s">
        <v>7635</v>
      </c>
      <c r="Z305" s="1">
        <v>1</v>
      </c>
      <c r="AA305" s="215" t="s">
        <v>7636</v>
      </c>
      <c r="AB305" s="1"/>
      <c r="AC305" s="89"/>
      <c r="AK305" t="s">
        <v>4474</v>
      </c>
    </row>
    <row r="306" spans="1:37" x14ac:dyDescent="0.2">
      <c r="J306" s="10"/>
      <c r="K306" s="54"/>
      <c r="X306" s="18" t="s">
        <v>537</v>
      </c>
      <c r="Y306" s="215" t="s">
        <v>7629</v>
      </c>
      <c r="AB306" s="1"/>
      <c r="AC306" s="89"/>
      <c r="AK306" t="s">
        <v>4474</v>
      </c>
    </row>
    <row r="307" spans="1:37" x14ac:dyDescent="0.2">
      <c r="J307" s="6"/>
      <c r="K307" s="54"/>
      <c r="X307" s="18" t="s">
        <v>537</v>
      </c>
      <c r="Y307" s="221" t="s">
        <v>7630</v>
      </c>
      <c r="AB307" s="1"/>
      <c r="AC307" s="89"/>
      <c r="AK307" t="s">
        <v>4474</v>
      </c>
    </row>
    <row r="308" spans="1:37" x14ac:dyDescent="0.2">
      <c r="J308" s="6"/>
      <c r="K308" s="54"/>
      <c r="X308" s="18" t="s">
        <v>537</v>
      </c>
      <c r="Y308" s="17"/>
      <c r="AB308" s="1"/>
      <c r="AC308" s="89"/>
      <c r="AK308" t="s">
        <v>4474</v>
      </c>
    </row>
    <row r="309" spans="1:37" x14ac:dyDescent="0.2">
      <c r="J309" s="6"/>
      <c r="K309" s="54"/>
      <c r="X309" t="s">
        <v>537</v>
      </c>
      <c r="Y309" s="215" t="s">
        <v>7633</v>
      </c>
      <c r="AB309" s="1"/>
      <c r="AC309" s="89"/>
      <c r="AK309" t="s">
        <v>4474</v>
      </c>
    </row>
    <row r="310" spans="1:37" x14ac:dyDescent="0.2">
      <c r="K310" s="54"/>
      <c r="X310" s="1">
        <v>1</v>
      </c>
      <c r="Y310" s="215" t="s">
        <v>7634</v>
      </c>
      <c r="AB310" s="1"/>
      <c r="AC310" s="89"/>
      <c r="AK310" t="s">
        <v>4474</v>
      </c>
    </row>
    <row r="311" spans="1:37" x14ac:dyDescent="0.2">
      <c r="A311" s="16" t="s">
        <v>7258</v>
      </c>
      <c r="J311" s="16"/>
      <c r="K311" s="54"/>
      <c r="X311" s="1"/>
      <c r="Y311" s="215"/>
      <c r="AB311" s="1"/>
      <c r="AC311" s="89"/>
      <c r="AK311" t="s">
        <v>4474</v>
      </c>
    </row>
    <row r="312" spans="1:37" x14ac:dyDescent="0.2">
      <c r="J312" s="3" t="s">
        <v>7857</v>
      </c>
      <c r="K312" s="54"/>
      <c r="T312" t="s">
        <v>3543</v>
      </c>
      <c r="U312" s="232" t="s">
        <v>6630</v>
      </c>
      <c r="V312" t="s">
        <v>3543</v>
      </c>
      <c r="W312" s="232" t="s">
        <v>5321</v>
      </c>
      <c r="X312" s="1"/>
      <c r="Y312" s="215"/>
      <c r="AB312" s="1"/>
      <c r="AC312" s="89"/>
      <c r="AK312" t="s">
        <v>4474</v>
      </c>
    </row>
    <row r="313" spans="1:37" x14ac:dyDescent="0.2">
      <c r="J313" s="16"/>
      <c r="K313" s="54"/>
      <c r="T313" s="1">
        <v>1</v>
      </c>
      <c r="U313" s="232" t="s">
        <v>7860</v>
      </c>
      <c r="V313" s="1">
        <v>1</v>
      </c>
      <c r="W313" s="232" t="s">
        <v>7858</v>
      </c>
      <c r="X313" s="1"/>
      <c r="Y313" s="215"/>
      <c r="AB313" s="1"/>
      <c r="AC313" s="89"/>
      <c r="AK313" t="s">
        <v>4474</v>
      </c>
    </row>
    <row r="314" spans="1:37" x14ac:dyDescent="0.2">
      <c r="J314" s="16"/>
      <c r="K314" s="54"/>
      <c r="T314" t="s">
        <v>537</v>
      </c>
      <c r="U314" s="232" t="s">
        <v>7861</v>
      </c>
      <c r="V314" t="s">
        <v>537</v>
      </c>
      <c r="W314" s="232" t="s">
        <v>7859</v>
      </c>
      <c r="X314" s="1"/>
      <c r="Y314" s="215"/>
      <c r="AB314" s="1"/>
      <c r="AC314" s="89"/>
      <c r="AK314" t="s">
        <v>4474</v>
      </c>
    </row>
    <row r="315" spans="1:37" x14ac:dyDescent="0.2">
      <c r="J315" s="16"/>
      <c r="K315" s="54"/>
      <c r="T315" s="1">
        <v>1</v>
      </c>
      <c r="U315" s="232" t="s">
        <v>2504</v>
      </c>
      <c r="V315" s="1">
        <v>1</v>
      </c>
      <c r="W315" s="232" t="s">
        <v>2041</v>
      </c>
      <c r="X315" s="1"/>
      <c r="Y315" s="215"/>
      <c r="AB315" s="1"/>
      <c r="AC315" s="89"/>
      <c r="AK315" t="s">
        <v>4474</v>
      </c>
    </row>
    <row r="316" spans="1:37" x14ac:dyDescent="0.2">
      <c r="A316" s="16" t="s">
        <v>7258</v>
      </c>
      <c r="J316" s="6"/>
      <c r="K316" s="54"/>
      <c r="X316" s="1"/>
      <c r="Y316" s="215"/>
      <c r="AB316" s="1"/>
      <c r="AC316" s="89"/>
      <c r="AK316" t="s">
        <v>4474</v>
      </c>
    </row>
    <row r="317" spans="1:37" x14ac:dyDescent="0.2">
      <c r="J317" s="10" t="s">
        <v>7766</v>
      </c>
      <c r="K317" s="54"/>
      <c r="X317" s="1"/>
      <c r="Y317" s="215"/>
      <c r="AB317" s="1"/>
      <c r="AC317" s="89"/>
      <c r="AK317" t="s">
        <v>4474</v>
      </c>
    </row>
    <row r="318" spans="1:37" x14ac:dyDescent="0.2">
      <c r="J318" s="6"/>
      <c r="K318" s="54"/>
      <c r="N318" t="s">
        <v>3543</v>
      </c>
      <c r="O318" s="232" t="s">
        <v>7915</v>
      </c>
      <c r="P318" t="s">
        <v>3543</v>
      </c>
      <c r="Q318" s="232" t="s">
        <v>1192</v>
      </c>
      <c r="X318" s="1"/>
      <c r="Y318" s="215"/>
      <c r="AB318" s="1"/>
      <c r="AC318" s="89"/>
      <c r="AK318" t="s">
        <v>4474</v>
      </c>
    </row>
    <row r="319" spans="1:37" x14ac:dyDescent="0.2">
      <c r="J319" s="6"/>
      <c r="K319" s="54"/>
      <c r="N319" s="1">
        <v>1</v>
      </c>
      <c r="O319" s="232" t="s">
        <v>7767</v>
      </c>
      <c r="P319" s="1">
        <v>1</v>
      </c>
      <c r="Q319" s="232" t="s">
        <v>4332</v>
      </c>
      <c r="X319" s="1"/>
      <c r="Y319" s="215"/>
      <c r="AB319" s="1"/>
      <c r="AC319" s="89"/>
      <c r="AK319" t="s">
        <v>4474</v>
      </c>
    </row>
    <row r="320" spans="1:37" x14ac:dyDescent="0.2">
      <c r="J320" s="6"/>
      <c r="K320" s="54"/>
      <c r="N320" s="1"/>
      <c r="O320" s="232"/>
      <c r="P320" s="1">
        <v>1</v>
      </c>
      <c r="Q320" s="232" t="s">
        <v>7914</v>
      </c>
      <c r="X320" s="1"/>
      <c r="Y320" s="215"/>
      <c r="AB320" s="1"/>
      <c r="AC320" s="89"/>
      <c r="AK320" t="s">
        <v>4474</v>
      </c>
    </row>
    <row r="321" spans="1:37" x14ac:dyDescent="0.2">
      <c r="A321" s="16" t="s">
        <v>7258</v>
      </c>
      <c r="J321" s="6"/>
      <c r="K321" s="54"/>
      <c r="AC321" s="89"/>
      <c r="AK321" t="s">
        <v>4474</v>
      </c>
    </row>
    <row r="322" spans="1:37" x14ac:dyDescent="0.2">
      <c r="J322" s="21" t="s">
        <v>282</v>
      </c>
      <c r="K322" s="54"/>
      <c r="AC322" s="89"/>
      <c r="AK322" t="s">
        <v>4474</v>
      </c>
    </row>
    <row r="323" spans="1:37" x14ac:dyDescent="0.2">
      <c r="J323" s="6"/>
      <c r="K323" s="54"/>
      <c r="N323" t="s">
        <v>3543</v>
      </c>
      <c r="O323" s="161" t="s">
        <v>284</v>
      </c>
      <c r="P323" t="s">
        <v>3543</v>
      </c>
      <c r="Q323" s="161" t="s">
        <v>283</v>
      </c>
      <c r="AC323" s="89"/>
      <c r="AK323" t="s">
        <v>4474</v>
      </c>
    </row>
    <row r="324" spans="1:37" x14ac:dyDescent="0.2">
      <c r="K324" s="54"/>
      <c r="N324" s="1">
        <v>1</v>
      </c>
      <c r="O324" s="161" t="s">
        <v>4908</v>
      </c>
      <c r="P324" s="1">
        <v>1</v>
      </c>
      <c r="Q324" s="232" t="s">
        <v>7782</v>
      </c>
      <c r="AC324" s="89"/>
      <c r="AK324" t="s">
        <v>4474</v>
      </c>
    </row>
    <row r="325" spans="1:37" x14ac:dyDescent="0.2">
      <c r="K325" s="54"/>
      <c r="N325" t="s">
        <v>537</v>
      </c>
      <c r="O325" s="161" t="s">
        <v>5482</v>
      </c>
      <c r="P325" t="s">
        <v>537</v>
      </c>
      <c r="AC325" s="89"/>
      <c r="AK325" t="s">
        <v>4474</v>
      </c>
    </row>
    <row r="326" spans="1:37" x14ac:dyDescent="0.2">
      <c r="K326" s="54"/>
      <c r="N326" s="1">
        <v>1</v>
      </c>
      <c r="O326" s="161" t="s">
        <v>859</v>
      </c>
      <c r="P326" t="s">
        <v>3543</v>
      </c>
      <c r="Q326" s="161" t="s">
        <v>5483</v>
      </c>
      <c r="AC326" s="89"/>
      <c r="AK326" t="s">
        <v>4474</v>
      </c>
    </row>
    <row r="327" spans="1:37" x14ac:dyDescent="0.2">
      <c r="K327" s="54"/>
      <c r="N327" t="s">
        <v>537</v>
      </c>
      <c r="O327" s="232" t="s">
        <v>7784</v>
      </c>
      <c r="P327" s="1">
        <v>1</v>
      </c>
      <c r="Q327" s="232" t="s">
        <v>7783</v>
      </c>
      <c r="AC327" s="89"/>
      <c r="AK327" t="s">
        <v>4474</v>
      </c>
    </row>
    <row r="328" spans="1:37" x14ac:dyDescent="0.2">
      <c r="A328" s="16" t="s">
        <v>7258</v>
      </c>
      <c r="J328" s="16"/>
      <c r="K328" s="54"/>
      <c r="O328" s="161"/>
      <c r="AC328" s="89"/>
      <c r="AK328" t="s">
        <v>4474</v>
      </c>
    </row>
    <row r="329" spans="1:37" x14ac:dyDescent="0.2">
      <c r="J329" s="15" t="s">
        <v>5470</v>
      </c>
      <c r="K329" s="54"/>
      <c r="O329" s="161"/>
      <c r="X329" t="s">
        <v>3543</v>
      </c>
      <c r="Y329" s="161" t="s">
        <v>3350</v>
      </c>
      <c r="AC329" s="89"/>
      <c r="AK329" t="s">
        <v>4474</v>
      </c>
    </row>
    <row r="330" spans="1:37" x14ac:dyDescent="0.2">
      <c r="K330" s="54"/>
      <c r="O330" s="161"/>
      <c r="X330" s="1">
        <v>1</v>
      </c>
      <c r="Y330" s="161" t="s">
        <v>5471</v>
      </c>
      <c r="AC330" s="89"/>
      <c r="AK330" t="s">
        <v>4474</v>
      </c>
    </row>
    <row r="331" spans="1:37" x14ac:dyDescent="0.2">
      <c r="A331" s="16" t="s">
        <v>7258</v>
      </c>
      <c r="J331" s="16"/>
      <c r="K331" s="54"/>
      <c r="O331" s="161"/>
      <c r="X331" s="1"/>
      <c r="Y331" s="161"/>
      <c r="AC331" s="89"/>
      <c r="AK331" t="s">
        <v>4474</v>
      </c>
    </row>
    <row r="332" spans="1:37" x14ac:dyDescent="0.2">
      <c r="J332" s="3" t="s">
        <v>9007</v>
      </c>
      <c r="K332" s="54"/>
      <c r="O332" s="161"/>
      <c r="X332" s="1"/>
      <c r="Y332" s="161"/>
      <c r="AC332" s="89"/>
      <c r="AH332" t="s">
        <v>3543</v>
      </c>
      <c r="AI332" s="232" t="s">
        <v>9008</v>
      </c>
      <c r="AK332" t="s">
        <v>4474</v>
      </c>
    </row>
    <row r="333" spans="1:37" x14ac:dyDescent="0.2">
      <c r="J333" s="16"/>
      <c r="K333" s="54"/>
      <c r="O333" s="161"/>
      <c r="X333" s="1"/>
      <c r="Y333" s="161"/>
      <c r="AC333" s="89"/>
      <c r="AH333" s="1">
        <v>1</v>
      </c>
      <c r="AI333" s="232" t="s">
        <v>9009</v>
      </c>
      <c r="AK333" t="s">
        <v>4474</v>
      </c>
    </row>
    <row r="334" spans="1:37" x14ac:dyDescent="0.2">
      <c r="J334" s="16"/>
      <c r="K334" s="54"/>
      <c r="O334" s="161"/>
      <c r="X334" s="1"/>
      <c r="Y334" s="161"/>
      <c r="AC334" s="89"/>
      <c r="AK334" t="s">
        <v>4474</v>
      </c>
    </row>
    <row r="335" spans="1:37" x14ac:dyDescent="0.2">
      <c r="A335" s="16" t="s">
        <v>7258</v>
      </c>
      <c r="J335" s="16"/>
      <c r="K335" s="54"/>
      <c r="O335" s="161"/>
      <c r="X335" s="1"/>
      <c r="Y335" s="161"/>
      <c r="AC335" s="89"/>
      <c r="AK335" t="s">
        <v>4474</v>
      </c>
    </row>
    <row r="336" spans="1:37" x14ac:dyDescent="0.2">
      <c r="J336" s="4" t="s">
        <v>7535</v>
      </c>
      <c r="K336" s="23"/>
      <c r="R336" t="s">
        <v>3543</v>
      </c>
      <c r="S336" s="232" t="s">
        <v>7999</v>
      </c>
      <c r="T336" t="s">
        <v>3543</v>
      </c>
      <c r="U336" s="232" t="s">
        <v>5321</v>
      </c>
      <c r="V336" t="s">
        <v>3543</v>
      </c>
      <c r="W336" t="s">
        <v>3292</v>
      </c>
      <c r="X336" s="1"/>
      <c r="Y336" s="161"/>
      <c r="AC336" s="89"/>
      <c r="AK336" t="s">
        <v>4474</v>
      </c>
    </row>
    <row r="337" spans="1:37" x14ac:dyDescent="0.2">
      <c r="J337" t="s">
        <v>3543</v>
      </c>
      <c r="K337" s="232" t="s">
        <v>6793</v>
      </c>
      <c r="L337" t="s">
        <v>3543</v>
      </c>
      <c r="M337" s="232" t="s">
        <v>7984</v>
      </c>
      <c r="R337" s="1">
        <v>1</v>
      </c>
      <c r="S337" s="232" t="s">
        <v>5896</v>
      </c>
      <c r="T337" s="1">
        <v>1</v>
      </c>
      <c r="U337" s="232" t="s">
        <v>7998</v>
      </c>
      <c r="V337" s="1">
        <v>1</v>
      </c>
      <c r="W337" t="s">
        <v>3296</v>
      </c>
      <c r="X337" s="1"/>
      <c r="Y337" s="161"/>
      <c r="AC337" s="89"/>
      <c r="AK337" t="s">
        <v>4474</v>
      </c>
    </row>
    <row r="338" spans="1:37" x14ac:dyDescent="0.2">
      <c r="J338" s="1">
        <v>1</v>
      </c>
      <c r="K338" s="232" t="s">
        <v>7987</v>
      </c>
      <c r="L338" s="1">
        <v>1</v>
      </c>
      <c r="M338" s="232" t="s">
        <v>7985</v>
      </c>
      <c r="R338" t="s">
        <v>537</v>
      </c>
      <c r="S338" s="232" t="s">
        <v>8000</v>
      </c>
      <c r="U338" s="54"/>
      <c r="V338" t="s">
        <v>537</v>
      </c>
      <c r="W338" t="s">
        <v>7534</v>
      </c>
      <c r="X338" s="1"/>
      <c r="Y338" s="161"/>
      <c r="AC338" s="89"/>
      <c r="AK338" t="s">
        <v>4474</v>
      </c>
    </row>
    <row r="339" spans="1:37" x14ac:dyDescent="0.2">
      <c r="J339" s="1">
        <v>1</v>
      </c>
      <c r="K339" s="232" t="s">
        <v>7986</v>
      </c>
      <c r="R339" s="1">
        <v>1</v>
      </c>
      <c r="S339" s="232" t="s">
        <v>8001</v>
      </c>
      <c r="U339" s="54"/>
      <c r="V339" t="s">
        <v>537</v>
      </c>
      <c r="W339" s="16" t="s">
        <v>7533</v>
      </c>
      <c r="X339" s="1"/>
      <c r="Y339" s="161"/>
      <c r="AC339" s="89"/>
      <c r="AK339" t="s">
        <v>4474</v>
      </c>
    </row>
    <row r="340" spans="1:37" x14ac:dyDescent="0.2">
      <c r="J340" s="1"/>
      <c r="K340" s="232"/>
      <c r="R340" s="1"/>
      <c r="S340" s="232"/>
      <c r="U340" s="54"/>
      <c r="W340" s="16"/>
      <c r="X340" s="1"/>
      <c r="Y340" s="161"/>
      <c r="AC340" s="89"/>
      <c r="AK340" t="s">
        <v>4474</v>
      </c>
    </row>
    <row r="341" spans="1:37" x14ac:dyDescent="0.2">
      <c r="J341" s="1"/>
      <c r="K341" s="232"/>
      <c r="R341" s="1"/>
      <c r="S341" s="232"/>
      <c r="T341" t="s">
        <v>3543</v>
      </c>
      <c r="U341" s="232" t="s">
        <v>8004</v>
      </c>
      <c r="V341" t="s">
        <v>3543</v>
      </c>
      <c r="W341" s="232" t="s">
        <v>3090</v>
      </c>
      <c r="X341" s="1"/>
      <c r="Y341" s="161"/>
      <c r="AC341" s="89"/>
      <c r="AK341" t="s">
        <v>4474</v>
      </c>
    </row>
    <row r="342" spans="1:37" x14ac:dyDescent="0.2">
      <c r="J342" s="1"/>
      <c r="K342" s="232"/>
      <c r="R342" s="1"/>
      <c r="S342" s="232"/>
      <c r="T342" s="1">
        <v>1</v>
      </c>
      <c r="U342" s="232" t="s">
        <v>2923</v>
      </c>
      <c r="V342" s="1">
        <v>1</v>
      </c>
      <c r="W342" s="232" t="s">
        <v>8003</v>
      </c>
      <c r="X342" s="1"/>
      <c r="Y342" s="161"/>
      <c r="AC342" s="89"/>
      <c r="AK342" t="s">
        <v>4474</v>
      </c>
    </row>
    <row r="343" spans="1:37" x14ac:dyDescent="0.2">
      <c r="J343" s="1"/>
      <c r="K343" s="232"/>
      <c r="R343" s="1"/>
      <c r="S343" s="232"/>
      <c r="T343" s="1">
        <v>1</v>
      </c>
      <c r="U343" s="232" t="s">
        <v>8005</v>
      </c>
      <c r="W343" s="16"/>
      <c r="X343" s="1"/>
      <c r="Y343" s="161"/>
      <c r="AC343" s="89"/>
      <c r="AK343" t="s">
        <v>4474</v>
      </c>
    </row>
    <row r="344" spans="1:37" x14ac:dyDescent="0.2">
      <c r="A344" s="16" t="s">
        <v>7258</v>
      </c>
      <c r="J344" s="16"/>
      <c r="U344" s="54"/>
      <c r="W344" s="16"/>
      <c r="X344" s="1"/>
      <c r="Y344" s="161"/>
      <c r="AC344" s="89"/>
      <c r="AK344" t="s">
        <v>4474</v>
      </c>
    </row>
    <row r="345" spans="1:37" x14ac:dyDescent="0.2">
      <c r="J345" s="3" t="s">
        <v>7848</v>
      </c>
      <c r="T345" t="s">
        <v>3543</v>
      </c>
      <c r="U345" s="232" t="s">
        <v>7852</v>
      </c>
      <c r="V345" t="s">
        <v>3543</v>
      </c>
      <c r="W345" s="232" t="s">
        <v>7849</v>
      </c>
      <c r="X345" s="1"/>
      <c r="Y345" s="161"/>
      <c r="AC345" s="89"/>
      <c r="AK345" t="s">
        <v>4474</v>
      </c>
    </row>
    <row r="346" spans="1:37" x14ac:dyDescent="0.2">
      <c r="J346" s="16"/>
      <c r="T346" s="1">
        <v>1</v>
      </c>
      <c r="U346" s="232" t="s">
        <v>5007</v>
      </c>
      <c r="V346" s="1">
        <v>1</v>
      </c>
      <c r="W346" s="232" t="s">
        <v>7850</v>
      </c>
      <c r="X346" s="1"/>
      <c r="Y346" s="161"/>
      <c r="AC346" s="89"/>
      <c r="AK346" t="s">
        <v>4474</v>
      </c>
    </row>
    <row r="347" spans="1:37" x14ac:dyDescent="0.2">
      <c r="J347" s="16"/>
      <c r="T347" t="s">
        <v>537</v>
      </c>
      <c r="U347" s="232" t="s">
        <v>7853</v>
      </c>
      <c r="V347" t="s">
        <v>537</v>
      </c>
      <c r="W347" s="232" t="s">
        <v>7851</v>
      </c>
      <c r="X347" s="1"/>
      <c r="Y347" s="161"/>
      <c r="AC347" s="89"/>
      <c r="AK347" t="s">
        <v>4474</v>
      </c>
    </row>
    <row r="348" spans="1:37" x14ac:dyDescent="0.2">
      <c r="T348" s="1">
        <v>1</v>
      </c>
      <c r="U348" s="232" t="s">
        <v>2924</v>
      </c>
      <c r="V348" s="1">
        <v>1</v>
      </c>
      <c r="W348" s="232" t="s">
        <v>1185</v>
      </c>
      <c r="X348" s="1"/>
      <c r="Y348" s="161"/>
      <c r="AC348" s="89"/>
      <c r="AK348" t="s">
        <v>4474</v>
      </c>
    </row>
    <row r="349" spans="1:37" x14ac:dyDescent="0.2">
      <c r="A349" s="16" t="s">
        <v>7258</v>
      </c>
      <c r="J349" s="6"/>
      <c r="T349" s="1"/>
      <c r="U349" s="232"/>
      <c r="V349" s="1"/>
      <c r="W349" s="232"/>
      <c r="X349" s="1"/>
      <c r="Y349" s="161"/>
      <c r="AC349" s="89"/>
      <c r="AK349" t="s">
        <v>4474</v>
      </c>
    </row>
    <row r="350" spans="1:37" x14ac:dyDescent="0.2">
      <c r="J350" s="10" t="s">
        <v>7893</v>
      </c>
      <c r="T350" s="1"/>
      <c r="U350" s="232"/>
      <c r="V350" s="1"/>
      <c r="W350" s="232"/>
      <c r="X350" s="1"/>
      <c r="Y350" s="161"/>
      <c r="AC350" s="89"/>
      <c r="AK350" t="s">
        <v>4474</v>
      </c>
    </row>
    <row r="351" spans="1:37" x14ac:dyDescent="0.2">
      <c r="J351" s="6"/>
      <c r="L351" t="s">
        <v>3543</v>
      </c>
      <c r="M351" s="232" t="s">
        <v>4496</v>
      </c>
      <c r="T351" s="1"/>
      <c r="U351" s="232"/>
      <c r="V351" s="1"/>
      <c r="W351" s="232"/>
      <c r="X351" s="1"/>
      <c r="Y351" s="161"/>
      <c r="AC351" s="89"/>
      <c r="AK351" t="s">
        <v>4474</v>
      </c>
    </row>
    <row r="352" spans="1:37" x14ac:dyDescent="0.2">
      <c r="J352" s="6"/>
      <c r="L352" s="1">
        <v>1</v>
      </c>
      <c r="M352" s="232" t="s">
        <v>2347</v>
      </c>
      <c r="T352" s="1"/>
      <c r="U352" s="232"/>
      <c r="V352" s="1"/>
      <c r="W352" s="232"/>
      <c r="X352" s="1"/>
      <c r="Y352" s="161"/>
      <c r="AC352" s="89"/>
      <c r="AK352" t="s">
        <v>4474</v>
      </c>
    </row>
    <row r="353" spans="1:37" x14ac:dyDescent="0.2">
      <c r="J353" s="6"/>
      <c r="L353" t="s">
        <v>537</v>
      </c>
      <c r="M353" s="232" t="s">
        <v>7894</v>
      </c>
      <c r="T353" s="1"/>
      <c r="U353" s="232"/>
      <c r="V353" s="1"/>
      <c r="W353" s="232"/>
      <c r="X353" s="1"/>
      <c r="Y353" s="161"/>
      <c r="AC353" s="89"/>
      <c r="AK353" t="s">
        <v>4474</v>
      </c>
    </row>
    <row r="354" spans="1:37" x14ac:dyDescent="0.2">
      <c r="J354" s="6"/>
      <c r="L354" s="1">
        <v>1</v>
      </c>
      <c r="M354" s="232" t="s">
        <v>7895</v>
      </c>
      <c r="T354" s="1"/>
      <c r="U354" s="232"/>
      <c r="V354" s="1"/>
      <c r="W354" s="232"/>
      <c r="X354" s="1"/>
      <c r="Y354" s="161"/>
      <c r="AC354" s="89"/>
      <c r="AK354" t="s">
        <v>4474</v>
      </c>
    </row>
    <row r="355" spans="1:37" x14ac:dyDescent="0.2">
      <c r="A355" s="16" t="s">
        <v>7258</v>
      </c>
      <c r="K355" s="2"/>
      <c r="AK355" t="s">
        <v>4474</v>
      </c>
    </row>
    <row r="356" spans="1:37" x14ac:dyDescent="0.2">
      <c r="J356" s="3" t="s">
        <v>7665</v>
      </c>
      <c r="K356" s="2"/>
      <c r="AA356" s="104" t="s">
        <v>2831</v>
      </c>
      <c r="AB356" t="s">
        <v>3543</v>
      </c>
      <c r="AC356" s="84" t="s">
        <v>4116</v>
      </c>
      <c r="AK356" t="s">
        <v>4474</v>
      </c>
    </row>
    <row r="357" spans="1:37" x14ac:dyDescent="0.2">
      <c r="K357" s="2"/>
      <c r="Z357" t="s">
        <v>3543</v>
      </c>
      <c r="AA357" s="73" t="s">
        <v>1770</v>
      </c>
      <c r="AB357" t="s">
        <v>537</v>
      </c>
      <c r="AC357" s="73" t="s">
        <v>1627</v>
      </c>
      <c r="AK357" t="s">
        <v>4474</v>
      </c>
    </row>
    <row r="358" spans="1:37" x14ac:dyDescent="0.2">
      <c r="K358" s="2"/>
      <c r="Z358" s="1">
        <v>1</v>
      </c>
      <c r="AA358" s="73" t="s">
        <v>1771</v>
      </c>
      <c r="AB358" t="s">
        <v>537</v>
      </c>
      <c r="AK358" t="s">
        <v>4474</v>
      </c>
    </row>
    <row r="359" spans="1:37" x14ac:dyDescent="0.2">
      <c r="K359" s="2"/>
      <c r="Q359" s="104" t="s">
        <v>2831</v>
      </c>
      <c r="S359" s="104" t="s">
        <v>2831</v>
      </c>
      <c r="U359" s="104" t="s">
        <v>2831</v>
      </c>
      <c r="W359" s="104" t="s">
        <v>2831</v>
      </c>
      <c r="X359" t="s">
        <v>3543</v>
      </c>
      <c r="Y359" s="161" t="s">
        <v>5480</v>
      </c>
      <c r="Z359" t="s">
        <v>537</v>
      </c>
      <c r="AA359" s="73" t="s">
        <v>3347</v>
      </c>
      <c r="AB359" t="s">
        <v>3543</v>
      </c>
      <c r="AC359" s="84" t="s">
        <v>4117</v>
      </c>
      <c r="AK359" t="s">
        <v>4474</v>
      </c>
    </row>
    <row r="360" spans="1:37" x14ac:dyDescent="0.2">
      <c r="K360" s="2"/>
      <c r="P360" t="s">
        <v>3543</v>
      </c>
      <c r="Q360" s="73" t="s">
        <v>1719</v>
      </c>
      <c r="R360" t="s">
        <v>3543</v>
      </c>
      <c r="S360" s="29" t="s">
        <v>1939</v>
      </c>
      <c r="T360" t="s">
        <v>3543</v>
      </c>
      <c r="U360" s="73" t="s">
        <v>3280</v>
      </c>
      <c r="V360" t="s">
        <v>3543</v>
      </c>
      <c r="W360" s="73" t="s">
        <v>2656</v>
      </c>
      <c r="X360" s="1">
        <v>1</v>
      </c>
      <c r="Y360" s="73" t="s">
        <v>293</v>
      </c>
      <c r="Z360" s="1">
        <v>1</v>
      </c>
      <c r="AA360" s="73" t="s">
        <v>2892</v>
      </c>
      <c r="AB360" t="s">
        <v>537</v>
      </c>
      <c r="AC360" s="73" t="s">
        <v>1628</v>
      </c>
      <c r="AK360" t="s">
        <v>4474</v>
      </c>
    </row>
    <row r="361" spans="1:37" x14ac:dyDescent="0.2">
      <c r="K361" s="2"/>
      <c r="P361" s="1">
        <v>1</v>
      </c>
      <c r="Q361" s="73" t="s">
        <v>2870</v>
      </c>
      <c r="R361" s="1">
        <v>1</v>
      </c>
      <c r="S361" s="232" t="s">
        <v>7713</v>
      </c>
      <c r="T361" s="1">
        <v>1</v>
      </c>
      <c r="U361" s="73" t="s">
        <v>1247</v>
      </c>
      <c r="V361" s="1">
        <v>1</v>
      </c>
      <c r="W361" s="73" t="s">
        <v>5181</v>
      </c>
      <c r="X361" t="s">
        <v>537</v>
      </c>
      <c r="Z361" t="s">
        <v>537</v>
      </c>
      <c r="AB361" t="s">
        <v>537</v>
      </c>
      <c r="AK361" t="s">
        <v>4474</v>
      </c>
    </row>
    <row r="362" spans="1:37" x14ac:dyDescent="0.2">
      <c r="K362" s="2"/>
      <c r="P362" s="1">
        <v>1</v>
      </c>
      <c r="Q362" s="73" t="s">
        <v>1720</v>
      </c>
      <c r="R362" t="s">
        <v>537</v>
      </c>
      <c r="S362" s="82" t="s">
        <v>720</v>
      </c>
      <c r="T362" t="s">
        <v>537</v>
      </c>
      <c r="U362" s="101" t="s">
        <v>1248</v>
      </c>
      <c r="V362" t="s">
        <v>537</v>
      </c>
      <c r="X362" t="s">
        <v>3543</v>
      </c>
      <c r="Y362" s="161" t="s">
        <v>5481</v>
      </c>
      <c r="Z362" t="s">
        <v>3543</v>
      </c>
      <c r="AA362" s="80" t="s">
        <v>2800</v>
      </c>
      <c r="AB362" t="s">
        <v>3543</v>
      </c>
      <c r="AC362" s="84" t="s">
        <v>4148</v>
      </c>
      <c r="AK362" t="s">
        <v>4474</v>
      </c>
    </row>
    <row r="363" spans="1:37" x14ac:dyDescent="0.2">
      <c r="K363" s="2"/>
      <c r="R363" t="s">
        <v>537</v>
      </c>
      <c r="S363" s="29" t="s">
        <v>7671</v>
      </c>
      <c r="T363" t="s">
        <v>537</v>
      </c>
      <c r="V363" t="s">
        <v>3543</v>
      </c>
      <c r="W363" s="73" t="s">
        <v>3812</v>
      </c>
      <c r="X363" s="1">
        <v>1</v>
      </c>
      <c r="Y363" s="73" t="s">
        <v>2446</v>
      </c>
      <c r="Z363" s="1">
        <v>1</v>
      </c>
      <c r="AA363" s="73" t="s">
        <v>6125</v>
      </c>
      <c r="AB363" t="s">
        <v>537</v>
      </c>
      <c r="AC363" s="73" t="s">
        <v>1626</v>
      </c>
      <c r="AK363" t="s">
        <v>4474</v>
      </c>
    </row>
    <row r="364" spans="1:37" x14ac:dyDescent="0.2">
      <c r="K364" s="2"/>
      <c r="R364" s="1">
        <v>1</v>
      </c>
      <c r="S364" s="73" t="s">
        <v>721</v>
      </c>
      <c r="T364" t="s">
        <v>3543</v>
      </c>
      <c r="U364" s="29" t="s">
        <v>3457</v>
      </c>
      <c r="V364" s="1">
        <v>1</v>
      </c>
      <c r="W364" s="73" t="s">
        <v>2576</v>
      </c>
      <c r="X364" t="s">
        <v>537</v>
      </c>
      <c r="Y364" s="232" t="s">
        <v>7721</v>
      </c>
      <c r="Z364" t="s">
        <v>537</v>
      </c>
      <c r="AA364" s="82" t="s">
        <v>3492</v>
      </c>
      <c r="AB364" t="s">
        <v>537</v>
      </c>
      <c r="AC364" s="73" t="s">
        <v>7112</v>
      </c>
      <c r="AK364" t="s">
        <v>4474</v>
      </c>
    </row>
    <row r="365" spans="1:37" x14ac:dyDescent="0.2">
      <c r="K365" s="2"/>
      <c r="T365" s="1">
        <v>1</v>
      </c>
      <c r="U365" t="s">
        <v>4590</v>
      </c>
      <c r="V365" t="s">
        <v>537</v>
      </c>
      <c r="W365" s="100" t="s">
        <v>718</v>
      </c>
      <c r="X365" t="s">
        <v>537</v>
      </c>
      <c r="Y365" s="54"/>
      <c r="Z365" t="s">
        <v>537</v>
      </c>
      <c r="AA365" s="73" t="s">
        <v>5178</v>
      </c>
      <c r="AK365" t="s">
        <v>4474</v>
      </c>
    </row>
    <row r="366" spans="1:37" x14ac:dyDescent="0.2">
      <c r="K366" s="2"/>
      <c r="T366" t="s">
        <v>537</v>
      </c>
      <c r="V366" t="s">
        <v>1474</v>
      </c>
      <c r="W366" s="23"/>
      <c r="X366" t="s">
        <v>3543</v>
      </c>
      <c r="Y366" s="73" t="s">
        <v>1834</v>
      </c>
      <c r="Z366" s="1">
        <v>1</v>
      </c>
      <c r="AA366" s="73" t="s">
        <v>3301</v>
      </c>
      <c r="AB366" t="s">
        <v>3543</v>
      </c>
      <c r="AC366" s="84" t="s">
        <v>2479</v>
      </c>
      <c r="AK366" t="s">
        <v>4474</v>
      </c>
    </row>
    <row r="367" spans="1:37" x14ac:dyDescent="0.2">
      <c r="K367" s="2"/>
      <c r="T367" t="s">
        <v>3543</v>
      </c>
      <c r="U367" s="29" t="s">
        <v>7717</v>
      </c>
      <c r="V367" t="s">
        <v>3543</v>
      </c>
      <c r="W367" s="54" t="s">
        <v>6717</v>
      </c>
      <c r="X367" s="1">
        <v>1</v>
      </c>
      <c r="Y367" s="73" t="s">
        <v>5179</v>
      </c>
      <c r="Z367" t="s">
        <v>537</v>
      </c>
      <c r="AB367" t="s">
        <v>537</v>
      </c>
      <c r="AC367" s="73" t="s">
        <v>2480</v>
      </c>
      <c r="AK367" t="s">
        <v>4474</v>
      </c>
    </row>
    <row r="368" spans="1:37" x14ac:dyDescent="0.2">
      <c r="K368" s="2"/>
      <c r="T368" s="1">
        <v>1</v>
      </c>
      <c r="U368" s="232" t="s">
        <v>7715</v>
      </c>
      <c r="V368" s="1">
        <v>1</v>
      </c>
      <c r="W368" s="232" t="s">
        <v>7720</v>
      </c>
      <c r="X368" t="s">
        <v>537</v>
      </c>
      <c r="Y368" s="232" t="s">
        <v>7721</v>
      </c>
      <c r="Z368" t="s">
        <v>3543</v>
      </c>
      <c r="AA368" s="80" t="s">
        <v>830</v>
      </c>
      <c r="AB368" t="s">
        <v>537</v>
      </c>
      <c r="AC368" s="73" t="s">
        <v>1629</v>
      </c>
      <c r="AK368" t="s">
        <v>4474</v>
      </c>
    </row>
    <row r="369" spans="11:37" x14ac:dyDescent="0.2">
      <c r="K369" s="2"/>
      <c r="T369" t="s">
        <v>537</v>
      </c>
      <c r="U369" s="82" t="s">
        <v>2655</v>
      </c>
      <c r="V369" t="s">
        <v>537</v>
      </c>
      <c r="W369" s="73" t="s">
        <v>7719</v>
      </c>
      <c r="X369" t="s">
        <v>537</v>
      </c>
      <c r="Y369" s="73" t="s">
        <v>2354</v>
      </c>
      <c r="Z369" s="1">
        <v>1</v>
      </c>
      <c r="AA369" s="73" t="s">
        <v>7415</v>
      </c>
      <c r="AB369" t="s">
        <v>537</v>
      </c>
      <c r="AK369" t="s">
        <v>4474</v>
      </c>
    </row>
    <row r="370" spans="11:37" x14ac:dyDescent="0.2">
      <c r="K370" s="2"/>
      <c r="T370" t="s">
        <v>537</v>
      </c>
      <c r="U370" s="232" t="s">
        <v>7716</v>
      </c>
      <c r="V370" t="s">
        <v>537</v>
      </c>
      <c r="W370" s="82" t="s">
        <v>2657</v>
      </c>
      <c r="X370" t="s">
        <v>537</v>
      </c>
      <c r="Z370" t="s">
        <v>537</v>
      </c>
      <c r="AA370" s="82" t="s">
        <v>4597</v>
      </c>
      <c r="AB370" t="s">
        <v>3543</v>
      </c>
      <c r="AC370" s="84" t="s">
        <v>2481</v>
      </c>
      <c r="AK370" t="s">
        <v>4474</v>
      </c>
    </row>
    <row r="371" spans="11:37" x14ac:dyDescent="0.2">
      <c r="K371" s="2"/>
      <c r="T371" t="s">
        <v>537</v>
      </c>
      <c r="U371" s="85" t="s">
        <v>7718</v>
      </c>
      <c r="V371" t="s">
        <v>537</v>
      </c>
      <c r="W371" s="192" t="s">
        <v>6707</v>
      </c>
      <c r="X371" t="s">
        <v>3543</v>
      </c>
      <c r="Y371" s="73" t="s">
        <v>4592</v>
      </c>
      <c r="Z371" t="s">
        <v>537</v>
      </c>
      <c r="AA371" s="73" t="s">
        <v>1625</v>
      </c>
      <c r="AB371" t="s">
        <v>537</v>
      </c>
      <c r="AC371" s="73" t="s">
        <v>1630</v>
      </c>
      <c r="AK371" t="s">
        <v>4474</v>
      </c>
    </row>
    <row r="372" spans="11:37" x14ac:dyDescent="0.2">
      <c r="K372" s="2"/>
      <c r="T372" s="1">
        <v>1</v>
      </c>
      <c r="U372" s="29" t="s">
        <v>1638</v>
      </c>
      <c r="V372" t="s">
        <v>537</v>
      </c>
      <c r="W372" s="73" t="s">
        <v>719</v>
      </c>
      <c r="X372" s="1">
        <v>1</v>
      </c>
      <c r="Y372" s="232" t="s">
        <v>7722</v>
      </c>
      <c r="Z372" s="1">
        <v>1</v>
      </c>
      <c r="AA372" s="73" t="s">
        <v>2894</v>
      </c>
      <c r="AB372" t="s">
        <v>537</v>
      </c>
      <c r="AK372" t="s">
        <v>4474</v>
      </c>
    </row>
    <row r="373" spans="11:37" x14ac:dyDescent="0.2">
      <c r="K373" s="2"/>
      <c r="T373" t="s">
        <v>537</v>
      </c>
      <c r="U373" s="73" t="s">
        <v>4591</v>
      </c>
      <c r="V373" s="1">
        <v>1</v>
      </c>
      <c r="W373" s="73" t="s">
        <v>5160</v>
      </c>
      <c r="X373" t="s">
        <v>537</v>
      </c>
      <c r="Z373" t="s">
        <v>537</v>
      </c>
      <c r="AA373" s="73" t="s">
        <v>5312</v>
      </c>
      <c r="AB373" t="s">
        <v>3543</v>
      </c>
      <c r="AC373" s="84" t="s">
        <v>1280</v>
      </c>
      <c r="AK373" t="s">
        <v>4474</v>
      </c>
    </row>
    <row r="374" spans="11:37" x14ac:dyDescent="0.2">
      <c r="K374" s="2"/>
      <c r="W374" s="104" t="s">
        <v>2831</v>
      </c>
      <c r="X374" t="s">
        <v>3543</v>
      </c>
      <c r="Y374" s="80" t="s">
        <v>4593</v>
      </c>
      <c r="Z374" s="1">
        <v>1</v>
      </c>
      <c r="AA374" s="73" t="s">
        <v>829</v>
      </c>
      <c r="AB374" t="s">
        <v>537</v>
      </c>
      <c r="AC374" s="73" t="s">
        <v>4114</v>
      </c>
      <c r="AK374" t="s">
        <v>4474</v>
      </c>
    </row>
    <row r="375" spans="11:37" x14ac:dyDescent="0.2">
      <c r="K375" s="2"/>
      <c r="W375" s="23"/>
      <c r="X375" s="1">
        <v>1</v>
      </c>
      <c r="Y375" s="232" t="s">
        <v>7723</v>
      </c>
      <c r="Z375" t="s">
        <v>537</v>
      </c>
      <c r="AB375" t="s">
        <v>537</v>
      </c>
      <c r="AC375" s="73" t="s">
        <v>1631</v>
      </c>
      <c r="AK375" t="s">
        <v>4474</v>
      </c>
    </row>
    <row r="376" spans="11:37" x14ac:dyDescent="0.2">
      <c r="K376" s="2"/>
      <c r="U376" s="104"/>
      <c r="W376" s="23"/>
      <c r="X376" t="s">
        <v>537</v>
      </c>
      <c r="Y376" s="82" t="s">
        <v>4597</v>
      </c>
      <c r="Z376" t="s">
        <v>3543</v>
      </c>
      <c r="AA376" s="73" t="s">
        <v>1527</v>
      </c>
      <c r="AB376" t="s">
        <v>537</v>
      </c>
      <c r="AK376" t="s">
        <v>4474</v>
      </c>
    </row>
    <row r="377" spans="11:37" x14ac:dyDescent="0.2">
      <c r="K377" s="2"/>
      <c r="W377" s="23"/>
      <c r="X377" s="1">
        <v>1</v>
      </c>
      <c r="Y377" s="73" t="s">
        <v>6126</v>
      </c>
      <c r="Z377" s="1">
        <v>1</v>
      </c>
      <c r="AA377" s="73" t="s">
        <v>1528</v>
      </c>
      <c r="AB377" t="s">
        <v>3543</v>
      </c>
      <c r="AC377" s="84" t="s">
        <v>4115</v>
      </c>
      <c r="AK377" t="s">
        <v>4474</v>
      </c>
    </row>
    <row r="378" spans="11:37" x14ac:dyDescent="0.2">
      <c r="K378" s="2"/>
      <c r="R378" t="s">
        <v>3543</v>
      </c>
      <c r="S378" s="83" t="s">
        <v>6716</v>
      </c>
      <c r="T378" t="s">
        <v>3543</v>
      </c>
      <c r="U378" s="83" t="s">
        <v>2360</v>
      </c>
      <c r="W378" s="23"/>
      <c r="X378" t="s">
        <v>537</v>
      </c>
      <c r="Y378" s="73" t="s">
        <v>5180</v>
      </c>
      <c r="Z378" t="s">
        <v>537</v>
      </c>
      <c r="AB378" t="s">
        <v>537</v>
      </c>
      <c r="AC378" s="73" t="s">
        <v>1632</v>
      </c>
      <c r="AK378" t="s">
        <v>4474</v>
      </c>
    </row>
    <row r="379" spans="11:37" x14ac:dyDescent="0.2">
      <c r="K379" s="2"/>
      <c r="R379" t="s">
        <v>537</v>
      </c>
      <c r="S379" s="73" t="s">
        <v>5290</v>
      </c>
      <c r="T379" t="s">
        <v>537</v>
      </c>
      <c r="U379" s="73" t="s">
        <v>5289</v>
      </c>
      <c r="W379" s="23"/>
      <c r="X379" t="s">
        <v>537</v>
      </c>
      <c r="Z379" t="s">
        <v>537</v>
      </c>
      <c r="AK379" t="s">
        <v>4474</v>
      </c>
    </row>
    <row r="380" spans="11:37" x14ac:dyDescent="0.2">
      <c r="K380" s="2"/>
      <c r="R380" t="s">
        <v>537</v>
      </c>
      <c r="S380" s="82" t="s">
        <v>5291</v>
      </c>
      <c r="T380" t="s">
        <v>537</v>
      </c>
      <c r="U380" s="82" t="s">
        <v>2362</v>
      </c>
      <c r="W380" s="23"/>
      <c r="X380" t="s">
        <v>3543</v>
      </c>
      <c r="Y380" s="54" t="s">
        <v>1623</v>
      </c>
      <c r="Z380" t="s">
        <v>3543</v>
      </c>
      <c r="AA380" s="80" t="s">
        <v>6718</v>
      </c>
      <c r="AB380" t="s">
        <v>3543</v>
      </c>
      <c r="AC380" s="84" t="s">
        <v>1234</v>
      </c>
      <c r="AK380" t="s">
        <v>4474</v>
      </c>
    </row>
    <row r="381" spans="11:37" x14ac:dyDescent="0.2">
      <c r="K381" s="2"/>
      <c r="R381" t="s">
        <v>537</v>
      </c>
      <c r="S381" s="73" t="s">
        <v>5292</v>
      </c>
      <c r="T381" t="s">
        <v>537</v>
      </c>
      <c r="U381" s="73" t="s">
        <v>2361</v>
      </c>
      <c r="W381" s="23"/>
      <c r="X381" s="1">
        <v>1</v>
      </c>
      <c r="Y381" s="54" t="s">
        <v>3240</v>
      </c>
      <c r="Z381" s="1">
        <v>1</v>
      </c>
      <c r="AA381" s="73" t="s">
        <v>4594</v>
      </c>
      <c r="AB381" t="s">
        <v>537</v>
      </c>
      <c r="AC381" s="73" t="s">
        <v>1235</v>
      </c>
      <c r="AK381" t="s">
        <v>4474</v>
      </c>
    </row>
    <row r="382" spans="11:37" x14ac:dyDescent="0.2">
      <c r="K382" s="2"/>
      <c r="T382" t="s">
        <v>537</v>
      </c>
      <c r="U382" s="73" t="s">
        <v>5288</v>
      </c>
      <c r="W382" s="23"/>
      <c r="X382" t="s">
        <v>537</v>
      </c>
      <c r="Y382" s="73" t="s">
        <v>885</v>
      </c>
      <c r="Z382" t="s">
        <v>537</v>
      </c>
      <c r="AA382" s="82" t="s">
        <v>5271</v>
      </c>
      <c r="AK382" t="s">
        <v>4474</v>
      </c>
    </row>
    <row r="383" spans="11:37" x14ac:dyDescent="0.2">
      <c r="K383" s="2"/>
      <c r="W383" s="23"/>
      <c r="X383" t="s">
        <v>537</v>
      </c>
      <c r="Z383" t="s">
        <v>537</v>
      </c>
      <c r="AA383" s="73" t="s">
        <v>2893</v>
      </c>
      <c r="AK383" t="s">
        <v>4474</v>
      </c>
    </row>
    <row r="384" spans="11:37" x14ac:dyDescent="0.2">
      <c r="K384" s="2"/>
      <c r="W384" s="23"/>
      <c r="X384" t="s">
        <v>3543</v>
      </c>
      <c r="Y384" s="54" t="s">
        <v>3199</v>
      </c>
      <c r="Z384" s="1">
        <v>1</v>
      </c>
      <c r="AA384" s="73" t="s">
        <v>1583</v>
      </c>
      <c r="AK384" t="s">
        <v>4474</v>
      </c>
    </row>
    <row r="385" spans="1:37" x14ac:dyDescent="0.2">
      <c r="K385" s="2"/>
      <c r="W385" s="23"/>
      <c r="X385" s="1">
        <v>1</v>
      </c>
      <c r="Y385" s="232" t="s">
        <v>7724</v>
      </c>
      <c r="Z385" t="s">
        <v>537</v>
      </c>
      <c r="AK385" t="s">
        <v>4474</v>
      </c>
    </row>
    <row r="386" spans="1:37" x14ac:dyDescent="0.2">
      <c r="K386" s="2"/>
      <c r="W386" s="23"/>
      <c r="X386" t="s">
        <v>537</v>
      </c>
      <c r="Y386" s="104" t="s">
        <v>2831</v>
      </c>
      <c r="Z386" t="s">
        <v>3543</v>
      </c>
      <c r="AA386" s="80" t="s">
        <v>1529</v>
      </c>
      <c r="AK386" t="s">
        <v>4474</v>
      </c>
    </row>
    <row r="387" spans="1:37" x14ac:dyDescent="0.2">
      <c r="K387" s="2"/>
      <c r="W387" s="23"/>
      <c r="X387" t="s">
        <v>3543</v>
      </c>
      <c r="Y387" s="192" t="s">
        <v>6708</v>
      </c>
      <c r="Z387" s="1">
        <v>1</v>
      </c>
      <c r="AA387" s="73" t="s">
        <v>4595</v>
      </c>
      <c r="AK387" t="s">
        <v>4474</v>
      </c>
    </row>
    <row r="388" spans="1:37" x14ac:dyDescent="0.2">
      <c r="K388" s="2"/>
      <c r="W388" s="23"/>
      <c r="X388" s="1">
        <v>1</v>
      </c>
      <c r="Y388" s="232" t="s">
        <v>7725</v>
      </c>
      <c r="Z388" t="s">
        <v>537</v>
      </c>
      <c r="AA388" s="104" t="s">
        <v>2831</v>
      </c>
      <c r="AK388" t="s">
        <v>4474</v>
      </c>
    </row>
    <row r="389" spans="1:37" x14ac:dyDescent="0.2">
      <c r="K389" s="2"/>
      <c r="W389" s="23"/>
      <c r="Y389" s="73"/>
      <c r="Z389" t="s">
        <v>3543</v>
      </c>
      <c r="AA389" s="80" t="s">
        <v>5159</v>
      </c>
      <c r="AK389" t="s">
        <v>4474</v>
      </c>
    </row>
    <row r="390" spans="1:37" x14ac:dyDescent="0.2">
      <c r="K390" s="2"/>
      <c r="W390" s="23"/>
      <c r="Y390" s="73"/>
      <c r="Z390" s="1">
        <v>1</v>
      </c>
      <c r="AA390" s="73" t="s">
        <v>4596</v>
      </c>
      <c r="AK390" t="s">
        <v>4474</v>
      </c>
    </row>
    <row r="391" spans="1:37" x14ac:dyDescent="0.2">
      <c r="A391" s="16" t="s">
        <v>7258</v>
      </c>
      <c r="W391" s="23"/>
      <c r="AK391" t="s">
        <v>4474</v>
      </c>
    </row>
    <row r="392" spans="1:37" x14ac:dyDescent="0.2">
      <c r="A392" s="16"/>
      <c r="J392" s="4" t="s">
        <v>9135</v>
      </c>
      <c r="W392" s="23"/>
      <c r="AK392" t="s">
        <v>4474</v>
      </c>
    </row>
    <row r="393" spans="1:37" x14ac:dyDescent="0.2">
      <c r="L393" t="s">
        <v>3543</v>
      </c>
      <c r="M393" s="54" t="s">
        <v>3938</v>
      </c>
      <c r="U393" s="87" t="s">
        <v>3948</v>
      </c>
      <c r="W393" s="23"/>
      <c r="AK393" t="s">
        <v>4474</v>
      </c>
    </row>
    <row r="394" spans="1:37" x14ac:dyDescent="0.2">
      <c r="D394" t="s">
        <v>3543</v>
      </c>
      <c r="E394" s="161" t="s">
        <v>1276</v>
      </c>
      <c r="F394" t="s">
        <v>3543</v>
      </c>
      <c r="G394" s="83" t="s">
        <v>4326</v>
      </c>
      <c r="H394" t="s">
        <v>3543</v>
      </c>
      <c r="I394" s="83" t="s">
        <v>1822</v>
      </c>
      <c r="L394" s="1">
        <v>1</v>
      </c>
      <c r="M394" s="54" t="s">
        <v>1909</v>
      </c>
      <c r="W394" s="23"/>
      <c r="AF394" s="19" t="s">
        <v>2548</v>
      </c>
      <c r="AG394" s="17"/>
      <c r="AH394" s="17"/>
      <c r="AK394" t="s">
        <v>4474</v>
      </c>
    </row>
    <row r="395" spans="1:37" x14ac:dyDescent="0.2">
      <c r="D395" s="1">
        <v>1</v>
      </c>
      <c r="E395" s="161" t="s">
        <v>43</v>
      </c>
      <c r="F395" t="s">
        <v>537</v>
      </c>
      <c r="G395" s="73" t="s">
        <v>1223</v>
      </c>
      <c r="H395" t="s">
        <v>537</v>
      </c>
      <c r="I395" s="73" t="s">
        <v>1823</v>
      </c>
      <c r="L395" t="s">
        <v>537</v>
      </c>
      <c r="W395" s="23"/>
      <c r="AF395" s="18" t="s">
        <v>3543</v>
      </c>
      <c r="AG395" s="62" t="s">
        <v>4365</v>
      </c>
      <c r="AH395" s="17"/>
      <c r="AK395" t="s">
        <v>4474</v>
      </c>
    </row>
    <row r="396" spans="1:37" x14ac:dyDescent="0.2">
      <c r="D396" t="s">
        <v>537</v>
      </c>
      <c r="E396" s="161" t="s">
        <v>44</v>
      </c>
      <c r="F396" t="s">
        <v>537</v>
      </c>
      <c r="G396" s="73" t="s">
        <v>1824</v>
      </c>
      <c r="H396" t="s">
        <v>537</v>
      </c>
      <c r="L396" t="s">
        <v>3543</v>
      </c>
      <c r="M396" s="54" t="s">
        <v>4028</v>
      </c>
      <c r="W396" s="23"/>
      <c r="AF396" s="18" t="s">
        <v>537</v>
      </c>
      <c r="AG396" s="153" t="s">
        <v>900</v>
      </c>
      <c r="AH396" s="17"/>
      <c r="AK396" t="s">
        <v>4474</v>
      </c>
    </row>
    <row r="397" spans="1:37" x14ac:dyDescent="0.2">
      <c r="D397" t="s">
        <v>537</v>
      </c>
      <c r="E397" s="161" t="s">
        <v>45</v>
      </c>
      <c r="F397" t="s">
        <v>1474</v>
      </c>
      <c r="H397" t="s">
        <v>3543</v>
      </c>
      <c r="I397" s="83" t="s">
        <v>2766</v>
      </c>
      <c r="L397" s="1">
        <v>1</v>
      </c>
      <c r="M397" s="54" t="s">
        <v>4029</v>
      </c>
      <c r="W397" s="23"/>
      <c r="AF397" s="18" t="s">
        <v>537</v>
      </c>
      <c r="AG397" s="62" t="s">
        <v>901</v>
      </c>
      <c r="AH397" s="17"/>
      <c r="AK397" t="s">
        <v>4474</v>
      </c>
    </row>
    <row r="398" spans="1:37" x14ac:dyDescent="0.2">
      <c r="F398" t="s">
        <v>1474</v>
      </c>
      <c r="H398" t="s">
        <v>537</v>
      </c>
      <c r="I398" s="73" t="s">
        <v>1825</v>
      </c>
      <c r="J398" t="s">
        <v>3543</v>
      </c>
      <c r="K398" t="s">
        <v>1236</v>
      </c>
      <c r="L398" t="s">
        <v>537</v>
      </c>
      <c r="AF398" s="18" t="s">
        <v>537</v>
      </c>
      <c r="AG398" s="153" t="s">
        <v>902</v>
      </c>
      <c r="AH398" s="17"/>
      <c r="AK398" t="s">
        <v>4474</v>
      </c>
    </row>
    <row r="399" spans="1:37" x14ac:dyDescent="0.2">
      <c r="F399" s="28" t="s">
        <v>1474</v>
      </c>
      <c r="H399" t="s">
        <v>537</v>
      </c>
      <c r="J399" s="1">
        <v>1</v>
      </c>
      <c r="K399" t="s">
        <v>2356</v>
      </c>
      <c r="L399" t="s">
        <v>3543</v>
      </c>
      <c r="M399" t="s">
        <v>3531</v>
      </c>
      <c r="AF399" s="18" t="s">
        <v>537</v>
      </c>
      <c r="AG399" s="153" t="s">
        <v>903</v>
      </c>
      <c r="AH399" s="17"/>
      <c r="AK399" t="s">
        <v>4474</v>
      </c>
    </row>
    <row r="400" spans="1:37" x14ac:dyDescent="0.2">
      <c r="D400" t="s">
        <v>3543</v>
      </c>
      <c r="E400" s="232" t="s">
        <v>4496</v>
      </c>
      <c r="F400" t="s">
        <v>1474</v>
      </c>
      <c r="H400" t="s">
        <v>3543</v>
      </c>
      <c r="I400" s="83" t="s">
        <v>3938</v>
      </c>
      <c r="J400" t="s">
        <v>537</v>
      </c>
      <c r="K400" t="s">
        <v>875</v>
      </c>
      <c r="L400" s="1">
        <v>1</v>
      </c>
      <c r="M400" t="s">
        <v>879</v>
      </c>
      <c r="AF400" s="17"/>
      <c r="AG400" s="17"/>
      <c r="AH400" s="17"/>
      <c r="AK400" t="s">
        <v>4474</v>
      </c>
    </row>
    <row r="401" spans="4:37" x14ac:dyDescent="0.2">
      <c r="D401" s="1">
        <v>1</v>
      </c>
      <c r="E401" s="232" t="s">
        <v>5103</v>
      </c>
      <c r="F401" t="s">
        <v>1474</v>
      </c>
      <c r="H401" t="s">
        <v>537</v>
      </c>
      <c r="I401" s="73" t="s">
        <v>1826</v>
      </c>
      <c r="J401" s="1">
        <v>1</v>
      </c>
      <c r="K401" s="2" t="s">
        <v>876</v>
      </c>
      <c r="L401" t="s">
        <v>537</v>
      </c>
      <c r="AK401" t="s">
        <v>4474</v>
      </c>
    </row>
    <row r="402" spans="4:37" x14ac:dyDescent="0.2">
      <c r="D402" t="s">
        <v>537</v>
      </c>
      <c r="E402" s="232" t="s">
        <v>7896</v>
      </c>
      <c r="F402" t="s">
        <v>1474</v>
      </c>
      <c r="L402" t="s">
        <v>3543</v>
      </c>
      <c r="M402" t="s">
        <v>4349</v>
      </c>
      <c r="AK402" t="s">
        <v>4474</v>
      </c>
    </row>
    <row r="403" spans="4:37" x14ac:dyDescent="0.2">
      <c r="F403" t="s">
        <v>3543</v>
      </c>
      <c r="G403" s="29" t="s">
        <v>4325</v>
      </c>
      <c r="H403" t="s">
        <v>3543</v>
      </c>
      <c r="I403" s="29" t="s">
        <v>2008</v>
      </c>
      <c r="J403" t="s">
        <v>3543</v>
      </c>
      <c r="K403" s="2" t="s">
        <v>1808</v>
      </c>
      <c r="L403" s="1">
        <v>1</v>
      </c>
      <c r="M403" t="s">
        <v>878</v>
      </c>
      <c r="AK403" t="s">
        <v>4474</v>
      </c>
    </row>
    <row r="404" spans="4:37" x14ac:dyDescent="0.2">
      <c r="F404" s="1">
        <v>1</v>
      </c>
      <c r="G404" s="29" t="s">
        <v>544</v>
      </c>
      <c r="H404" s="1">
        <v>1</v>
      </c>
      <c r="I404" s="29" t="s">
        <v>543</v>
      </c>
      <c r="J404" t="s">
        <v>537</v>
      </c>
      <c r="K404" s="72" t="s">
        <v>2428</v>
      </c>
      <c r="L404" t="s">
        <v>537</v>
      </c>
      <c r="AF404" s="18"/>
      <c r="AG404" s="45" t="s">
        <v>998</v>
      </c>
      <c r="AH404" s="17"/>
      <c r="AK404" t="s">
        <v>4474</v>
      </c>
    </row>
    <row r="405" spans="4:37" x14ac:dyDescent="0.2">
      <c r="F405" s="1">
        <v>1</v>
      </c>
      <c r="G405" s="29" t="s">
        <v>2495</v>
      </c>
      <c r="H405" t="s">
        <v>537</v>
      </c>
      <c r="J405" s="1">
        <v>1</v>
      </c>
      <c r="K405" t="s">
        <v>574</v>
      </c>
      <c r="L405" t="s">
        <v>3543</v>
      </c>
      <c r="M405" t="s">
        <v>2756</v>
      </c>
      <c r="AF405" s="18" t="s">
        <v>3543</v>
      </c>
      <c r="AG405" s="29" t="s">
        <v>773</v>
      </c>
      <c r="AH405" s="17"/>
      <c r="AK405" t="s">
        <v>4474</v>
      </c>
    </row>
    <row r="406" spans="4:37" x14ac:dyDescent="0.2">
      <c r="G406" s="29"/>
      <c r="H406" t="s">
        <v>3543</v>
      </c>
      <c r="I406" s="54" t="s">
        <v>2462</v>
      </c>
      <c r="J406" s="1">
        <v>1</v>
      </c>
      <c r="K406" s="2" t="s">
        <v>1451</v>
      </c>
      <c r="L406" s="1">
        <v>1</v>
      </c>
      <c r="M406" t="s">
        <v>877</v>
      </c>
      <c r="AF406" s="18" t="s">
        <v>537</v>
      </c>
      <c r="AG406" s="29" t="s">
        <v>999</v>
      </c>
      <c r="AH406" s="17"/>
      <c r="AK406" t="s">
        <v>4474</v>
      </c>
    </row>
    <row r="407" spans="4:37" x14ac:dyDescent="0.2">
      <c r="G407" s="29"/>
      <c r="H407" s="1">
        <v>1</v>
      </c>
      <c r="I407" s="54" t="s">
        <v>2463</v>
      </c>
      <c r="K407" s="2"/>
      <c r="L407" t="s">
        <v>537</v>
      </c>
      <c r="AF407" s="18" t="s">
        <v>537</v>
      </c>
      <c r="AG407" s="29" t="s">
        <v>1000</v>
      </c>
      <c r="AH407" s="17"/>
      <c r="AK407" t="s">
        <v>4474</v>
      </c>
    </row>
    <row r="408" spans="4:37" x14ac:dyDescent="0.2">
      <c r="G408" s="29"/>
      <c r="H408" t="s">
        <v>537</v>
      </c>
      <c r="K408" s="2"/>
      <c r="L408" t="s">
        <v>3543</v>
      </c>
      <c r="M408" s="54" t="s">
        <v>4635</v>
      </c>
      <c r="AF408" s="18" t="s">
        <v>537</v>
      </c>
      <c r="AG408" s="153" t="s">
        <v>1001</v>
      </c>
      <c r="AH408" s="17"/>
      <c r="AK408" t="s">
        <v>4474</v>
      </c>
    </row>
    <row r="409" spans="4:37" x14ac:dyDescent="0.2">
      <c r="G409" s="29"/>
      <c r="H409" t="s">
        <v>3543</v>
      </c>
      <c r="I409" s="54" t="s">
        <v>2766</v>
      </c>
      <c r="K409" s="2"/>
      <c r="L409" s="1">
        <v>1</v>
      </c>
      <c r="M409" s="54" t="s">
        <v>3818</v>
      </c>
      <c r="AF409" s="17"/>
      <c r="AG409" s="17"/>
      <c r="AH409" s="17"/>
      <c r="AK409" t="s">
        <v>4474</v>
      </c>
    </row>
    <row r="410" spans="4:37" x14ac:dyDescent="0.2">
      <c r="G410" s="29"/>
      <c r="H410" s="1">
        <v>1</v>
      </c>
      <c r="I410" s="54" t="s">
        <v>2590</v>
      </c>
      <c r="K410" s="2"/>
      <c r="L410" t="s">
        <v>537</v>
      </c>
      <c r="AH410" t="s">
        <v>3543</v>
      </c>
      <c r="AI410" s="181" t="s">
        <v>5259</v>
      </c>
      <c r="AK410" t="s">
        <v>4474</v>
      </c>
    </row>
    <row r="411" spans="4:37" x14ac:dyDescent="0.2">
      <c r="G411" s="29"/>
      <c r="H411" t="s">
        <v>537</v>
      </c>
      <c r="K411" s="2"/>
      <c r="L411" t="s">
        <v>3543</v>
      </c>
      <c r="M411" s="54" t="s">
        <v>1595</v>
      </c>
      <c r="AH411" s="1">
        <v>1</v>
      </c>
      <c r="AI411" s="181" t="s">
        <v>6222</v>
      </c>
      <c r="AK411" t="s">
        <v>4474</v>
      </c>
    </row>
    <row r="412" spans="4:37" x14ac:dyDescent="0.2">
      <c r="G412" s="29"/>
      <c r="H412" t="s">
        <v>3543</v>
      </c>
      <c r="I412" s="54" t="s">
        <v>5922</v>
      </c>
      <c r="J412" t="s">
        <v>3543</v>
      </c>
      <c r="K412" s="56" t="s">
        <v>2583</v>
      </c>
      <c r="L412" s="1">
        <v>1</v>
      </c>
      <c r="M412" s="54" t="s">
        <v>561</v>
      </c>
      <c r="AF412" s="97" t="s">
        <v>9238</v>
      </c>
      <c r="AG412" s="18"/>
      <c r="AH412" s="18"/>
      <c r="AI412" s="18"/>
      <c r="AJ412" s="18"/>
      <c r="AK412" t="s">
        <v>4474</v>
      </c>
    </row>
    <row r="413" spans="4:37" x14ac:dyDescent="0.2">
      <c r="G413" s="29"/>
      <c r="H413" s="1">
        <v>1</v>
      </c>
      <c r="I413" s="54" t="s">
        <v>2391</v>
      </c>
      <c r="J413" s="1">
        <v>1</v>
      </c>
      <c r="K413" s="56" t="s">
        <v>2584</v>
      </c>
      <c r="L413" t="s">
        <v>537</v>
      </c>
      <c r="M413" s="54"/>
      <c r="AF413" s="18" t="s">
        <v>3543</v>
      </c>
      <c r="AG413" s="232" t="s">
        <v>8195</v>
      </c>
      <c r="AH413" t="s">
        <v>3543</v>
      </c>
      <c r="AI413" s="232" t="s">
        <v>8192</v>
      </c>
      <c r="AK413" t="s">
        <v>4474</v>
      </c>
    </row>
    <row r="414" spans="4:37" x14ac:dyDescent="0.2">
      <c r="G414" s="29"/>
      <c r="H414" s="1">
        <v>1</v>
      </c>
      <c r="I414" s="54" t="s">
        <v>2591</v>
      </c>
      <c r="K414" s="2"/>
      <c r="L414" t="s">
        <v>3543</v>
      </c>
      <c r="M414" s="54" t="s">
        <v>4633</v>
      </c>
      <c r="AF414" s="18" t="s">
        <v>537</v>
      </c>
      <c r="AG414" s="232" t="s">
        <v>7437</v>
      </c>
      <c r="AH414" t="s">
        <v>537</v>
      </c>
      <c r="AI414" s="232" t="s">
        <v>8193</v>
      </c>
      <c r="AK414" t="s">
        <v>4474</v>
      </c>
    </row>
    <row r="415" spans="4:37" x14ac:dyDescent="0.2">
      <c r="G415" s="29"/>
      <c r="H415" t="s">
        <v>537</v>
      </c>
      <c r="K415" s="2"/>
      <c r="L415" s="1">
        <v>1</v>
      </c>
      <c r="M415" s="54" t="s">
        <v>4634</v>
      </c>
      <c r="AF415" s="18" t="s">
        <v>537</v>
      </c>
      <c r="AG415" s="232" t="s">
        <v>8196</v>
      </c>
      <c r="AH415" t="s">
        <v>537</v>
      </c>
      <c r="AK415" t="s">
        <v>4474</v>
      </c>
    </row>
    <row r="416" spans="4:37" x14ac:dyDescent="0.2">
      <c r="G416" s="29"/>
      <c r="H416" t="s">
        <v>537</v>
      </c>
      <c r="I416" s="54"/>
      <c r="K416" s="2"/>
      <c r="L416" t="s">
        <v>537</v>
      </c>
      <c r="M416" s="54"/>
      <c r="AF416" s="18" t="s">
        <v>537</v>
      </c>
      <c r="AG416" s="232" t="s">
        <v>2110</v>
      </c>
      <c r="AH416" t="s">
        <v>3543</v>
      </c>
      <c r="AI416" s="232" t="s">
        <v>8194</v>
      </c>
      <c r="AK416" t="s">
        <v>4474</v>
      </c>
    </row>
    <row r="417" spans="1:37" x14ac:dyDescent="0.2">
      <c r="G417" s="29"/>
      <c r="H417" t="s">
        <v>3543</v>
      </c>
      <c r="I417" s="54" t="s">
        <v>1804</v>
      </c>
      <c r="K417" s="2"/>
      <c r="L417" t="s">
        <v>3543</v>
      </c>
      <c r="M417" s="54" t="s">
        <v>2319</v>
      </c>
      <c r="AF417" s="18" t="s">
        <v>537</v>
      </c>
      <c r="AG417" s="232" t="s">
        <v>9237</v>
      </c>
      <c r="AH417" t="s">
        <v>537</v>
      </c>
      <c r="AI417" s="232" t="s">
        <v>8193</v>
      </c>
      <c r="AK417" t="s">
        <v>4474</v>
      </c>
    </row>
    <row r="418" spans="1:37" x14ac:dyDescent="0.2">
      <c r="G418" s="29"/>
      <c r="H418" s="1">
        <v>1</v>
      </c>
      <c r="I418" s="54" t="s">
        <v>2763</v>
      </c>
      <c r="K418" s="2"/>
      <c r="L418" s="1">
        <v>1</v>
      </c>
      <c r="M418" s="54" t="s">
        <v>2320</v>
      </c>
      <c r="AF418" s="18"/>
      <c r="AG418" s="18"/>
      <c r="AH418" s="18"/>
      <c r="AI418" s="18"/>
      <c r="AJ418" s="18"/>
      <c r="AK418" t="s">
        <v>4474</v>
      </c>
    </row>
    <row r="419" spans="1:37" x14ac:dyDescent="0.2">
      <c r="A419" s="16" t="s">
        <v>7258</v>
      </c>
      <c r="G419" s="29"/>
      <c r="H419" s="1"/>
      <c r="I419" s="54"/>
      <c r="J419" s="6"/>
      <c r="K419" s="2"/>
      <c r="L419" s="1"/>
      <c r="M419" s="54"/>
      <c r="AK419" t="s">
        <v>4474</v>
      </c>
    </row>
    <row r="420" spans="1:37" x14ac:dyDescent="0.2">
      <c r="G420" s="29"/>
      <c r="H420" s="1"/>
      <c r="I420" s="54"/>
      <c r="J420" s="10" t="s">
        <v>7709</v>
      </c>
      <c r="K420" s="2"/>
      <c r="L420" s="1"/>
      <c r="M420" s="54"/>
      <c r="AK420" t="s">
        <v>4474</v>
      </c>
    </row>
    <row r="421" spans="1:37" x14ac:dyDescent="0.2">
      <c r="G421" s="29"/>
      <c r="H421" s="1"/>
      <c r="I421" s="54"/>
      <c r="J421" s="6"/>
      <c r="K421" s="2"/>
      <c r="L421" t="s">
        <v>3543</v>
      </c>
      <c r="M421" s="232" t="s">
        <v>7712</v>
      </c>
      <c r="N421" t="s">
        <v>3543</v>
      </c>
      <c r="O421" s="232" t="s">
        <v>336</v>
      </c>
      <c r="P421" s="19" t="s">
        <v>1687</v>
      </c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K421" t="s">
        <v>4474</v>
      </c>
    </row>
    <row r="422" spans="1:37" x14ac:dyDescent="0.2">
      <c r="G422" s="29"/>
      <c r="H422" s="1"/>
      <c r="I422" s="54"/>
      <c r="J422" s="6"/>
      <c r="K422" s="2"/>
      <c r="L422" s="1">
        <v>1</v>
      </c>
      <c r="M422" s="232" t="s">
        <v>3799</v>
      </c>
      <c r="N422" s="1">
        <v>1</v>
      </c>
      <c r="O422" s="232" t="s">
        <v>3754</v>
      </c>
      <c r="P422" s="18" t="s">
        <v>3543</v>
      </c>
      <c r="Q422" s="73" t="s">
        <v>1719</v>
      </c>
      <c r="R422" t="s">
        <v>3543</v>
      </c>
      <c r="S422" s="29" t="s">
        <v>1939</v>
      </c>
      <c r="T422" t="s">
        <v>3543</v>
      </c>
      <c r="U422" s="29" t="s">
        <v>7717</v>
      </c>
      <c r="V422" t="s">
        <v>3543</v>
      </c>
      <c r="W422" s="54" t="s">
        <v>6717</v>
      </c>
      <c r="X422" t="s">
        <v>3543</v>
      </c>
      <c r="Y422" s="161" t="s">
        <v>5481</v>
      </c>
      <c r="Z422" s="17"/>
      <c r="AK422" t="s">
        <v>4474</v>
      </c>
    </row>
    <row r="423" spans="1:37" x14ac:dyDescent="0.2">
      <c r="G423" s="29"/>
      <c r="H423" s="1"/>
      <c r="I423" s="54"/>
      <c r="J423" s="6"/>
      <c r="K423" s="2"/>
      <c r="L423" s="1"/>
      <c r="M423" s="54"/>
      <c r="N423" t="s">
        <v>537</v>
      </c>
      <c r="O423" s="232" t="s">
        <v>8261</v>
      </c>
      <c r="P423" s="18" t="s">
        <v>537</v>
      </c>
      <c r="Q423" s="73" t="s">
        <v>2870</v>
      </c>
      <c r="R423" t="s">
        <v>537</v>
      </c>
      <c r="S423" s="232" t="s">
        <v>7713</v>
      </c>
      <c r="T423" t="s">
        <v>537</v>
      </c>
      <c r="U423" s="232" t="s">
        <v>7715</v>
      </c>
      <c r="V423" s="18" t="s">
        <v>537</v>
      </c>
      <c r="W423" s="232" t="s">
        <v>7720</v>
      </c>
      <c r="X423" t="s">
        <v>537</v>
      </c>
      <c r="Y423" s="73" t="s">
        <v>2446</v>
      </c>
      <c r="Z423" s="17"/>
      <c r="AK423" t="s">
        <v>4474</v>
      </c>
    </row>
    <row r="424" spans="1:37" x14ac:dyDescent="0.2">
      <c r="G424" s="29"/>
      <c r="H424" s="1"/>
      <c r="I424" s="54"/>
      <c r="J424" s="6"/>
      <c r="K424" s="2"/>
      <c r="L424" s="1"/>
      <c r="M424" s="54"/>
      <c r="N424" s="1">
        <v>1</v>
      </c>
      <c r="O424" s="232" t="s">
        <v>7711</v>
      </c>
      <c r="P424" s="18" t="s">
        <v>537</v>
      </c>
      <c r="Q424" s="73" t="s">
        <v>1720</v>
      </c>
      <c r="R424" t="s">
        <v>537</v>
      </c>
      <c r="S424" s="82" t="s">
        <v>720</v>
      </c>
      <c r="T424" t="s">
        <v>537</v>
      </c>
      <c r="U424" s="82" t="s">
        <v>2655</v>
      </c>
      <c r="V424" s="18" t="s">
        <v>537</v>
      </c>
      <c r="W424" s="73" t="s">
        <v>7719</v>
      </c>
      <c r="X424" t="s">
        <v>537</v>
      </c>
      <c r="Y424" s="232" t="s">
        <v>7721</v>
      </c>
      <c r="Z424" s="17"/>
      <c r="AK424" t="s">
        <v>4474</v>
      </c>
    </row>
    <row r="425" spans="1:37" x14ac:dyDescent="0.2">
      <c r="G425" s="29"/>
      <c r="H425" s="1"/>
      <c r="I425" s="54"/>
      <c r="J425" s="6"/>
      <c r="K425" s="2"/>
      <c r="L425" s="1"/>
      <c r="M425" s="54"/>
      <c r="N425" t="s">
        <v>537</v>
      </c>
      <c r="O425" s="232" t="s">
        <v>7710</v>
      </c>
      <c r="P425" s="18" t="s">
        <v>537</v>
      </c>
      <c r="Q425" s="17"/>
      <c r="R425" t="s">
        <v>537</v>
      </c>
      <c r="S425" s="29" t="s">
        <v>7671</v>
      </c>
      <c r="T425" t="s">
        <v>537</v>
      </c>
      <c r="U425" s="232" t="s">
        <v>7716</v>
      </c>
      <c r="X425" t="s">
        <v>537</v>
      </c>
      <c r="Y425" s="54"/>
      <c r="Z425" s="17"/>
      <c r="AK425" t="s">
        <v>4474</v>
      </c>
    </row>
    <row r="426" spans="1:37" x14ac:dyDescent="0.2">
      <c r="G426" s="29"/>
      <c r="H426" s="1"/>
      <c r="I426" s="54"/>
      <c r="J426" s="6"/>
      <c r="K426" s="2"/>
      <c r="L426" s="1"/>
      <c r="M426" s="54"/>
      <c r="O426" s="232"/>
      <c r="R426" t="s">
        <v>537</v>
      </c>
      <c r="S426" s="73" t="s">
        <v>721</v>
      </c>
      <c r="T426" t="s">
        <v>537</v>
      </c>
      <c r="U426" s="17"/>
      <c r="V426" s="17"/>
      <c r="W426" s="17"/>
      <c r="X426" t="s">
        <v>3543</v>
      </c>
      <c r="Y426" s="73" t="s">
        <v>1834</v>
      </c>
      <c r="Z426" s="17"/>
      <c r="AK426" t="s">
        <v>4474</v>
      </c>
    </row>
    <row r="427" spans="1:37" x14ac:dyDescent="0.2">
      <c r="G427" s="29"/>
      <c r="H427" s="1"/>
      <c r="I427" s="54"/>
      <c r="J427" s="6"/>
      <c r="K427" s="2"/>
      <c r="L427" s="1"/>
      <c r="M427" s="54"/>
      <c r="O427" s="232"/>
      <c r="R427" s="190" t="s">
        <v>1474</v>
      </c>
      <c r="S427" s="17"/>
      <c r="T427" s="17"/>
      <c r="X427" t="s">
        <v>537</v>
      </c>
      <c r="Y427" s="232" t="s">
        <v>7726</v>
      </c>
      <c r="Z427" s="17"/>
      <c r="AK427" t="s">
        <v>4474</v>
      </c>
    </row>
    <row r="428" spans="1:37" x14ac:dyDescent="0.2">
      <c r="G428" s="29"/>
      <c r="H428" s="1"/>
      <c r="I428" s="54"/>
      <c r="J428" s="6"/>
      <c r="K428" s="2"/>
      <c r="L428" s="1"/>
      <c r="M428" s="54"/>
      <c r="O428" s="232"/>
      <c r="R428" t="s">
        <v>3543</v>
      </c>
      <c r="S428" s="232" t="s">
        <v>7714</v>
      </c>
      <c r="X428" t="s">
        <v>537</v>
      </c>
      <c r="Y428" s="232"/>
      <c r="Z428" s="17"/>
      <c r="AK428" t="s">
        <v>4474</v>
      </c>
    </row>
    <row r="429" spans="1:37" x14ac:dyDescent="0.2">
      <c r="G429" s="29"/>
      <c r="H429" s="1"/>
      <c r="I429" s="54"/>
      <c r="J429" s="6"/>
      <c r="K429" s="2"/>
      <c r="L429" s="1"/>
      <c r="M429" s="54"/>
      <c r="O429" s="232"/>
      <c r="R429" s="1">
        <v>1</v>
      </c>
      <c r="S429" s="232" t="s">
        <v>1327</v>
      </c>
      <c r="X429" t="s">
        <v>3543</v>
      </c>
      <c r="Y429" s="232" t="s">
        <v>7727</v>
      </c>
      <c r="Z429" s="17"/>
      <c r="AK429" t="s">
        <v>4474</v>
      </c>
    </row>
    <row r="430" spans="1:37" x14ac:dyDescent="0.2">
      <c r="G430" s="29"/>
      <c r="H430" s="1"/>
      <c r="I430" s="54"/>
      <c r="J430" s="6"/>
      <c r="K430" s="2"/>
      <c r="L430" s="1"/>
      <c r="M430" s="54"/>
      <c r="O430" s="232"/>
      <c r="R430" t="s">
        <v>537</v>
      </c>
      <c r="S430" s="232" t="s">
        <v>8944</v>
      </c>
      <c r="X430" s="17"/>
      <c r="Y430" s="17"/>
      <c r="Z430" s="17"/>
      <c r="AK430" t="s">
        <v>4474</v>
      </c>
    </row>
    <row r="431" spans="1:37" x14ac:dyDescent="0.2">
      <c r="A431" s="16" t="s">
        <v>7258</v>
      </c>
      <c r="G431" s="29"/>
      <c r="I431" s="54"/>
      <c r="J431" s="16"/>
      <c r="K431" s="2"/>
      <c r="M431" s="54"/>
      <c r="AK431" t="s">
        <v>4474</v>
      </c>
    </row>
    <row r="432" spans="1:37" x14ac:dyDescent="0.2">
      <c r="J432" s="4" t="s">
        <v>8958</v>
      </c>
      <c r="K432" s="2"/>
      <c r="W432" s="23"/>
      <c r="Z432" s="19" t="s">
        <v>4744</v>
      </c>
      <c r="AA432" s="17"/>
      <c r="AB432" s="17"/>
      <c r="AK432" t="s">
        <v>4474</v>
      </c>
    </row>
    <row r="433" spans="1:37" x14ac:dyDescent="0.2">
      <c r="J433" s="15"/>
      <c r="K433" s="2"/>
      <c r="L433" t="s">
        <v>3543</v>
      </c>
      <c r="M433" s="29" t="s">
        <v>2169</v>
      </c>
      <c r="N433" t="s">
        <v>3543</v>
      </c>
      <c r="O433" s="29" t="s">
        <v>3457</v>
      </c>
      <c r="W433" s="23"/>
      <c r="Z433" s="18" t="s">
        <v>3543</v>
      </c>
      <c r="AA433" s="29" t="s">
        <v>3800</v>
      </c>
      <c r="AB433" s="17"/>
      <c r="AK433" t="s">
        <v>4474</v>
      </c>
    </row>
    <row r="434" spans="1:37" x14ac:dyDescent="0.2">
      <c r="L434" s="1">
        <v>1</v>
      </c>
      <c r="M434" s="29" t="s">
        <v>3411</v>
      </c>
      <c r="N434" s="1">
        <v>1</v>
      </c>
      <c r="O434" s="29" t="s">
        <v>4908</v>
      </c>
      <c r="W434" s="23"/>
      <c r="Z434" s="18" t="s">
        <v>537</v>
      </c>
      <c r="AA434" s="29" t="s">
        <v>3297</v>
      </c>
      <c r="AB434" s="17"/>
      <c r="AK434" t="s">
        <v>4474</v>
      </c>
    </row>
    <row r="435" spans="1:37" x14ac:dyDescent="0.2">
      <c r="K435" s="2"/>
      <c r="N435" s="1">
        <v>1</v>
      </c>
      <c r="O435" s="29" t="s">
        <v>7411</v>
      </c>
      <c r="W435" s="23"/>
      <c r="Z435" s="18" t="s">
        <v>537</v>
      </c>
      <c r="AA435" s="192" t="s">
        <v>6748</v>
      </c>
      <c r="AB435" s="17"/>
      <c r="AK435" t="s">
        <v>4474</v>
      </c>
    </row>
    <row r="436" spans="1:37" x14ac:dyDescent="0.2">
      <c r="K436" s="2"/>
      <c r="N436" t="s">
        <v>537</v>
      </c>
      <c r="O436" s="29" t="s">
        <v>859</v>
      </c>
      <c r="W436" s="23"/>
      <c r="Z436" s="18" t="s">
        <v>537</v>
      </c>
      <c r="AA436" s="29" t="s">
        <v>1485</v>
      </c>
      <c r="AB436" s="17"/>
      <c r="AK436" t="s">
        <v>4474</v>
      </c>
    </row>
    <row r="437" spans="1:37" x14ac:dyDescent="0.2">
      <c r="A437" s="16" t="s">
        <v>7258</v>
      </c>
      <c r="J437" s="60"/>
      <c r="K437" s="2"/>
      <c r="O437" s="29"/>
      <c r="Q437" s="29"/>
      <c r="W437" s="23"/>
      <c r="AA437" s="29"/>
      <c r="AK437" t="s">
        <v>4474</v>
      </c>
    </row>
    <row r="438" spans="1:37" x14ac:dyDescent="0.2">
      <c r="F438" t="s">
        <v>3543</v>
      </c>
      <c r="G438" s="99" t="s">
        <v>3452</v>
      </c>
      <c r="H438" t="s">
        <v>3543</v>
      </c>
      <c r="I438" s="108" t="s">
        <v>3961</v>
      </c>
      <c r="J438" s="21" t="s">
        <v>4257</v>
      </c>
      <c r="K438" s="2"/>
      <c r="O438" s="29"/>
      <c r="Q438" s="29"/>
      <c r="S438" s="29"/>
      <c r="W438" s="23"/>
      <c r="AA438" s="29"/>
      <c r="AK438" t="s">
        <v>4474</v>
      </c>
    </row>
    <row r="439" spans="1:37" x14ac:dyDescent="0.2">
      <c r="F439" s="1">
        <v>1</v>
      </c>
      <c r="G439" s="99" t="s">
        <v>1223</v>
      </c>
      <c r="H439" s="1">
        <v>1</v>
      </c>
      <c r="I439" s="99" t="s">
        <v>3962</v>
      </c>
      <c r="J439" s="60"/>
      <c r="K439" s="2"/>
      <c r="O439" s="29"/>
      <c r="Q439" s="29"/>
      <c r="S439" s="29"/>
      <c r="W439" s="23"/>
      <c r="AA439" s="29"/>
      <c r="AK439" t="s">
        <v>4474</v>
      </c>
    </row>
    <row r="440" spans="1:37" x14ac:dyDescent="0.2">
      <c r="F440" t="s">
        <v>537</v>
      </c>
      <c r="G440" s="99" t="s">
        <v>4258</v>
      </c>
      <c r="H440" s="1">
        <v>1</v>
      </c>
      <c r="I440" s="99" t="s">
        <v>3963</v>
      </c>
      <c r="J440" s="60"/>
      <c r="K440" s="2"/>
      <c r="O440" s="29"/>
      <c r="Q440" s="29"/>
      <c r="S440" s="29"/>
      <c r="W440" s="23"/>
      <c r="AA440" s="29"/>
      <c r="AK440" t="s">
        <v>4474</v>
      </c>
    </row>
    <row r="441" spans="1:37" x14ac:dyDescent="0.2">
      <c r="A441" s="16" t="s">
        <v>7258</v>
      </c>
      <c r="K441" s="2"/>
      <c r="O441" s="29"/>
      <c r="S441" s="29"/>
      <c r="AK441" t="s">
        <v>4474</v>
      </c>
    </row>
    <row r="442" spans="1:37" x14ac:dyDescent="0.2">
      <c r="J442" s="15" t="s">
        <v>717</v>
      </c>
      <c r="K442" s="2"/>
      <c r="O442" s="29"/>
      <c r="AK442" t="s">
        <v>4474</v>
      </c>
    </row>
    <row r="443" spans="1:37" x14ac:dyDescent="0.2">
      <c r="J443" t="s">
        <v>3543</v>
      </c>
      <c r="K443" s="84" t="s">
        <v>1809</v>
      </c>
      <c r="L443" t="s">
        <v>3543</v>
      </c>
      <c r="M443" s="83" t="s">
        <v>3898</v>
      </c>
      <c r="AK443" t="s">
        <v>4474</v>
      </c>
    </row>
    <row r="444" spans="1:37" x14ac:dyDescent="0.2">
      <c r="J444" t="s">
        <v>537</v>
      </c>
      <c r="K444" s="80" t="s">
        <v>574</v>
      </c>
      <c r="L444" t="s">
        <v>537</v>
      </c>
      <c r="M444" s="73" t="s">
        <v>3899</v>
      </c>
      <c r="Q444" s="80" t="s">
        <v>2949</v>
      </c>
      <c r="AK444" t="s">
        <v>4474</v>
      </c>
    </row>
    <row r="445" spans="1:37" x14ac:dyDescent="0.2">
      <c r="J445" t="s">
        <v>537</v>
      </c>
      <c r="K445" s="80" t="s">
        <v>3897</v>
      </c>
      <c r="W445" s="29"/>
      <c r="AK445" t="s">
        <v>4474</v>
      </c>
    </row>
    <row r="446" spans="1:37" x14ac:dyDescent="0.2">
      <c r="K446" s="80"/>
      <c r="W446" s="29"/>
      <c r="AK446" t="s">
        <v>4474</v>
      </c>
    </row>
    <row r="447" spans="1:37" x14ac:dyDescent="0.2">
      <c r="H447" t="s">
        <v>3543</v>
      </c>
      <c r="I447" s="83" t="s">
        <v>1716</v>
      </c>
      <c r="J447" t="s">
        <v>3543</v>
      </c>
      <c r="K447" s="84" t="s">
        <v>1455</v>
      </c>
      <c r="W447" s="29"/>
      <c r="AK447" t="s">
        <v>4474</v>
      </c>
    </row>
    <row r="448" spans="1:37" x14ac:dyDescent="0.2">
      <c r="H448" t="s">
        <v>537</v>
      </c>
      <c r="I448" s="73" t="s">
        <v>3655</v>
      </c>
      <c r="J448" t="s">
        <v>537</v>
      </c>
      <c r="K448" s="80" t="s">
        <v>1456</v>
      </c>
      <c r="W448" s="29"/>
      <c r="AK448" t="s">
        <v>4474</v>
      </c>
    </row>
    <row r="449" spans="1:37" x14ac:dyDescent="0.2">
      <c r="H449" t="s">
        <v>537</v>
      </c>
      <c r="I449" s="73" t="s">
        <v>1454</v>
      </c>
      <c r="J449" t="s">
        <v>537</v>
      </c>
      <c r="W449" s="29"/>
      <c r="AK449" t="s">
        <v>4474</v>
      </c>
    </row>
    <row r="450" spans="1:37" x14ac:dyDescent="0.2">
      <c r="J450" t="s">
        <v>3543</v>
      </c>
      <c r="K450" s="84" t="s">
        <v>3589</v>
      </c>
      <c r="L450" t="s">
        <v>3543</v>
      </c>
      <c r="M450" s="73" t="s">
        <v>1407</v>
      </c>
      <c r="W450" s="29"/>
      <c r="AK450" t="s">
        <v>4474</v>
      </c>
    </row>
    <row r="451" spans="1:37" x14ac:dyDescent="0.2">
      <c r="J451" t="s">
        <v>537</v>
      </c>
      <c r="K451" s="80" t="s">
        <v>4317</v>
      </c>
      <c r="W451" s="29"/>
      <c r="AK451" t="s">
        <v>4474</v>
      </c>
    </row>
    <row r="452" spans="1:37" x14ac:dyDescent="0.2">
      <c r="J452" t="s">
        <v>537</v>
      </c>
      <c r="K452" s="86" t="s">
        <v>1233</v>
      </c>
      <c r="W452" s="29"/>
      <c r="AK452" t="s">
        <v>4474</v>
      </c>
    </row>
    <row r="453" spans="1:37" x14ac:dyDescent="0.2">
      <c r="J453" t="s">
        <v>537</v>
      </c>
      <c r="K453" s="84" t="s">
        <v>3590</v>
      </c>
      <c r="W453" s="29"/>
      <c r="AK453" t="s">
        <v>4474</v>
      </c>
    </row>
    <row r="454" spans="1:37" x14ac:dyDescent="0.2">
      <c r="J454" t="s">
        <v>537</v>
      </c>
      <c r="K454" s="80"/>
      <c r="W454" s="29"/>
      <c r="AK454" t="s">
        <v>4474</v>
      </c>
    </row>
    <row r="455" spans="1:37" x14ac:dyDescent="0.2">
      <c r="J455" t="s">
        <v>3543</v>
      </c>
      <c r="K455" s="84" t="s">
        <v>3820</v>
      </c>
      <c r="W455" s="29"/>
      <c r="AK455" t="s">
        <v>4474</v>
      </c>
    </row>
    <row r="456" spans="1:37" x14ac:dyDescent="0.2">
      <c r="J456" t="s">
        <v>537</v>
      </c>
      <c r="K456" s="80" t="s">
        <v>4318</v>
      </c>
      <c r="W456" s="29"/>
      <c r="AK456" t="s">
        <v>4474</v>
      </c>
    </row>
    <row r="457" spans="1:37" x14ac:dyDescent="0.2">
      <c r="J457" t="s">
        <v>537</v>
      </c>
      <c r="K457" s="80"/>
      <c r="W457" s="29"/>
      <c r="AK457" t="s">
        <v>4474</v>
      </c>
    </row>
    <row r="458" spans="1:37" x14ac:dyDescent="0.2">
      <c r="J458" t="s">
        <v>3543</v>
      </c>
      <c r="K458" s="84" t="s">
        <v>3949</v>
      </c>
      <c r="AK458" t="s">
        <v>4474</v>
      </c>
    </row>
    <row r="459" spans="1:37" x14ac:dyDescent="0.2">
      <c r="J459" t="s">
        <v>537</v>
      </c>
      <c r="K459" s="80" t="s">
        <v>4319</v>
      </c>
      <c r="W459" s="29"/>
      <c r="AK459" t="s">
        <v>4474</v>
      </c>
    </row>
    <row r="460" spans="1:37" x14ac:dyDescent="0.2">
      <c r="A460" s="16" t="s">
        <v>7258</v>
      </c>
      <c r="K460" s="80"/>
      <c r="M460" s="74"/>
      <c r="W460" s="29"/>
      <c r="AK460" t="s">
        <v>4474</v>
      </c>
    </row>
    <row r="461" spans="1:37" x14ac:dyDescent="0.2">
      <c r="J461" s="38" t="s">
        <v>7378</v>
      </c>
      <c r="K461" s="80"/>
      <c r="M461" s="74"/>
      <c r="W461" s="29"/>
      <c r="AF461" t="s">
        <v>3543</v>
      </c>
      <c r="AG461" s="215" t="s">
        <v>4884</v>
      </c>
      <c r="AK461" t="s">
        <v>4474</v>
      </c>
    </row>
    <row r="462" spans="1:37" x14ac:dyDescent="0.2">
      <c r="J462" s="188" t="s">
        <v>7382</v>
      </c>
      <c r="K462" s="80"/>
      <c r="M462" s="74"/>
      <c r="R462" t="s">
        <v>3543</v>
      </c>
      <c r="S462" s="215" t="s">
        <v>4942</v>
      </c>
      <c r="W462" s="29"/>
      <c r="AF462" s="1">
        <v>1</v>
      </c>
      <c r="AG462" s="215" t="s">
        <v>7466</v>
      </c>
      <c r="AK462" t="s">
        <v>4474</v>
      </c>
    </row>
    <row r="463" spans="1:37" x14ac:dyDescent="0.2">
      <c r="J463" t="s">
        <v>3543</v>
      </c>
      <c r="K463" s="218" t="s">
        <v>2928</v>
      </c>
      <c r="M463" s="74"/>
      <c r="R463" s="1">
        <v>1</v>
      </c>
      <c r="S463" s="215" t="s">
        <v>2841</v>
      </c>
      <c r="W463" s="29"/>
      <c r="AF463" t="s">
        <v>537</v>
      </c>
      <c r="AG463" s="215" t="s">
        <v>7467</v>
      </c>
      <c r="AK463" t="s">
        <v>4474</v>
      </c>
    </row>
    <row r="464" spans="1:37" x14ac:dyDescent="0.2">
      <c r="J464" s="1">
        <v>1</v>
      </c>
      <c r="K464" s="218" t="s">
        <v>7379</v>
      </c>
      <c r="M464" s="74"/>
      <c r="R464" t="s">
        <v>537</v>
      </c>
      <c r="S464" s="215" t="s">
        <v>7383</v>
      </c>
      <c r="W464" s="29"/>
      <c r="AF464" t="s">
        <v>537</v>
      </c>
      <c r="AG464" s="215" t="s">
        <v>7468</v>
      </c>
      <c r="AK464" t="s">
        <v>4474</v>
      </c>
    </row>
    <row r="465" spans="1:37" x14ac:dyDescent="0.2">
      <c r="A465" s="16" t="s">
        <v>7258</v>
      </c>
      <c r="J465" s="1"/>
      <c r="K465" s="218"/>
      <c r="M465" s="74"/>
      <c r="W465" s="29"/>
      <c r="AG465" s="215"/>
      <c r="AK465" t="s">
        <v>4474</v>
      </c>
    </row>
    <row r="466" spans="1:37" x14ac:dyDescent="0.2">
      <c r="J466" s="10" t="s">
        <v>7928</v>
      </c>
      <c r="K466" s="218"/>
      <c r="M466" s="74"/>
      <c r="S466" s="215"/>
      <c r="W466" s="29"/>
      <c r="X466" t="s">
        <v>3543</v>
      </c>
      <c r="Y466" s="232" t="s">
        <v>7931</v>
      </c>
      <c r="Z466" t="s">
        <v>3543</v>
      </c>
      <c r="AA466" s="232" t="s">
        <v>7929</v>
      </c>
      <c r="AG466" s="215"/>
      <c r="AK466" t="s">
        <v>4474</v>
      </c>
    </row>
    <row r="467" spans="1:37" x14ac:dyDescent="0.2">
      <c r="J467" s="1"/>
      <c r="K467" s="218"/>
      <c r="M467" s="74"/>
      <c r="S467" s="215"/>
      <c r="W467" s="29"/>
      <c r="X467" s="1">
        <v>1</v>
      </c>
      <c r="Y467" s="232" t="s">
        <v>2841</v>
      </c>
      <c r="Z467" s="1">
        <v>1</v>
      </c>
      <c r="AA467" s="232" t="s">
        <v>7930</v>
      </c>
      <c r="AG467" s="215"/>
      <c r="AK467" t="s">
        <v>4474</v>
      </c>
    </row>
    <row r="468" spans="1:37" x14ac:dyDescent="0.2">
      <c r="J468" s="1"/>
      <c r="K468" s="218"/>
      <c r="M468" s="74"/>
      <c r="S468" s="215"/>
      <c r="W468" s="29"/>
      <c r="X468" t="s">
        <v>537</v>
      </c>
      <c r="Y468" s="232" t="s">
        <v>7932</v>
      </c>
      <c r="AG468" s="215"/>
      <c r="AK468" t="s">
        <v>4474</v>
      </c>
    </row>
    <row r="469" spans="1:37" x14ac:dyDescent="0.2">
      <c r="J469" s="1"/>
      <c r="K469" s="218"/>
      <c r="M469" s="74"/>
      <c r="S469" s="215"/>
      <c r="W469" s="29"/>
      <c r="X469" s="1">
        <v>1</v>
      </c>
      <c r="Y469" s="232" t="s">
        <v>4785</v>
      </c>
      <c r="AG469" s="215"/>
      <c r="AK469" t="s">
        <v>4474</v>
      </c>
    </row>
    <row r="470" spans="1:37" x14ac:dyDescent="0.2">
      <c r="A470" s="16" t="s">
        <v>7258</v>
      </c>
      <c r="K470" s="80"/>
      <c r="S470" s="215"/>
      <c r="W470" s="29"/>
      <c r="AK470" t="s">
        <v>4474</v>
      </c>
    </row>
    <row r="471" spans="1:37" x14ac:dyDescent="0.2">
      <c r="J471" s="15" t="s">
        <v>4552</v>
      </c>
      <c r="K471" s="80"/>
      <c r="W471" s="29"/>
      <c r="AD471" s="17"/>
      <c r="AE471" s="45" t="s">
        <v>4553</v>
      </c>
      <c r="AF471" s="17"/>
      <c r="AG471" s="17"/>
      <c r="AH471" s="17"/>
      <c r="AK471" t="s">
        <v>4474</v>
      </c>
    </row>
    <row r="472" spans="1:37" x14ac:dyDescent="0.2">
      <c r="K472" s="80"/>
      <c r="W472" s="29"/>
      <c r="AD472" s="18" t="s">
        <v>3543</v>
      </c>
      <c r="AE472" s="145" t="s">
        <v>4555</v>
      </c>
      <c r="AF472" s="18" t="s">
        <v>3543</v>
      </c>
      <c r="AG472" s="145" t="s">
        <v>2207</v>
      </c>
      <c r="AH472" s="17"/>
      <c r="AK472" t="s">
        <v>4474</v>
      </c>
    </row>
    <row r="473" spans="1:37" x14ac:dyDescent="0.2">
      <c r="K473" s="80"/>
      <c r="W473" s="29"/>
      <c r="AD473" s="18" t="s">
        <v>537</v>
      </c>
      <c r="AE473" s="145" t="s">
        <v>1795</v>
      </c>
      <c r="AF473" s="18" t="s">
        <v>537</v>
      </c>
      <c r="AG473" s="145" t="s">
        <v>4554</v>
      </c>
      <c r="AH473" s="17"/>
      <c r="AK473" t="s">
        <v>4474</v>
      </c>
    </row>
    <row r="474" spans="1:37" x14ac:dyDescent="0.2">
      <c r="K474" s="80"/>
      <c r="W474" s="29"/>
      <c r="AD474" s="18" t="s">
        <v>537</v>
      </c>
      <c r="AE474" s="145" t="s">
        <v>1796</v>
      </c>
      <c r="AF474" s="18" t="s">
        <v>537</v>
      </c>
      <c r="AG474" s="145" t="s">
        <v>7075</v>
      </c>
      <c r="AH474" s="17"/>
      <c r="AK474" t="s">
        <v>4474</v>
      </c>
    </row>
    <row r="475" spans="1:37" x14ac:dyDescent="0.2">
      <c r="K475" s="80"/>
      <c r="W475" s="29"/>
      <c r="AD475" s="18" t="s">
        <v>537</v>
      </c>
      <c r="AE475" s="145" t="s">
        <v>1797</v>
      </c>
      <c r="AF475" s="45" t="s">
        <v>4556</v>
      </c>
      <c r="AG475" s="17"/>
      <c r="AH475" s="17"/>
      <c r="AK475" t="s">
        <v>4474</v>
      </c>
    </row>
    <row r="476" spans="1:37" x14ac:dyDescent="0.2">
      <c r="A476" s="16" t="s">
        <v>7258</v>
      </c>
      <c r="K476" s="2"/>
      <c r="AD476" s="17"/>
      <c r="AE476" s="17"/>
      <c r="AF476" s="17"/>
      <c r="AK476" t="s">
        <v>4474</v>
      </c>
    </row>
    <row r="477" spans="1:37" x14ac:dyDescent="0.2">
      <c r="J477" s="14" t="s">
        <v>5015</v>
      </c>
      <c r="K477" s="2"/>
      <c r="V477" t="s">
        <v>3543</v>
      </c>
      <c r="W477" s="29" t="s">
        <v>5432</v>
      </c>
      <c r="AK477" t="s">
        <v>4474</v>
      </c>
    </row>
    <row r="478" spans="1:37" x14ac:dyDescent="0.2">
      <c r="K478" s="2"/>
      <c r="V478" s="1">
        <v>1</v>
      </c>
      <c r="W478" s="29" t="s">
        <v>2531</v>
      </c>
      <c r="AK478" t="s">
        <v>4474</v>
      </c>
    </row>
    <row r="479" spans="1:37" x14ac:dyDescent="0.2">
      <c r="J479" s="15"/>
      <c r="K479" s="2"/>
      <c r="Q479" s="29"/>
      <c r="V479" t="s">
        <v>537</v>
      </c>
      <c r="W479" s="29" t="s">
        <v>2530</v>
      </c>
      <c r="Y479" s="29"/>
      <c r="AK479" t="s">
        <v>4474</v>
      </c>
    </row>
    <row r="480" spans="1:37" x14ac:dyDescent="0.2">
      <c r="A480" s="16" t="s">
        <v>7258</v>
      </c>
      <c r="K480" s="2"/>
      <c r="Q480" s="29"/>
      <c r="S480" s="29"/>
      <c r="AK480" t="s">
        <v>4474</v>
      </c>
    </row>
    <row r="481" spans="10:37" x14ac:dyDescent="0.2">
      <c r="J481" s="15" t="s">
        <v>4673</v>
      </c>
      <c r="K481" s="2"/>
      <c r="Q481" s="29"/>
      <c r="S481" s="29"/>
      <c r="V481" s="17"/>
      <c r="W481" s="45" t="s">
        <v>2034</v>
      </c>
      <c r="X481" s="17"/>
      <c r="Y481" s="17"/>
      <c r="Z481" s="17"/>
      <c r="AG481" s="248" t="s">
        <v>9220</v>
      </c>
      <c r="AK481" t="s">
        <v>4474</v>
      </c>
    </row>
    <row r="482" spans="10:37" x14ac:dyDescent="0.2">
      <c r="J482" s="188" t="s">
        <v>296</v>
      </c>
      <c r="K482" s="2"/>
      <c r="P482" t="s">
        <v>3543</v>
      </c>
      <c r="Q482" s="215" t="s">
        <v>7381</v>
      </c>
      <c r="S482" s="29"/>
      <c r="V482" s="17"/>
      <c r="W482" s="104" t="s">
        <v>1594</v>
      </c>
      <c r="Y482" s="104" t="s">
        <v>1594</v>
      </c>
      <c r="Z482" s="17"/>
      <c r="AK482" t="s">
        <v>4474</v>
      </c>
    </row>
    <row r="483" spans="10:37" x14ac:dyDescent="0.2">
      <c r="J483" s="188" t="s">
        <v>7905</v>
      </c>
      <c r="K483" s="2"/>
      <c r="N483" t="s">
        <v>3543</v>
      </c>
      <c r="O483" s="161" t="s">
        <v>4674</v>
      </c>
      <c r="P483" s="1">
        <v>1</v>
      </c>
      <c r="Q483" s="215" t="s">
        <v>7380</v>
      </c>
      <c r="S483" s="29"/>
      <c r="V483" s="18" t="s">
        <v>3543</v>
      </c>
      <c r="W483" s="56" t="s">
        <v>4307</v>
      </c>
      <c r="X483" t="s">
        <v>3543</v>
      </c>
      <c r="Y483" s="54" t="s">
        <v>2780</v>
      </c>
      <c r="Z483" s="17"/>
      <c r="AK483" t="s">
        <v>4474</v>
      </c>
    </row>
    <row r="484" spans="10:37" x14ac:dyDescent="0.2">
      <c r="J484" s="15"/>
      <c r="K484" s="2"/>
      <c r="L484" t="s">
        <v>3543</v>
      </c>
      <c r="M484" s="161" t="s">
        <v>5425</v>
      </c>
      <c r="N484" s="1">
        <v>1</v>
      </c>
      <c r="O484" s="161" t="s">
        <v>5426</v>
      </c>
      <c r="P484" t="s">
        <v>537</v>
      </c>
      <c r="S484" s="29"/>
      <c r="V484" s="18" t="s">
        <v>537</v>
      </c>
      <c r="W484" s="54" t="s">
        <v>4308</v>
      </c>
      <c r="X484" t="s">
        <v>537</v>
      </c>
      <c r="Y484" s="54" t="s">
        <v>2214</v>
      </c>
      <c r="Z484" s="17"/>
      <c r="AK484" t="s">
        <v>4474</v>
      </c>
    </row>
    <row r="485" spans="10:37" x14ac:dyDescent="0.2">
      <c r="J485" s="15"/>
      <c r="K485" s="2"/>
      <c r="L485" s="1">
        <v>1</v>
      </c>
      <c r="M485" s="161" t="s">
        <v>5424</v>
      </c>
      <c r="N485" s="16" t="s">
        <v>1474</v>
      </c>
      <c r="P485" t="s">
        <v>3543</v>
      </c>
      <c r="Q485" s="161" t="s">
        <v>1803</v>
      </c>
      <c r="R485" t="s">
        <v>3543</v>
      </c>
      <c r="S485" s="232" t="s">
        <v>7969</v>
      </c>
      <c r="T485" t="s">
        <v>3543</v>
      </c>
      <c r="U485" s="232" t="s">
        <v>3883</v>
      </c>
      <c r="V485" s="18" t="s">
        <v>537</v>
      </c>
      <c r="W485" s="54" t="s">
        <v>4309</v>
      </c>
      <c r="X485" t="s">
        <v>537</v>
      </c>
      <c r="Y485" s="54" t="s">
        <v>2215</v>
      </c>
      <c r="Z485" s="17"/>
      <c r="AK485" t="s">
        <v>4474</v>
      </c>
    </row>
    <row r="486" spans="10:37" x14ac:dyDescent="0.2">
      <c r="J486" s="15"/>
      <c r="K486" s="2"/>
      <c r="L486" s="1">
        <v>1</v>
      </c>
      <c r="M486" s="232" t="s">
        <v>7965</v>
      </c>
      <c r="N486" t="s">
        <v>3543</v>
      </c>
      <c r="O486" s="161" t="s">
        <v>300</v>
      </c>
      <c r="P486" s="1">
        <v>1</v>
      </c>
      <c r="Q486" s="161" t="s">
        <v>297</v>
      </c>
      <c r="R486" s="1">
        <v>1</v>
      </c>
      <c r="S486" s="232" t="s">
        <v>4931</v>
      </c>
      <c r="T486" s="1">
        <v>1</v>
      </c>
      <c r="U486" s="232" t="s">
        <v>7968</v>
      </c>
      <c r="V486" s="18" t="s">
        <v>537</v>
      </c>
      <c r="W486" s="54" t="s">
        <v>2926</v>
      </c>
      <c r="X486" t="s">
        <v>537</v>
      </c>
      <c r="Y486" s="54" t="s">
        <v>2216</v>
      </c>
      <c r="Z486" s="17"/>
      <c r="AK486" t="s">
        <v>4474</v>
      </c>
    </row>
    <row r="487" spans="10:37" x14ac:dyDescent="0.2">
      <c r="J487" s="19" t="s">
        <v>8473</v>
      </c>
      <c r="K487" s="17"/>
      <c r="L487" s="17"/>
      <c r="M487" s="54"/>
      <c r="N487" s="1">
        <v>1</v>
      </c>
      <c r="O487" s="161" t="s">
        <v>2493</v>
      </c>
      <c r="P487" t="s">
        <v>537</v>
      </c>
      <c r="R487" t="s">
        <v>537</v>
      </c>
      <c r="S487" s="232" t="s">
        <v>7970</v>
      </c>
      <c r="V487" s="17"/>
      <c r="X487" t="s">
        <v>537</v>
      </c>
      <c r="Y487" s="54" t="s">
        <v>2217</v>
      </c>
      <c r="Z487" s="17"/>
      <c r="AK487" t="s">
        <v>4474</v>
      </c>
    </row>
    <row r="488" spans="10:37" x14ac:dyDescent="0.2">
      <c r="J488" s="18" t="s">
        <v>3543</v>
      </c>
      <c r="K488" s="232" t="s">
        <v>8468</v>
      </c>
      <c r="L488" s="17"/>
      <c r="N488" s="1">
        <v>1</v>
      </c>
      <c r="O488" s="161" t="s">
        <v>301</v>
      </c>
      <c r="P488" t="s">
        <v>3543</v>
      </c>
      <c r="Q488" s="161" t="s">
        <v>5321</v>
      </c>
      <c r="R488" s="1">
        <v>1</v>
      </c>
      <c r="S488" s="232" t="s">
        <v>5193</v>
      </c>
      <c r="T488" s="17"/>
      <c r="U488" s="19" t="s">
        <v>6656</v>
      </c>
      <c r="V488" s="17"/>
      <c r="W488" s="17"/>
      <c r="X488" s="19" t="s">
        <v>6481</v>
      </c>
      <c r="Y488" s="17"/>
      <c r="Z488" s="17"/>
      <c r="AA488" s="17"/>
      <c r="AB488" s="17"/>
      <c r="AK488" t="s">
        <v>4474</v>
      </c>
    </row>
    <row r="489" spans="10:37" x14ac:dyDescent="0.2">
      <c r="J489" s="18" t="s">
        <v>537</v>
      </c>
      <c r="K489" s="232" t="s">
        <v>8469</v>
      </c>
      <c r="L489" s="17"/>
      <c r="N489" s="16" t="s">
        <v>1474</v>
      </c>
      <c r="P489" s="1">
        <v>1</v>
      </c>
      <c r="Q489" s="161" t="s">
        <v>298</v>
      </c>
      <c r="T489" s="18" t="s">
        <v>3543</v>
      </c>
      <c r="U489" s="248" t="s">
        <v>3113</v>
      </c>
      <c r="V489" s="17"/>
      <c r="X489" s="18" t="s">
        <v>3543</v>
      </c>
      <c r="Y489" s="171" t="s">
        <v>6464</v>
      </c>
      <c r="Z489" t="s">
        <v>3543</v>
      </c>
      <c r="AA489" s="100" t="s">
        <v>6482</v>
      </c>
      <c r="AB489" s="17"/>
      <c r="AK489" t="s">
        <v>4474</v>
      </c>
    </row>
    <row r="490" spans="10:37" x14ac:dyDescent="0.2">
      <c r="J490" s="18" t="s">
        <v>537</v>
      </c>
      <c r="K490" s="232" t="s">
        <v>8470</v>
      </c>
      <c r="L490" s="17"/>
      <c r="N490" t="s">
        <v>3543</v>
      </c>
      <c r="O490" s="232" t="s">
        <v>841</v>
      </c>
      <c r="P490" t="s">
        <v>537</v>
      </c>
      <c r="S490" s="29"/>
      <c r="T490" s="18" t="s">
        <v>537</v>
      </c>
      <c r="U490" s="248" t="s">
        <v>9171</v>
      </c>
      <c r="V490" s="17"/>
      <c r="X490" s="18" t="s">
        <v>537</v>
      </c>
      <c r="Y490" s="161" t="s">
        <v>6477</v>
      </c>
      <c r="Z490" t="s">
        <v>537</v>
      </c>
      <c r="AA490" s="161" t="s">
        <v>6483</v>
      </c>
      <c r="AB490" s="17"/>
      <c r="AK490" t="s">
        <v>4474</v>
      </c>
    </row>
    <row r="491" spans="10:37" x14ac:dyDescent="0.2">
      <c r="J491" s="18" t="s">
        <v>537</v>
      </c>
      <c r="K491" s="232" t="s">
        <v>8471</v>
      </c>
      <c r="L491" s="17"/>
      <c r="N491" s="1">
        <v>1</v>
      </c>
      <c r="O491" s="232" t="s">
        <v>7962</v>
      </c>
      <c r="P491" t="s">
        <v>3543</v>
      </c>
      <c r="Q491" s="161" t="s">
        <v>4388</v>
      </c>
      <c r="S491" s="29"/>
      <c r="T491" s="17"/>
      <c r="U491" s="17"/>
      <c r="V491" s="17"/>
      <c r="X491" s="18" t="s">
        <v>537</v>
      </c>
      <c r="Y491" s="171" t="s">
        <v>6478</v>
      </c>
      <c r="Z491" s="17"/>
      <c r="AA491" s="17"/>
      <c r="AB491" s="17"/>
      <c r="AK491" t="s">
        <v>4474</v>
      </c>
    </row>
    <row r="492" spans="10:37" x14ac:dyDescent="0.2">
      <c r="J492" s="18" t="s">
        <v>537</v>
      </c>
      <c r="K492" s="232" t="s">
        <v>8472</v>
      </c>
      <c r="L492" s="17"/>
      <c r="N492" s="16" t="s">
        <v>1474</v>
      </c>
      <c r="P492" s="1">
        <v>1</v>
      </c>
      <c r="Q492" s="161" t="s">
        <v>299</v>
      </c>
      <c r="S492" s="29"/>
      <c r="X492" s="18" t="s">
        <v>537</v>
      </c>
      <c r="Y492" s="171" t="s">
        <v>2367</v>
      </c>
      <c r="Z492" s="17"/>
      <c r="AK492" t="s">
        <v>4474</v>
      </c>
    </row>
    <row r="493" spans="10:37" x14ac:dyDescent="0.2">
      <c r="J493" s="17"/>
      <c r="K493" s="17"/>
      <c r="L493" s="17"/>
      <c r="N493" t="s">
        <v>3543</v>
      </c>
      <c r="O493" s="232" t="s">
        <v>5321</v>
      </c>
      <c r="Q493" s="29"/>
      <c r="S493" s="29"/>
      <c r="X493" s="18" t="s">
        <v>537</v>
      </c>
      <c r="Y493" s="171" t="s">
        <v>6479</v>
      </c>
      <c r="Z493" s="17"/>
      <c r="AK493" t="s">
        <v>4474</v>
      </c>
    </row>
    <row r="494" spans="10:37" x14ac:dyDescent="0.2">
      <c r="J494" s="15"/>
      <c r="K494" s="2"/>
      <c r="N494" s="1">
        <v>1</v>
      </c>
      <c r="O494" s="232" t="s">
        <v>7966</v>
      </c>
      <c r="S494" s="29"/>
      <c r="X494" s="190" t="s">
        <v>1474</v>
      </c>
      <c r="Z494" s="17"/>
      <c r="AK494" t="s">
        <v>4474</v>
      </c>
    </row>
    <row r="495" spans="10:37" x14ac:dyDescent="0.2">
      <c r="J495" s="15"/>
      <c r="K495" s="2"/>
      <c r="N495" t="s">
        <v>537</v>
      </c>
      <c r="O495" s="232" t="s">
        <v>7967</v>
      </c>
      <c r="S495" s="29"/>
      <c r="X495" s="18" t="s">
        <v>3543</v>
      </c>
      <c r="Y495" s="100" t="s">
        <v>3555</v>
      </c>
      <c r="Z495" s="17"/>
      <c r="AK495" t="s">
        <v>4474</v>
      </c>
    </row>
    <row r="496" spans="10:37" x14ac:dyDescent="0.2">
      <c r="J496" s="15"/>
      <c r="K496" s="2"/>
      <c r="N496" s="1">
        <v>1</v>
      </c>
      <c r="O496" s="232" t="s">
        <v>2668</v>
      </c>
      <c r="Q496" s="29"/>
      <c r="S496" s="29"/>
      <c r="X496" s="18" t="s">
        <v>537</v>
      </c>
      <c r="Y496" s="161" t="s">
        <v>6480</v>
      </c>
      <c r="Z496" s="17"/>
      <c r="AK496" t="s">
        <v>4474</v>
      </c>
    </row>
    <row r="497" spans="1:37" x14ac:dyDescent="0.2">
      <c r="J497" s="15"/>
      <c r="K497" s="2"/>
      <c r="L497" s="19" t="s">
        <v>5332</v>
      </c>
      <c r="M497" s="17"/>
      <c r="Q497" s="29"/>
      <c r="S497" s="29"/>
      <c r="X497" s="17"/>
      <c r="Y497" s="17"/>
      <c r="Z497" s="17"/>
      <c r="AK497" t="s">
        <v>4474</v>
      </c>
    </row>
    <row r="498" spans="1:37" x14ac:dyDescent="0.2">
      <c r="J498" s="15"/>
      <c r="K498" s="2"/>
      <c r="L498" s="18" t="s">
        <v>3543</v>
      </c>
      <c r="M498" s="232" t="s">
        <v>7958</v>
      </c>
      <c r="N498" t="s">
        <v>3543</v>
      </c>
      <c r="O498" s="232" t="s">
        <v>7956</v>
      </c>
      <c r="Q498" s="29"/>
      <c r="S498" s="29"/>
      <c r="AK498" t="s">
        <v>4474</v>
      </c>
    </row>
    <row r="499" spans="1:37" x14ac:dyDescent="0.2">
      <c r="J499" s="15"/>
      <c r="K499" s="2"/>
      <c r="L499" s="18" t="s">
        <v>537</v>
      </c>
      <c r="M499" s="161" t="s">
        <v>270</v>
      </c>
      <c r="N499" s="1">
        <v>1</v>
      </c>
      <c r="O499" s="232" t="s">
        <v>7957</v>
      </c>
      <c r="Q499" s="29"/>
      <c r="S499" s="29"/>
      <c r="V499" t="s">
        <v>3543</v>
      </c>
      <c r="W499" s="257" t="s">
        <v>9221</v>
      </c>
      <c r="AK499" t="s">
        <v>4474</v>
      </c>
    </row>
    <row r="500" spans="1:37" x14ac:dyDescent="0.2">
      <c r="J500" s="15"/>
      <c r="K500" s="2"/>
      <c r="L500" s="18" t="s">
        <v>537</v>
      </c>
      <c r="M500" s="17"/>
      <c r="N500" s="16" t="s">
        <v>1474</v>
      </c>
      <c r="Q500" s="29"/>
      <c r="S500" s="29"/>
      <c r="V500" t="s">
        <v>537</v>
      </c>
      <c r="W500" s="248" t="s">
        <v>9222</v>
      </c>
      <c r="AK500" t="s">
        <v>4474</v>
      </c>
    </row>
    <row r="501" spans="1:37" x14ac:dyDescent="0.2">
      <c r="J501" s="15"/>
      <c r="K501" s="2"/>
      <c r="L501" t="s">
        <v>537</v>
      </c>
      <c r="M501" s="232" t="s">
        <v>7906</v>
      </c>
      <c r="N501" t="s">
        <v>3543</v>
      </c>
      <c r="O501" s="232" t="s">
        <v>3090</v>
      </c>
      <c r="Q501" s="29"/>
      <c r="S501" s="29"/>
      <c r="AK501" t="s">
        <v>4474</v>
      </c>
    </row>
    <row r="502" spans="1:37" x14ac:dyDescent="0.2">
      <c r="J502" s="15"/>
      <c r="K502" s="2"/>
      <c r="L502" s="1">
        <v>1</v>
      </c>
      <c r="M502" s="232" t="s">
        <v>7777</v>
      </c>
      <c r="N502" s="1">
        <v>1</v>
      </c>
      <c r="O502" s="232" t="s">
        <v>7963</v>
      </c>
      <c r="Q502" s="29"/>
      <c r="S502" s="29"/>
      <c r="AK502" t="s">
        <v>4474</v>
      </c>
    </row>
    <row r="503" spans="1:37" x14ac:dyDescent="0.2">
      <c r="J503" s="15"/>
      <c r="K503" s="2"/>
      <c r="L503" s="1">
        <v>1</v>
      </c>
      <c r="M503" s="232" t="s">
        <v>7964</v>
      </c>
      <c r="Q503" s="29"/>
      <c r="S503" s="29"/>
      <c r="AK503" t="s">
        <v>4474</v>
      </c>
    </row>
    <row r="504" spans="1:37" x14ac:dyDescent="0.2">
      <c r="J504" s="15"/>
      <c r="K504" s="2"/>
      <c r="Q504" s="29"/>
      <c r="S504" s="29"/>
      <c r="AK504" t="s">
        <v>4474</v>
      </c>
    </row>
    <row r="505" spans="1:37" x14ac:dyDescent="0.2">
      <c r="J505" s="15"/>
      <c r="K505" s="2"/>
      <c r="L505" t="s">
        <v>3543</v>
      </c>
      <c r="M505" s="232" t="s">
        <v>7960</v>
      </c>
      <c r="N505" t="s">
        <v>3543</v>
      </c>
      <c r="O505" s="232" t="s">
        <v>1803</v>
      </c>
      <c r="Q505" s="29"/>
      <c r="S505" s="29"/>
      <c r="AK505" t="s">
        <v>4474</v>
      </c>
    </row>
    <row r="506" spans="1:37" x14ac:dyDescent="0.2">
      <c r="J506" s="15"/>
      <c r="K506" s="2"/>
      <c r="L506" s="1">
        <v>1</v>
      </c>
      <c r="M506" s="232" t="s">
        <v>4908</v>
      </c>
      <c r="N506" s="1">
        <v>1</v>
      </c>
      <c r="O506" s="232" t="s">
        <v>7959</v>
      </c>
      <c r="Q506" s="29"/>
      <c r="S506" s="29"/>
      <c r="AK506" t="s">
        <v>4474</v>
      </c>
    </row>
    <row r="507" spans="1:37" x14ac:dyDescent="0.2">
      <c r="J507" s="15"/>
      <c r="K507" s="2"/>
      <c r="L507" s="1">
        <v>1</v>
      </c>
      <c r="M507" s="232" t="s">
        <v>7961</v>
      </c>
      <c r="Q507" s="29"/>
      <c r="S507" s="29"/>
      <c r="AK507" t="s">
        <v>4474</v>
      </c>
    </row>
    <row r="508" spans="1:37" x14ac:dyDescent="0.2">
      <c r="J508" s="15"/>
      <c r="K508" s="2"/>
      <c r="L508" s="1"/>
      <c r="M508" s="232"/>
      <c r="N508" t="s">
        <v>3543</v>
      </c>
      <c r="O508" s="232" t="s">
        <v>7972</v>
      </c>
      <c r="P508" t="s">
        <v>3543</v>
      </c>
      <c r="Q508" s="232" t="s">
        <v>841</v>
      </c>
      <c r="S508" s="29"/>
      <c r="AK508" t="s">
        <v>4474</v>
      </c>
    </row>
    <row r="509" spans="1:37" x14ac:dyDescent="0.2">
      <c r="J509" s="15"/>
      <c r="K509" s="2"/>
      <c r="L509" s="1"/>
      <c r="M509" s="232"/>
      <c r="N509" s="1">
        <v>1</v>
      </c>
      <c r="O509" s="232" t="s">
        <v>2668</v>
      </c>
      <c r="P509" s="1">
        <v>1</v>
      </c>
      <c r="Q509" s="232" t="s">
        <v>7971</v>
      </c>
      <c r="S509" s="29"/>
      <c r="AK509" t="s">
        <v>4474</v>
      </c>
    </row>
    <row r="510" spans="1:37" x14ac:dyDescent="0.2">
      <c r="J510" s="15"/>
      <c r="K510" s="2"/>
      <c r="L510" s="1"/>
      <c r="M510" s="232"/>
      <c r="N510" t="s">
        <v>537</v>
      </c>
      <c r="O510" s="232" t="s">
        <v>8002</v>
      </c>
      <c r="Q510" s="29"/>
      <c r="S510" s="29"/>
      <c r="AK510" t="s">
        <v>4474</v>
      </c>
    </row>
    <row r="511" spans="1:37" x14ac:dyDescent="0.2">
      <c r="J511" s="15"/>
      <c r="K511" s="2"/>
      <c r="L511" s="1"/>
      <c r="M511" s="232"/>
      <c r="N511" s="1">
        <v>1</v>
      </c>
      <c r="O511" s="232" t="s">
        <v>2870</v>
      </c>
      <c r="Q511" s="29"/>
      <c r="S511" s="29"/>
      <c r="AK511" t="s">
        <v>4474</v>
      </c>
    </row>
    <row r="512" spans="1:37" x14ac:dyDescent="0.2">
      <c r="A512" s="16" t="s">
        <v>7258</v>
      </c>
      <c r="K512" s="2"/>
      <c r="L512" s="1"/>
      <c r="M512" s="232"/>
      <c r="Q512" s="29"/>
      <c r="S512" s="29"/>
      <c r="AK512" t="s">
        <v>4474</v>
      </c>
    </row>
    <row r="513" spans="1:37" x14ac:dyDescent="0.2">
      <c r="J513" s="3" t="s">
        <v>6075</v>
      </c>
      <c r="K513" s="2"/>
      <c r="L513" s="1"/>
      <c r="M513" s="232"/>
      <c r="Q513" s="29"/>
      <c r="S513" s="29"/>
      <c r="AK513" t="s">
        <v>4474</v>
      </c>
    </row>
    <row r="514" spans="1:37" x14ac:dyDescent="0.2">
      <c r="J514" s="16"/>
      <c r="K514" s="2"/>
      <c r="L514" s="1"/>
      <c r="M514" s="232"/>
      <c r="Q514" s="29"/>
      <c r="S514" s="29"/>
      <c r="AK514" t="s">
        <v>4474</v>
      </c>
    </row>
    <row r="515" spans="1:37" x14ac:dyDescent="0.2">
      <c r="J515" s="16"/>
      <c r="K515" s="2"/>
      <c r="L515" s="1"/>
      <c r="M515" s="232"/>
      <c r="Q515" s="29"/>
      <c r="S515" s="29"/>
      <c r="AK515" t="s">
        <v>4474</v>
      </c>
    </row>
    <row r="516" spans="1:37" x14ac:dyDescent="0.2">
      <c r="J516" s="16"/>
      <c r="K516" s="2"/>
      <c r="L516" s="1"/>
      <c r="M516" s="232"/>
      <c r="Q516" s="29"/>
      <c r="S516" s="29"/>
      <c r="AK516" t="s">
        <v>4474</v>
      </c>
    </row>
    <row r="517" spans="1:37" x14ac:dyDescent="0.2">
      <c r="A517" s="16" t="s">
        <v>7258</v>
      </c>
      <c r="G517" s="26"/>
      <c r="P517" s="1"/>
      <c r="Q517" s="156"/>
      <c r="S517" s="29"/>
      <c r="AK517" t="s">
        <v>4474</v>
      </c>
    </row>
    <row r="518" spans="1:37" x14ac:dyDescent="0.2">
      <c r="G518" s="26"/>
      <c r="J518" s="4" t="s">
        <v>8464</v>
      </c>
      <c r="AK518" t="s">
        <v>4474</v>
      </c>
    </row>
    <row r="519" spans="1:37" x14ac:dyDescent="0.2">
      <c r="G519" s="26"/>
      <c r="J519" t="s">
        <v>3543</v>
      </c>
      <c r="K519" s="232" t="s">
        <v>8468</v>
      </c>
      <c r="L519" t="s">
        <v>3543</v>
      </c>
      <c r="M519" s="232" t="s">
        <v>4942</v>
      </c>
      <c r="P519" t="s">
        <v>3543</v>
      </c>
      <c r="Q519" s="29" t="s">
        <v>186</v>
      </c>
      <c r="AK519" t="s">
        <v>4474</v>
      </c>
    </row>
    <row r="520" spans="1:37" x14ac:dyDescent="0.2">
      <c r="G520" s="26"/>
      <c r="J520" s="1">
        <v>1</v>
      </c>
      <c r="K520" s="232" t="s">
        <v>8469</v>
      </c>
      <c r="L520" s="1">
        <v>1</v>
      </c>
      <c r="M520" s="232" t="s">
        <v>8465</v>
      </c>
      <c r="P520" s="1">
        <v>1</v>
      </c>
      <c r="Q520" s="29" t="s">
        <v>7536</v>
      </c>
      <c r="AK520" t="s">
        <v>4474</v>
      </c>
    </row>
    <row r="521" spans="1:37" x14ac:dyDescent="0.2">
      <c r="G521" s="26"/>
      <c r="J521" t="s">
        <v>537</v>
      </c>
      <c r="K521" s="232" t="s">
        <v>8470</v>
      </c>
      <c r="L521" t="s">
        <v>537</v>
      </c>
      <c r="M521" s="232" t="s">
        <v>8466</v>
      </c>
      <c r="P521" s="1"/>
      <c r="Q521" s="29"/>
      <c r="AK521" t="s">
        <v>4474</v>
      </c>
    </row>
    <row r="522" spans="1:37" x14ac:dyDescent="0.2">
      <c r="G522" s="26"/>
      <c r="J522" s="1">
        <v>1</v>
      </c>
      <c r="K522" s="232" t="s">
        <v>8471</v>
      </c>
      <c r="L522" t="s">
        <v>537</v>
      </c>
      <c r="M522" s="232" t="s">
        <v>8467</v>
      </c>
      <c r="P522" s="1"/>
      <c r="Q522" s="29"/>
      <c r="AK522" t="s">
        <v>4474</v>
      </c>
    </row>
    <row r="523" spans="1:37" x14ac:dyDescent="0.2">
      <c r="G523" s="26"/>
      <c r="J523" t="s">
        <v>537</v>
      </c>
      <c r="K523" s="232" t="s">
        <v>8472</v>
      </c>
      <c r="L523" t="s">
        <v>537</v>
      </c>
      <c r="M523" s="16"/>
      <c r="P523" s="1"/>
      <c r="Q523" s="29"/>
      <c r="AK523" t="s">
        <v>4474</v>
      </c>
    </row>
    <row r="524" spans="1:37" x14ac:dyDescent="0.2">
      <c r="G524" s="26"/>
      <c r="L524" t="s">
        <v>3543</v>
      </c>
      <c r="M524" s="232" t="s">
        <v>606</v>
      </c>
      <c r="P524" s="1"/>
      <c r="Q524" s="29"/>
      <c r="AK524" t="s">
        <v>4474</v>
      </c>
    </row>
    <row r="525" spans="1:37" x14ac:dyDescent="0.2">
      <c r="G525" s="26"/>
      <c r="L525" s="1">
        <v>1</v>
      </c>
      <c r="M525" s="232" t="s">
        <v>8475</v>
      </c>
      <c r="P525" s="1"/>
      <c r="Q525" s="29"/>
      <c r="AK525" t="s">
        <v>4474</v>
      </c>
    </row>
    <row r="526" spans="1:37" x14ac:dyDescent="0.2">
      <c r="A526" s="16" t="s">
        <v>7258</v>
      </c>
      <c r="W526" s="54"/>
      <c r="Y526" s="54"/>
      <c r="AA526" s="54"/>
      <c r="AK526" t="s">
        <v>4474</v>
      </c>
    </row>
    <row r="527" spans="1:37" x14ac:dyDescent="0.2">
      <c r="F527" t="s">
        <v>3543</v>
      </c>
      <c r="G527" t="s">
        <v>3091</v>
      </c>
      <c r="H527" t="s">
        <v>3543</v>
      </c>
      <c r="I527" t="s">
        <v>631</v>
      </c>
      <c r="J527" s="4" t="s">
        <v>613</v>
      </c>
      <c r="W527" s="55"/>
      <c r="Y527" s="54"/>
      <c r="AA527" s="54"/>
      <c r="AK527" t="s">
        <v>4474</v>
      </c>
    </row>
    <row r="528" spans="1:37" x14ac:dyDescent="0.2">
      <c r="F528" s="1">
        <v>1</v>
      </c>
      <c r="G528" t="s">
        <v>3488</v>
      </c>
      <c r="H528" s="1">
        <v>1</v>
      </c>
      <c r="I528" s="2" t="s">
        <v>5206</v>
      </c>
      <c r="J528" s="10"/>
      <c r="W528" s="54"/>
      <c r="Y528" s="54"/>
      <c r="AK528" t="s">
        <v>4474</v>
      </c>
    </row>
    <row r="529" spans="1:37" x14ac:dyDescent="0.2">
      <c r="F529" s="1">
        <v>1</v>
      </c>
      <c r="G529" t="s">
        <v>3385</v>
      </c>
      <c r="H529" t="s">
        <v>537</v>
      </c>
      <c r="AK529" t="s">
        <v>4474</v>
      </c>
    </row>
    <row r="530" spans="1:37" x14ac:dyDescent="0.2">
      <c r="H530" t="s">
        <v>3543</v>
      </c>
      <c r="I530" t="s">
        <v>3249</v>
      </c>
      <c r="AK530" t="s">
        <v>4474</v>
      </c>
    </row>
    <row r="531" spans="1:37" x14ac:dyDescent="0.2">
      <c r="H531" s="1">
        <v>1</v>
      </c>
      <c r="I531" s="25" t="s">
        <v>5207</v>
      </c>
      <c r="AK531" t="s">
        <v>4474</v>
      </c>
    </row>
    <row r="532" spans="1:37" x14ac:dyDescent="0.2">
      <c r="A532" s="16" t="s">
        <v>7258</v>
      </c>
      <c r="I532" s="25"/>
      <c r="AK532" t="s">
        <v>4474</v>
      </c>
    </row>
    <row r="533" spans="1:37" x14ac:dyDescent="0.2">
      <c r="I533" s="25"/>
      <c r="J533" s="3" t="s">
        <v>4102</v>
      </c>
      <c r="P533" s="19" t="s">
        <v>2725</v>
      </c>
      <c r="Q533" s="17"/>
      <c r="AK533" t="s">
        <v>4474</v>
      </c>
    </row>
    <row r="534" spans="1:37" x14ac:dyDescent="0.2">
      <c r="I534" s="25"/>
      <c r="P534" s="18" t="s">
        <v>3543</v>
      </c>
      <c r="Q534" s="56" t="s">
        <v>3932</v>
      </c>
      <c r="R534" t="s">
        <v>3543</v>
      </c>
      <c r="S534" s="56" t="s">
        <v>4482</v>
      </c>
      <c r="T534" t="s">
        <v>3543</v>
      </c>
      <c r="U534" s="56" t="s">
        <v>2927</v>
      </c>
      <c r="AK534" t="s">
        <v>4474</v>
      </c>
    </row>
    <row r="535" spans="1:37" x14ac:dyDescent="0.2">
      <c r="I535" s="25"/>
      <c r="P535" s="18" t="s">
        <v>537</v>
      </c>
      <c r="Q535" s="54" t="s">
        <v>2055</v>
      </c>
      <c r="R535" s="1">
        <v>1</v>
      </c>
      <c r="S535" s="54" t="s">
        <v>2664</v>
      </c>
      <c r="T535" s="1">
        <v>1</v>
      </c>
      <c r="U535" s="54" t="s">
        <v>1385</v>
      </c>
      <c r="AK535" t="s">
        <v>4474</v>
      </c>
    </row>
    <row r="536" spans="1:37" x14ac:dyDescent="0.2">
      <c r="I536" s="25"/>
      <c r="P536" s="18" t="s">
        <v>537</v>
      </c>
      <c r="Q536" s="54" t="s">
        <v>3933</v>
      </c>
      <c r="R536" t="s">
        <v>537</v>
      </c>
      <c r="S536" s="55" t="s">
        <v>1383</v>
      </c>
      <c r="U536" s="29"/>
      <c r="AK536" t="s">
        <v>4474</v>
      </c>
    </row>
    <row r="537" spans="1:37" x14ac:dyDescent="0.2">
      <c r="I537" s="25"/>
      <c r="P537" s="18" t="s">
        <v>537</v>
      </c>
      <c r="Q537" s="54" t="s">
        <v>703</v>
      </c>
      <c r="R537" s="1">
        <v>1</v>
      </c>
      <c r="S537" s="54" t="s">
        <v>6127</v>
      </c>
      <c r="U537" s="29"/>
      <c r="AK537" t="s">
        <v>4474</v>
      </c>
    </row>
    <row r="538" spans="1:37" x14ac:dyDescent="0.2">
      <c r="A538" s="16" t="s">
        <v>7258</v>
      </c>
      <c r="I538" s="25"/>
      <c r="P538" s="17"/>
      <c r="Q538" s="17"/>
      <c r="AK538" t="s">
        <v>4474</v>
      </c>
    </row>
    <row r="539" spans="1:37" x14ac:dyDescent="0.2">
      <c r="I539" s="25"/>
      <c r="J539" s="3" t="s">
        <v>5127</v>
      </c>
      <c r="R539" t="s">
        <v>3543</v>
      </c>
      <c r="S539" s="54" t="s">
        <v>3934</v>
      </c>
      <c r="T539" t="s">
        <v>3543</v>
      </c>
      <c r="U539" s="54" t="s">
        <v>2662</v>
      </c>
      <c r="V539" t="s">
        <v>3543</v>
      </c>
      <c r="W539" s="54" t="s">
        <v>2663</v>
      </c>
      <c r="AK539" t="s">
        <v>4474</v>
      </c>
    </row>
    <row r="540" spans="1:37" x14ac:dyDescent="0.2">
      <c r="I540" s="25"/>
      <c r="R540" s="1">
        <v>1</v>
      </c>
      <c r="S540" s="54" t="s">
        <v>2054</v>
      </c>
      <c r="T540" s="1">
        <v>1</v>
      </c>
      <c r="U540" s="54" t="s">
        <v>834</v>
      </c>
      <c r="V540" s="1">
        <v>1</v>
      </c>
      <c r="W540" s="54" t="s">
        <v>1384</v>
      </c>
      <c r="AA540" t="s">
        <v>3229</v>
      </c>
      <c r="AE540" s="80" t="s">
        <v>4439</v>
      </c>
      <c r="AK540" t="s">
        <v>4474</v>
      </c>
    </row>
    <row r="541" spans="1:37" x14ac:dyDescent="0.2">
      <c r="I541" s="25"/>
      <c r="R541" t="s">
        <v>537</v>
      </c>
      <c r="S541" s="55" t="s">
        <v>2065</v>
      </c>
      <c r="T541" t="s">
        <v>537</v>
      </c>
      <c r="U541" s="55" t="s">
        <v>2508</v>
      </c>
      <c r="W541" s="54"/>
      <c r="AK541" t="s">
        <v>4474</v>
      </c>
    </row>
    <row r="542" spans="1:37" x14ac:dyDescent="0.2">
      <c r="I542" s="25"/>
      <c r="R542" s="1">
        <v>1</v>
      </c>
      <c r="S542" s="54" t="s">
        <v>7308</v>
      </c>
      <c r="T542" t="s">
        <v>537</v>
      </c>
      <c r="U542" s="54" t="s">
        <v>2660</v>
      </c>
      <c r="W542" s="54"/>
      <c r="AK542" t="s">
        <v>4474</v>
      </c>
    </row>
    <row r="543" spans="1:37" x14ac:dyDescent="0.2">
      <c r="I543" s="25"/>
      <c r="R543" t="s">
        <v>537</v>
      </c>
      <c r="S543" s="54" t="s">
        <v>7309</v>
      </c>
      <c r="T543" s="1">
        <v>1</v>
      </c>
      <c r="U543" s="54" t="s">
        <v>2661</v>
      </c>
      <c r="W543" s="54"/>
      <c r="AK543" t="s">
        <v>4474</v>
      </c>
    </row>
    <row r="544" spans="1:37" x14ac:dyDescent="0.2">
      <c r="I544" s="25"/>
      <c r="R544" t="s">
        <v>537</v>
      </c>
      <c r="S544" s="54"/>
      <c r="T544" s="1">
        <v>1</v>
      </c>
      <c r="U544" s="54" t="s">
        <v>835</v>
      </c>
      <c r="W544" s="54"/>
      <c r="AK544" t="s">
        <v>4474</v>
      </c>
    </row>
    <row r="545" spans="1:37" x14ac:dyDescent="0.2">
      <c r="I545" s="25"/>
      <c r="R545" t="s">
        <v>537</v>
      </c>
      <c r="S545" s="19" t="s">
        <v>7644</v>
      </c>
      <c r="T545" s="17"/>
      <c r="U545" s="17"/>
      <c r="V545" s="17"/>
      <c r="W545" s="54"/>
      <c r="AK545" t="s">
        <v>4474</v>
      </c>
    </row>
    <row r="546" spans="1:37" x14ac:dyDescent="0.2">
      <c r="I546" s="25"/>
      <c r="R546" s="18" t="s">
        <v>3543</v>
      </c>
      <c r="S546" s="56" t="s">
        <v>4482</v>
      </c>
      <c r="T546" t="s">
        <v>3543</v>
      </c>
      <c r="U546" s="56" t="s">
        <v>2927</v>
      </c>
      <c r="V546" s="17"/>
      <c r="W546" s="54"/>
      <c r="AK546" t="s">
        <v>4474</v>
      </c>
    </row>
    <row r="547" spans="1:37" x14ac:dyDescent="0.2">
      <c r="I547" s="25"/>
      <c r="R547" s="18" t="s">
        <v>537</v>
      </c>
      <c r="S547" s="54" t="s">
        <v>2664</v>
      </c>
      <c r="T547" t="s">
        <v>537</v>
      </c>
      <c r="U547" s="54" t="s">
        <v>1385</v>
      </c>
      <c r="V547" s="17"/>
      <c r="W547" s="54"/>
      <c r="AK547" t="s">
        <v>4474</v>
      </c>
    </row>
    <row r="548" spans="1:37" x14ac:dyDescent="0.2">
      <c r="I548" s="25"/>
      <c r="R548" s="18" t="s">
        <v>537</v>
      </c>
      <c r="S548" s="55" t="s">
        <v>1383</v>
      </c>
      <c r="U548" s="29"/>
      <c r="V548" s="17"/>
      <c r="W548" s="54"/>
      <c r="AK548" t="s">
        <v>4474</v>
      </c>
    </row>
    <row r="549" spans="1:37" x14ac:dyDescent="0.2">
      <c r="I549" s="25"/>
      <c r="R549" s="18" t="s">
        <v>537</v>
      </c>
      <c r="S549" s="54" t="s">
        <v>6127</v>
      </c>
      <c r="U549" s="29"/>
      <c r="V549" s="17"/>
      <c r="W549" s="54"/>
      <c r="AK549" t="s">
        <v>4474</v>
      </c>
    </row>
    <row r="550" spans="1:37" x14ac:dyDescent="0.2">
      <c r="A550" s="16" t="s">
        <v>7258</v>
      </c>
      <c r="R550" s="17"/>
      <c r="S550" s="17"/>
      <c r="T550" s="17"/>
      <c r="U550" s="17"/>
      <c r="V550" s="17"/>
      <c r="W550" s="54"/>
      <c r="AK550" t="s">
        <v>4474</v>
      </c>
    </row>
    <row r="551" spans="1:37" x14ac:dyDescent="0.2">
      <c r="J551" s="15" t="s">
        <v>1953</v>
      </c>
      <c r="AK551" t="s">
        <v>4474</v>
      </c>
    </row>
    <row r="552" spans="1:37" x14ac:dyDescent="0.2">
      <c r="H552" s="19" t="s">
        <v>3288</v>
      </c>
      <c r="I552" s="17"/>
      <c r="J552" t="s">
        <v>3543</v>
      </c>
      <c r="K552" s="83" t="s">
        <v>4217</v>
      </c>
      <c r="L552" t="s">
        <v>3543</v>
      </c>
      <c r="M552" s="83" t="s">
        <v>3922</v>
      </c>
      <c r="U552" s="54"/>
      <c r="AK552" t="s">
        <v>4474</v>
      </c>
    </row>
    <row r="553" spans="1:37" x14ac:dyDescent="0.2">
      <c r="H553" s="18" t="s">
        <v>3543</v>
      </c>
      <c r="I553" s="31" t="s">
        <v>1194</v>
      </c>
      <c r="J553" t="s">
        <v>537</v>
      </c>
      <c r="K553" s="73" t="s">
        <v>574</v>
      </c>
      <c r="L553" t="s">
        <v>537</v>
      </c>
      <c r="M553" s="73" t="s">
        <v>2064</v>
      </c>
      <c r="U553" s="54"/>
      <c r="AK553" t="s">
        <v>4474</v>
      </c>
    </row>
    <row r="554" spans="1:37" x14ac:dyDescent="0.2">
      <c r="H554" s="18" t="s">
        <v>537</v>
      </c>
      <c r="I554" t="s">
        <v>4267</v>
      </c>
      <c r="J554" t="s">
        <v>537</v>
      </c>
      <c r="K554" s="73" t="s">
        <v>3921</v>
      </c>
      <c r="AK554" t="s">
        <v>4474</v>
      </c>
    </row>
    <row r="555" spans="1:37" x14ac:dyDescent="0.2">
      <c r="H555" s="18" t="s">
        <v>537</v>
      </c>
      <c r="I555" s="31" t="s">
        <v>1633</v>
      </c>
      <c r="J555" s="17"/>
      <c r="AK555" t="s">
        <v>4474</v>
      </c>
    </row>
    <row r="556" spans="1:37" x14ac:dyDescent="0.2">
      <c r="A556" s="16" t="s">
        <v>7258</v>
      </c>
      <c r="H556" s="17"/>
      <c r="I556" s="17"/>
      <c r="J556" s="17"/>
      <c r="AK556" t="s">
        <v>4474</v>
      </c>
    </row>
    <row r="557" spans="1:37" x14ac:dyDescent="0.2">
      <c r="C557" s="4" t="s">
        <v>6904</v>
      </c>
      <c r="L557" t="s">
        <v>3543</v>
      </c>
      <c r="M557" t="s">
        <v>3943</v>
      </c>
      <c r="N557" t="s">
        <v>3543</v>
      </c>
      <c r="O557" t="s">
        <v>1286</v>
      </c>
      <c r="T557" s="6"/>
      <c r="Y557" s="54"/>
      <c r="AK557" t="s">
        <v>4474</v>
      </c>
    </row>
    <row r="558" spans="1:37" x14ac:dyDescent="0.2">
      <c r="L558" s="1">
        <v>1</v>
      </c>
      <c r="M558" t="s">
        <v>1517</v>
      </c>
      <c r="N558" s="1">
        <v>1</v>
      </c>
      <c r="O558" s="2" t="s">
        <v>1169</v>
      </c>
      <c r="T558" s="6"/>
      <c r="Y558" s="54"/>
      <c r="AK558" t="s">
        <v>4474</v>
      </c>
    </row>
    <row r="559" spans="1:37" x14ac:dyDescent="0.2">
      <c r="L559" s="1">
        <v>1</v>
      </c>
      <c r="M559" t="s">
        <v>4266</v>
      </c>
      <c r="T559" s="6"/>
      <c r="AK559" t="s">
        <v>4474</v>
      </c>
    </row>
    <row r="560" spans="1:37" x14ac:dyDescent="0.2">
      <c r="A560" s="16" t="s">
        <v>7258</v>
      </c>
      <c r="Q560" s="54"/>
      <c r="AK560" t="s">
        <v>4474</v>
      </c>
    </row>
    <row r="561" spans="1:37" x14ac:dyDescent="0.2">
      <c r="F561" t="s">
        <v>3543</v>
      </c>
      <c r="G561" s="29" t="s">
        <v>4324</v>
      </c>
      <c r="H561" t="s">
        <v>3543</v>
      </c>
      <c r="I561" s="29" t="s">
        <v>631</v>
      </c>
      <c r="J561" s="21" t="s">
        <v>4039</v>
      </c>
      <c r="T561" s="6"/>
      <c r="AK561" t="s">
        <v>4474</v>
      </c>
    </row>
    <row r="562" spans="1:37" x14ac:dyDescent="0.2">
      <c r="F562" s="1">
        <v>1</v>
      </c>
      <c r="G562" s="29" t="s">
        <v>3644</v>
      </c>
      <c r="H562" s="1">
        <v>1</v>
      </c>
      <c r="I562" s="29" t="s">
        <v>4020</v>
      </c>
      <c r="T562" s="6"/>
      <c r="AK562" t="s">
        <v>4474</v>
      </c>
    </row>
    <row r="563" spans="1:37" x14ac:dyDescent="0.2">
      <c r="F563" s="1">
        <v>1</v>
      </c>
      <c r="G563" s="29" t="s">
        <v>4249</v>
      </c>
      <c r="H563" t="s">
        <v>537</v>
      </c>
      <c r="T563" s="6"/>
      <c r="AK563" t="s">
        <v>4474</v>
      </c>
    </row>
    <row r="564" spans="1:37" x14ac:dyDescent="0.2">
      <c r="G564" s="29"/>
      <c r="H564" t="s">
        <v>3543</v>
      </c>
      <c r="I564" s="29" t="s">
        <v>545</v>
      </c>
      <c r="T564" s="6"/>
      <c r="AK564" t="s">
        <v>4474</v>
      </c>
    </row>
    <row r="565" spans="1:37" x14ac:dyDescent="0.2">
      <c r="G565" s="29"/>
      <c r="H565" s="1">
        <v>1</v>
      </c>
      <c r="I565" s="29" t="s">
        <v>546</v>
      </c>
      <c r="T565" s="6"/>
      <c r="AK565" t="s">
        <v>4474</v>
      </c>
    </row>
    <row r="566" spans="1:37" x14ac:dyDescent="0.2">
      <c r="A566" s="16" t="s">
        <v>7258</v>
      </c>
      <c r="O566" s="54"/>
      <c r="W566" s="54"/>
      <c r="AK566" t="s">
        <v>4474</v>
      </c>
    </row>
    <row r="567" spans="1:37" x14ac:dyDescent="0.2">
      <c r="J567" s="15" t="s">
        <v>5893</v>
      </c>
      <c r="O567" s="54"/>
      <c r="P567" t="s">
        <v>3543</v>
      </c>
      <c r="Q567" s="170" t="s">
        <v>5898</v>
      </c>
      <c r="R567" t="s">
        <v>3543</v>
      </c>
      <c r="S567" s="170" t="s">
        <v>4674</v>
      </c>
      <c r="U567" s="192"/>
      <c r="V567" t="s">
        <v>3543</v>
      </c>
      <c r="W567" s="232" t="s">
        <v>606</v>
      </c>
      <c r="AK567" t="s">
        <v>4474</v>
      </c>
    </row>
    <row r="568" spans="1:37" x14ac:dyDescent="0.2">
      <c r="L568" t="s">
        <v>3543</v>
      </c>
      <c r="M568" s="161" t="s">
        <v>6981</v>
      </c>
      <c r="N568" t="s">
        <v>3543</v>
      </c>
      <c r="O568" s="161" t="s">
        <v>5894</v>
      </c>
      <c r="P568" s="1">
        <v>1</v>
      </c>
      <c r="Q568" s="170" t="s">
        <v>2968</v>
      </c>
      <c r="R568" s="1">
        <v>1</v>
      </c>
      <c r="S568" s="170" t="s">
        <v>5896</v>
      </c>
      <c r="T568" s="1"/>
      <c r="U568" s="192"/>
      <c r="V568" s="1">
        <v>1</v>
      </c>
      <c r="W568" s="232" t="s">
        <v>4522</v>
      </c>
      <c r="AK568" t="s">
        <v>4474</v>
      </c>
    </row>
    <row r="569" spans="1:37" x14ac:dyDescent="0.2">
      <c r="L569" s="1">
        <v>1</v>
      </c>
      <c r="M569" s="204" t="s">
        <v>4994</v>
      </c>
      <c r="N569" s="1">
        <v>1</v>
      </c>
      <c r="O569" s="161" t="s">
        <v>5895</v>
      </c>
      <c r="R569" t="s">
        <v>537</v>
      </c>
      <c r="S569" s="170" t="s">
        <v>5897</v>
      </c>
      <c r="U569" s="192"/>
      <c r="V569" t="s">
        <v>537</v>
      </c>
      <c r="W569" s="232" t="s">
        <v>9010</v>
      </c>
      <c r="AK569" t="s">
        <v>4474</v>
      </c>
    </row>
    <row r="570" spans="1:37" x14ac:dyDescent="0.2">
      <c r="O570" s="54"/>
      <c r="T570" s="1"/>
      <c r="U570" s="192"/>
      <c r="W570" s="54"/>
      <c r="AK570" t="s">
        <v>4474</v>
      </c>
    </row>
    <row r="571" spans="1:37" x14ac:dyDescent="0.2">
      <c r="O571" s="54"/>
      <c r="P571" t="s">
        <v>3543</v>
      </c>
      <c r="Q571" s="170" t="s">
        <v>5910</v>
      </c>
      <c r="R571" t="s">
        <v>3543</v>
      </c>
      <c r="S571" s="170" t="s">
        <v>5909</v>
      </c>
      <c r="W571" s="54"/>
      <c r="AK571" t="s">
        <v>4474</v>
      </c>
    </row>
    <row r="572" spans="1:37" x14ac:dyDescent="0.2">
      <c r="B572" s="1"/>
      <c r="C572" s="54"/>
      <c r="L572" t="s">
        <v>3543</v>
      </c>
      <c r="M572" s="219" t="s">
        <v>6683</v>
      </c>
      <c r="N572" t="s">
        <v>3543</v>
      </c>
      <c r="O572" s="215" t="s">
        <v>7230</v>
      </c>
      <c r="P572" s="1">
        <v>1</v>
      </c>
      <c r="Q572" s="170" t="s">
        <v>1806</v>
      </c>
      <c r="R572" s="1">
        <v>1</v>
      </c>
      <c r="S572" s="170" t="s">
        <v>1806</v>
      </c>
      <c r="W572" s="54"/>
      <c r="AK572" t="s">
        <v>4474</v>
      </c>
    </row>
    <row r="573" spans="1:37" x14ac:dyDescent="0.2">
      <c r="C573" s="58"/>
      <c r="L573" t="s">
        <v>537</v>
      </c>
      <c r="M573" s="215" t="s">
        <v>7377</v>
      </c>
      <c r="N573" t="s">
        <v>537</v>
      </c>
      <c r="O573" s="215" t="s">
        <v>7376</v>
      </c>
      <c r="R573" t="s">
        <v>537</v>
      </c>
      <c r="S573" s="170" t="s">
        <v>5908</v>
      </c>
      <c r="W573" s="54"/>
      <c r="AK573" t="s">
        <v>4474</v>
      </c>
    </row>
    <row r="574" spans="1:37" x14ac:dyDescent="0.2">
      <c r="O574" s="54"/>
      <c r="R574" s="1">
        <v>1</v>
      </c>
      <c r="S574" s="170" t="s">
        <v>4862</v>
      </c>
      <c r="W574" s="54"/>
      <c r="AK574" t="s">
        <v>4474</v>
      </c>
    </row>
    <row r="575" spans="1:37" x14ac:dyDescent="0.2">
      <c r="A575" s="16" t="s">
        <v>7258</v>
      </c>
      <c r="G575" s="29"/>
      <c r="I575" s="29"/>
      <c r="T575" s="6"/>
      <c r="AK575" t="s">
        <v>4474</v>
      </c>
    </row>
    <row r="576" spans="1:37" x14ac:dyDescent="0.2">
      <c r="G576" s="29"/>
      <c r="I576" s="29"/>
      <c r="J576" s="3" t="s">
        <v>7640</v>
      </c>
      <c r="T576" s="6"/>
      <c r="AE576" s="215" t="s">
        <v>7641</v>
      </c>
      <c r="AK576" t="s">
        <v>4474</v>
      </c>
    </row>
    <row r="577" spans="1:37" x14ac:dyDescent="0.2">
      <c r="A577" s="16" t="s">
        <v>7258</v>
      </c>
      <c r="G577" s="29"/>
      <c r="I577" s="29"/>
      <c r="T577" s="6"/>
      <c r="AK577" t="s">
        <v>4474</v>
      </c>
    </row>
    <row r="578" spans="1:37" x14ac:dyDescent="0.2">
      <c r="F578" t="s">
        <v>3543</v>
      </c>
      <c r="G578" s="232" t="s">
        <v>7689</v>
      </c>
      <c r="H578" t="s">
        <v>3543</v>
      </c>
      <c r="I578" s="232" t="s">
        <v>7686</v>
      </c>
      <c r="J578" s="3" t="s">
        <v>7669</v>
      </c>
      <c r="T578" s="6"/>
      <c r="AK578" t="s">
        <v>4474</v>
      </c>
    </row>
    <row r="579" spans="1:37" x14ac:dyDescent="0.2">
      <c r="F579" s="1">
        <v>1</v>
      </c>
      <c r="G579" s="232" t="s">
        <v>1177</v>
      </c>
      <c r="H579" s="1">
        <v>1</v>
      </c>
      <c r="I579" s="232" t="s">
        <v>7687</v>
      </c>
      <c r="J579" s="19" t="s">
        <v>5332</v>
      </c>
      <c r="K579" s="17"/>
      <c r="L579" s="17"/>
      <c r="M579" s="17"/>
      <c r="N579" s="19"/>
      <c r="O579" s="17"/>
      <c r="P579" s="17"/>
      <c r="Q579" s="17"/>
      <c r="R579" s="17"/>
      <c r="T579" s="6"/>
      <c r="AK579" t="s">
        <v>4474</v>
      </c>
    </row>
    <row r="580" spans="1:37" x14ac:dyDescent="0.2">
      <c r="F580" s="1">
        <v>1</v>
      </c>
      <c r="G580" s="232" t="s">
        <v>7688</v>
      </c>
      <c r="I580" s="29"/>
      <c r="J580" s="18" t="s">
        <v>3543</v>
      </c>
      <c r="K580" s="192" t="s">
        <v>7682</v>
      </c>
      <c r="L580" t="s">
        <v>3543</v>
      </c>
      <c r="M580" s="161" t="s">
        <v>275</v>
      </c>
      <c r="N580" t="s">
        <v>3543</v>
      </c>
      <c r="O580" s="161" t="s">
        <v>280</v>
      </c>
      <c r="P580" t="s">
        <v>3543</v>
      </c>
      <c r="Q580" s="54" t="s">
        <v>2757</v>
      </c>
      <c r="R580" s="17"/>
      <c r="T580" s="6"/>
      <c r="AK580" t="s">
        <v>4474</v>
      </c>
    </row>
    <row r="581" spans="1:37" x14ac:dyDescent="0.2">
      <c r="F581" s="4"/>
      <c r="J581" s="18" t="s">
        <v>537</v>
      </c>
      <c r="K581" s="232" t="s">
        <v>2428</v>
      </c>
      <c r="L581" t="s">
        <v>537</v>
      </c>
      <c r="M581" s="232" t="s">
        <v>2428</v>
      </c>
      <c r="N581" t="s">
        <v>537</v>
      </c>
      <c r="O581" s="232" t="s">
        <v>7674</v>
      </c>
      <c r="P581" t="s">
        <v>537</v>
      </c>
      <c r="Q581" s="54" t="s">
        <v>4185</v>
      </c>
      <c r="R581" s="17"/>
      <c r="AK581" t="s">
        <v>4474</v>
      </c>
    </row>
    <row r="582" spans="1:37" x14ac:dyDescent="0.2">
      <c r="C582" s="54"/>
      <c r="F582" s="4"/>
      <c r="J582" s="18" t="s">
        <v>537</v>
      </c>
      <c r="K582" s="192" t="s">
        <v>574</v>
      </c>
      <c r="L582" t="s">
        <v>537</v>
      </c>
      <c r="M582" s="73" t="s">
        <v>5086</v>
      </c>
      <c r="N582" t="s">
        <v>537</v>
      </c>
      <c r="O582" s="54" t="s">
        <v>5204</v>
      </c>
      <c r="P582" t="s">
        <v>537</v>
      </c>
      <c r="R582" s="17"/>
      <c r="AK582" t="s">
        <v>4474</v>
      </c>
    </row>
    <row r="583" spans="1:37" x14ac:dyDescent="0.2">
      <c r="C583" s="161"/>
      <c r="F583" t="s">
        <v>3543</v>
      </c>
      <c r="G583" s="232" t="s">
        <v>7690</v>
      </c>
      <c r="H583" t="s">
        <v>3543</v>
      </c>
      <c r="I583" s="232" t="s">
        <v>8258</v>
      </c>
      <c r="J583" s="18" t="s">
        <v>537</v>
      </c>
      <c r="K583" s="73" t="s">
        <v>2380</v>
      </c>
      <c r="L583" t="s">
        <v>537</v>
      </c>
      <c r="M583" s="54" t="s">
        <v>5202</v>
      </c>
      <c r="N583" t="s">
        <v>537</v>
      </c>
      <c r="O583" s="232" t="s">
        <v>7696</v>
      </c>
      <c r="P583" t="s">
        <v>3543</v>
      </c>
      <c r="Q583" s="54" t="s">
        <v>3649</v>
      </c>
      <c r="R583" s="17"/>
      <c r="AK583" t="s">
        <v>4474</v>
      </c>
    </row>
    <row r="584" spans="1:37" x14ac:dyDescent="0.2">
      <c r="B584" s="1"/>
      <c r="C584" s="161"/>
      <c r="F584" s="1">
        <v>1</v>
      </c>
      <c r="G584" s="232" t="s">
        <v>1177</v>
      </c>
      <c r="H584" s="1">
        <v>1</v>
      </c>
      <c r="I584" s="232" t="s">
        <v>7687</v>
      </c>
      <c r="J584" s="19"/>
      <c r="K584" s="83"/>
      <c r="L584" t="s">
        <v>537</v>
      </c>
      <c r="M584" s="54" t="s">
        <v>4011</v>
      </c>
      <c r="N584" t="s">
        <v>537</v>
      </c>
      <c r="O584" s="232" t="s">
        <v>7672</v>
      </c>
      <c r="P584" t="s">
        <v>537</v>
      </c>
      <c r="Q584" s="54" t="s">
        <v>4187</v>
      </c>
      <c r="R584" s="17"/>
      <c r="AK584" t="s">
        <v>4474</v>
      </c>
    </row>
    <row r="585" spans="1:37" x14ac:dyDescent="0.2">
      <c r="C585" s="156"/>
      <c r="F585" s="1">
        <v>1</v>
      </c>
      <c r="G585" s="232" t="s">
        <v>7691</v>
      </c>
      <c r="J585" s="19"/>
      <c r="K585" s="73"/>
      <c r="N585" t="s">
        <v>537</v>
      </c>
      <c r="O585" s="54" t="s">
        <v>4994</v>
      </c>
      <c r="P585" t="s">
        <v>537</v>
      </c>
      <c r="R585" s="17"/>
      <c r="AK585" t="s">
        <v>4474</v>
      </c>
    </row>
    <row r="586" spans="1:37" x14ac:dyDescent="0.2">
      <c r="F586" s="4"/>
      <c r="J586" s="19"/>
      <c r="K586" s="19"/>
      <c r="L586" s="19"/>
      <c r="M586" s="19"/>
      <c r="N586" s="17"/>
      <c r="O586" s="17"/>
      <c r="P586" s="18" t="s">
        <v>3543</v>
      </c>
      <c r="Q586" s="161" t="s">
        <v>278</v>
      </c>
      <c r="R586" s="17"/>
      <c r="AK586" t="s">
        <v>4474</v>
      </c>
    </row>
    <row r="587" spans="1:37" x14ac:dyDescent="0.2">
      <c r="F587" t="s">
        <v>3543</v>
      </c>
      <c r="G587" s="232" t="s">
        <v>7694</v>
      </c>
      <c r="H587" t="s">
        <v>3543</v>
      </c>
      <c r="I587" s="232" t="s">
        <v>7692</v>
      </c>
      <c r="K587" s="73"/>
      <c r="P587" s="18" t="s">
        <v>537</v>
      </c>
      <c r="Q587" s="161" t="s">
        <v>279</v>
      </c>
      <c r="R587" s="17"/>
      <c r="AK587" t="s">
        <v>4474</v>
      </c>
    </row>
    <row r="588" spans="1:37" x14ac:dyDescent="0.2">
      <c r="F588" s="1">
        <v>1</v>
      </c>
      <c r="G588" s="232" t="s">
        <v>1785</v>
      </c>
      <c r="H588" s="1">
        <v>1</v>
      </c>
      <c r="I588" s="232" t="s">
        <v>7693</v>
      </c>
      <c r="K588" s="73"/>
      <c r="L588" t="s">
        <v>3543</v>
      </c>
      <c r="M588" s="232" t="s">
        <v>7761</v>
      </c>
      <c r="N588" t="s">
        <v>3543</v>
      </c>
      <c r="O588" s="232" t="s">
        <v>1700</v>
      </c>
      <c r="P588" s="18" t="s">
        <v>537</v>
      </c>
      <c r="Q588" s="232" t="s">
        <v>7681</v>
      </c>
      <c r="R588" s="17"/>
      <c r="AK588" t="s">
        <v>4474</v>
      </c>
    </row>
    <row r="589" spans="1:37" x14ac:dyDescent="0.2">
      <c r="F589" s="1">
        <v>1</v>
      </c>
      <c r="G589" s="232" t="s">
        <v>7695</v>
      </c>
      <c r="K589" s="73"/>
      <c r="L589" s="1">
        <v>1</v>
      </c>
      <c r="M589" s="232" t="s">
        <v>2632</v>
      </c>
      <c r="N589" s="1">
        <v>1</v>
      </c>
      <c r="O589" s="232" t="s">
        <v>6677</v>
      </c>
      <c r="P589" s="18" t="s">
        <v>537</v>
      </c>
      <c r="R589" s="17"/>
      <c r="AK589" t="s">
        <v>4474</v>
      </c>
    </row>
    <row r="590" spans="1:37" x14ac:dyDescent="0.2">
      <c r="F590" s="4"/>
      <c r="K590" s="73"/>
      <c r="L590" t="s">
        <v>537</v>
      </c>
      <c r="M590" s="232" t="s">
        <v>7762</v>
      </c>
      <c r="N590" t="s">
        <v>537</v>
      </c>
      <c r="O590" s="232" t="s">
        <v>7676</v>
      </c>
      <c r="P590" s="18" t="s">
        <v>3543</v>
      </c>
      <c r="Q590" s="54" t="s">
        <v>2757</v>
      </c>
      <c r="R590" s="17"/>
      <c r="AK590" t="s">
        <v>4474</v>
      </c>
    </row>
    <row r="591" spans="1:37" x14ac:dyDescent="0.2">
      <c r="F591" s="4"/>
      <c r="K591" s="73"/>
      <c r="L591" s="1">
        <v>1</v>
      </c>
      <c r="M591" s="232" t="s">
        <v>540</v>
      </c>
      <c r="N591" s="1">
        <v>1</v>
      </c>
      <c r="O591" s="232" t="s">
        <v>3799</v>
      </c>
      <c r="P591" s="18" t="s">
        <v>537</v>
      </c>
      <c r="Q591" s="54" t="s">
        <v>4186</v>
      </c>
      <c r="R591" s="17"/>
      <c r="AK591" t="s">
        <v>4474</v>
      </c>
    </row>
    <row r="592" spans="1:37" x14ac:dyDescent="0.2">
      <c r="F592" s="4"/>
      <c r="K592" s="73"/>
      <c r="P592" s="18" t="s">
        <v>537</v>
      </c>
      <c r="R592" s="17"/>
      <c r="AK592" t="s">
        <v>4474</v>
      </c>
    </row>
    <row r="593" spans="1:37" x14ac:dyDescent="0.2">
      <c r="F593" s="4"/>
      <c r="K593" s="73"/>
      <c r="P593" s="18" t="s">
        <v>3543</v>
      </c>
      <c r="Q593" s="161" t="s">
        <v>281</v>
      </c>
      <c r="R593" s="17"/>
      <c r="AK593" t="s">
        <v>4474</v>
      </c>
    </row>
    <row r="594" spans="1:37" x14ac:dyDescent="0.2">
      <c r="F594" s="4"/>
      <c r="K594" s="73"/>
      <c r="P594" s="18" t="s">
        <v>537</v>
      </c>
      <c r="Q594" s="232" t="s">
        <v>7673</v>
      </c>
      <c r="R594" s="17"/>
      <c r="AK594" t="s">
        <v>4474</v>
      </c>
    </row>
    <row r="595" spans="1:37" x14ac:dyDescent="0.2">
      <c r="F595" s="4"/>
      <c r="K595" s="73"/>
      <c r="P595" s="18"/>
      <c r="Q595" s="17"/>
      <c r="R595" s="17"/>
      <c r="AK595" t="s">
        <v>4474</v>
      </c>
    </row>
    <row r="596" spans="1:37" x14ac:dyDescent="0.2">
      <c r="F596" s="4"/>
      <c r="K596" s="73"/>
      <c r="N596" t="s">
        <v>3543</v>
      </c>
      <c r="O596" s="232" t="s">
        <v>7679</v>
      </c>
      <c r="P596" t="s">
        <v>3543</v>
      </c>
      <c r="Q596" s="232" t="s">
        <v>7677</v>
      </c>
      <c r="AK596" t="s">
        <v>4474</v>
      </c>
    </row>
    <row r="597" spans="1:37" x14ac:dyDescent="0.2">
      <c r="F597" s="4"/>
      <c r="K597" s="73"/>
      <c r="N597" s="1">
        <v>1</v>
      </c>
      <c r="O597" s="232" t="s">
        <v>4994</v>
      </c>
      <c r="P597" s="1">
        <v>1</v>
      </c>
      <c r="Q597" s="232" t="s">
        <v>7678</v>
      </c>
      <c r="AK597" t="s">
        <v>4474</v>
      </c>
    </row>
    <row r="598" spans="1:37" x14ac:dyDescent="0.2">
      <c r="F598" s="4"/>
      <c r="K598" s="73"/>
      <c r="N598" t="s">
        <v>537</v>
      </c>
      <c r="O598" s="232" t="s">
        <v>7680</v>
      </c>
      <c r="AK598" t="s">
        <v>4474</v>
      </c>
    </row>
    <row r="599" spans="1:37" x14ac:dyDescent="0.2">
      <c r="F599" s="4"/>
      <c r="K599" s="73"/>
      <c r="N599" s="1">
        <v>1</v>
      </c>
      <c r="O599" s="232" t="s">
        <v>3505</v>
      </c>
      <c r="AK599" t="s">
        <v>4474</v>
      </c>
    </row>
    <row r="600" spans="1:37" x14ac:dyDescent="0.2">
      <c r="A600" s="16" t="s">
        <v>7258</v>
      </c>
      <c r="F600" s="4"/>
      <c r="K600" s="73"/>
      <c r="AK600" t="s">
        <v>4474</v>
      </c>
    </row>
    <row r="601" spans="1:37" x14ac:dyDescent="0.2">
      <c r="F601" s="4"/>
      <c r="J601" s="3" t="s">
        <v>7235</v>
      </c>
      <c r="K601" s="73"/>
      <c r="AK601" t="s">
        <v>4474</v>
      </c>
    </row>
    <row r="602" spans="1:37" x14ac:dyDescent="0.2">
      <c r="F602" s="4"/>
      <c r="K602" s="73"/>
      <c r="P602" t="s">
        <v>3543</v>
      </c>
      <c r="Q602" s="219" t="s">
        <v>7237</v>
      </c>
      <c r="AK602" t="s">
        <v>4474</v>
      </c>
    </row>
    <row r="603" spans="1:37" x14ac:dyDescent="0.2">
      <c r="F603" s="4"/>
      <c r="K603" s="73"/>
      <c r="P603" t="s">
        <v>537</v>
      </c>
      <c r="Q603" s="215" t="s">
        <v>7236</v>
      </c>
      <c r="AK603" t="s">
        <v>4474</v>
      </c>
    </row>
    <row r="604" spans="1:37" x14ac:dyDescent="0.2">
      <c r="A604" s="16" t="s">
        <v>7258</v>
      </c>
      <c r="F604" s="4"/>
      <c r="K604" s="73"/>
      <c r="AK604" t="s">
        <v>4474</v>
      </c>
    </row>
    <row r="605" spans="1:37" x14ac:dyDescent="0.2">
      <c r="F605" s="4"/>
      <c r="J605" s="15" t="s">
        <v>2701</v>
      </c>
      <c r="K605" s="73"/>
      <c r="P605" t="s">
        <v>3543</v>
      </c>
      <c r="Q605" s="170" t="s">
        <v>4674</v>
      </c>
      <c r="AB605" t="s">
        <v>3543</v>
      </c>
      <c r="AC605" s="170" t="s">
        <v>5642</v>
      </c>
      <c r="AD605" t="s">
        <v>3543</v>
      </c>
      <c r="AE605" s="62" t="s">
        <v>8121</v>
      </c>
      <c r="AF605" t="s">
        <v>3543</v>
      </c>
      <c r="AG605" s="99" t="s">
        <v>1400</v>
      </c>
      <c r="AK605" t="s">
        <v>4474</v>
      </c>
    </row>
    <row r="606" spans="1:37" x14ac:dyDescent="0.2">
      <c r="F606" s="4"/>
      <c r="J606" s="188" t="s">
        <v>7779</v>
      </c>
      <c r="K606" s="73"/>
      <c r="N606" t="s">
        <v>3543</v>
      </c>
      <c r="O606" s="232" t="s">
        <v>5249</v>
      </c>
      <c r="P606" s="1">
        <v>1</v>
      </c>
      <c r="Q606" s="170" t="s">
        <v>4617</v>
      </c>
      <c r="AB606" t="s">
        <v>537</v>
      </c>
      <c r="AC606" s="170" t="s">
        <v>5643</v>
      </c>
      <c r="AD606" s="1">
        <v>1</v>
      </c>
      <c r="AE606" s="215" t="s">
        <v>7285</v>
      </c>
      <c r="AF606" s="1">
        <v>1</v>
      </c>
      <c r="AG606" s="99" t="s">
        <v>2702</v>
      </c>
      <c r="AK606" t="s">
        <v>4474</v>
      </c>
    </row>
    <row r="607" spans="1:37" x14ac:dyDescent="0.2">
      <c r="F607" s="4"/>
      <c r="N607" s="1">
        <v>1</v>
      </c>
      <c r="O607" s="232" t="s">
        <v>1184</v>
      </c>
      <c r="P607" t="s">
        <v>537</v>
      </c>
      <c r="Q607" s="170" t="s">
        <v>6209</v>
      </c>
      <c r="AD607" t="s">
        <v>537</v>
      </c>
      <c r="AE607" s="173" t="s">
        <v>6008</v>
      </c>
      <c r="AF607" t="s">
        <v>537</v>
      </c>
      <c r="AG607" s="99" t="s">
        <v>2703</v>
      </c>
      <c r="AK607" t="s">
        <v>4474</v>
      </c>
    </row>
    <row r="608" spans="1:37" x14ac:dyDescent="0.2">
      <c r="F608" s="4"/>
      <c r="N608" t="s">
        <v>537</v>
      </c>
      <c r="O608" s="248" t="s">
        <v>9057</v>
      </c>
      <c r="P608" t="s">
        <v>537</v>
      </c>
      <c r="Q608" s="170" t="s">
        <v>6208</v>
      </c>
      <c r="AD608" t="s">
        <v>537</v>
      </c>
      <c r="AE608" s="62" t="s">
        <v>2442</v>
      </c>
      <c r="AF608" s="17" t="s">
        <v>1474</v>
      </c>
      <c r="AG608" s="45" t="s">
        <v>487</v>
      </c>
      <c r="AH608" s="17"/>
      <c r="AK608" t="s">
        <v>4474</v>
      </c>
    </row>
    <row r="609" spans="1:37" x14ac:dyDescent="0.2">
      <c r="F609" s="4"/>
      <c r="K609" s="73"/>
      <c r="N609" t="s">
        <v>537</v>
      </c>
      <c r="O609" s="232" t="s">
        <v>9058</v>
      </c>
      <c r="AD609" s="1">
        <v>1</v>
      </c>
      <c r="AE609" s="170" t="s">
        <v>6009</v>
      </c>
      <c r="AF609" s="18" t="s">
        <v>3543</v>
      </c>
      <c r="AG609" s="28" t="s">
        <v>4409</v>
      </c>
      <c r="AH609" s="17"/>
      <c r="AK609" t="s">
        <v>4474</v>
      </c>
    </row>
    <row r="610" spans="1:37" x14ac:dyDescent="0.2">
      <c r="F610" s="4"/>
      <c r="K610" s="73"/>
      <c r="N610" s="1">
        <v>1</v>
      </c>
      <c r="O610" s="232" t="s">
        <v>4908</v>
      </c>
      <c r="AD610" t="s">
        <v>537</v>
      </c>
      <c r="AE610" s="62" t="s">
        <v>7026</v>
      </c>
      <c r="AF610" s="18" t="s">
        <v>537</v>
      </c>
      <c r="AG610" s="170" t="s">
        <v>7076</v>
      </c>
      <c r="AH610" s="17"/>
      <c r="AK610" t="s">
        <v>4474</v>
      </c>
    </row>
    <row r="611" spans="1:37" x14ac:dyDescent="0.2">
      <c r="F611" s="4"/>
      <c r="K611" s="73"/>
      <c r="AD611" t="s">
        <v>537</v>
      </c>
      <c r="AE611" s="170" t="s">
        <v>5644</v>
      </c>
      <c r="AF611" s="18" t="s">
        <v>537</v>
      </c>
      <c r="AG611" s="235" t="s">
        <v>8455</v>
      </c>
      <c r="AH611" s="17"/>
      <c r="AK611" t="s">
        <v>4474</v>
      </c>
    </row>
    <row r="612" spans="1:37" x14ac:dyDescent="0.2">
      <c r="F612" s="4"/>
      <c r="K612" s="73"/>
      <c r="AF612" s="18" t="s">
        <v>537</v>
      </c>
      <c r="AG612" s="62" t="s">
        <v>485</v>
      </c>
      <c r="AH612" s="17"/>
      <c r="AK612" t="s">
        <v>4474</v>
      </c>
    </row>
    <row r="613" spans="1:37" x14ac:dyDescent="0.2">
      <c r="F613" s="4"/>
      <c r="K613" s="73"/>
      <c r="AF613" s="18" t="s">
        <v>537</v>
      </c>
      <c r="AG613" s="62" t="s">
        <v>486</v>
      </c>
      <c r="AH613" s="17"/>
      <c r="AK613" t="s">
        <v>4474</v>
      </c>
    </row>
    <row r="614" spans="1:37" x14ac:dyDescent="0.2">
      <c r="F614" s="4"/>
      <c r="K614" s="73"/>
      <c r="AF614" s="18" t="s">
        <v>537</v>
      </c>
      <c r="AG614" s="215" t="s">
        <v>7279</v>
      </c>
      <c r="AH614" s="17"/>
      <c r="AK614" t="s">
        <v>4474</v>
      </c>
    </row>
    <row r="615" spans="1:37" x14ac:dyDescent="0.2">
      <c r="F615" s="4"/>
      <c r="K615" s="73"/>
      <c r="AF615" s="18" t="s">
        <v>537</v>
      </c>
      <c r="AG615" s="215" t="s">
        <v>7280</v>
      </c>
      <c r="AH615" s="17"/>
      <c r="AK615" t="s">
        <v>4474</v>
      </c>
    </row>
    <row r="616" spans="1:37" x14ac:dyDescent="0.2">
      <c r="F616" s="4"/>
      <c r="K616" s="73"/>
      <c r="AF616" s="18" t="s">
        <v>537</v>
      </c>
      <c r="AG616" s="215" t="s">
        <v>7281</v>
      </c>
      <c r="AH616" s="17"/>
      <c r="AK616" t="s">
        <v>4474</v>
      </c>
    </row>
    <row r="617" spans="1:37" x14ac:dyDescent="0.2">
      <c r="F617" s="4"/>
      <c r="K617" s="73"/>
      <c r="AF617" s="18" t="s">
        <v>537</v>
      </c>
      <c r="AG617" s="215" t="s">
        <v>7282</v>
      </c>
      <c r="AH617" s="17"/>
      <c r="AK617" t="s">
        <v>4474</v>
      </c>
    </row>
    <row r="618" spans="1:37" x14ac:dyDescent="0.2">
      <c r="F618" s="4"/>
      <c r="K618" s="73"/>
      <c r="AF618" s="18" t="s">
        <v>537</v>
      </c>
      <c r="AG618" s="215" t="s">
        <v>7283</v>
      </c>
      <c r="AH618" s="17"/>
      <c r="AK618" t="s">
        <v>4474</v>
      </c>
    </row>
    <row r="619" spans="1:37" x14ac:dyDescent="0.2">
      <c r="F619" s="4"/>
      <c r="K619" s="73"/>
      <c r="AF619" s="18" t="s">
        <v>537</v>
      </c>
      <c r="AG619" s="215" t="s">
        <v>7284</v>
      </c>
      <c r="AH619" s="17"/>
      <c r="AK619" t="s">
        <v>4474</v>
      </c>
    </row>
    <row r="620" spans="1:37" x14ac:dyDescent="0.2">
      <c r="F620" s="4"/>
      <c r="K620" s="73"/>
      <c r="AF620" s="18" t="s">
        <v>537</v>
      </c>
      <c r="AG620" s="232" t="s">
        <v>8456</v>
      </c>
      <c r="AH620" s="17"/>
      <c r="AK620" t="s">
        <v>4474</v>
      </c>
    </row>
    <row r="621" spans="1:37" x14ac:dyDescent="0.2">
      <c r="F621" s="4"/>
      <c r="K621" s="73"/>
      <c r="AF621" s="18" t="s">
        <v>537</v>
      </c>
      <c r="AG621" s="232" t="s">
        <v>8457</v>
      </c>
      <c r="AH621" s="17"/>
      <c r="AK621" t="s">
        <v>4474</v>
      </c>
    </row>
    <row r="622" spans="1:37" x14ac:dyDescent="0.2">
      <c r="A622" s="16" t="s">
        <v>7258</v>
      </c>
      <c r="AF622" s="17"/>
      <c r="AG622" s="17"/>
      <c r="AH622" s="17"/>
      <c r="AK622" t="s">
        <v>4474</v>
      </c>
    </row>
    <row r="623" spans="1:37" x14ac:dyDescent="0.2">
      <c r="J623" s="10" t="s">
        <v>8119</v>
      </c>
      <c r="T623" t="s">
        <v>3543</v>
      </c>
      <c r="U623" s="232" t="s">
        <v>7867</v>
      </c>
      <c r="V623" t="s">
        <v>3543</v>
      </c>
      <c r="W623" s="232" t="s">
        <v>550</v>
      </c>
      <c r="AB623" s="45" t="s">
        <v>2252</v>
      </c>
      <c r="AC623" s="17"/>
      <c r="AD623" s="17"/>
      <c r="AG623" s="28"/>
      <c r="AK623" t="s">
        <v>4474</v>
      </c>
    </row>
    <row r="624" spans="1:37" x14ac:dyDescent="0.2">
      <c r="D624" t="s">
        <v>3543</v>
      </c>
      <c r="E624" s="161" t="s">
        <v>304</v>
      </c>
      <c r="F624" t="s">
        <v>3543</v>
      </c>
      <c r="G624" s="161" t="s">
        <v>3201</v>
      </c>
      <c r="J624" s="15"/>
      <c r="T624" s="1">
        <v>1</v>
      </c>
      <c r="U624" s="233" t="s">
        <v>860</v>
      </c>
      <c r="V624" s="1">
        <v>1</v>
      </c>
      <c r="W624" s="233" t="s">
        <v>7865</v>
      </c>
      <c r="AB624" s="18" t="s">
        <v>3543</v>
      </c>
      <c r="AC624" t="s">
        <v>4763</v>
      </c>
      <c r="AD624" s="18" t="s">
        <v>3543</v>
      </c>
      <c r="AE624" s="28" t="s">
        <v>3340</v>
      </c>
      <c r="AG624" s="145"/>
      <c r="AH624" s="1"/>
      <c r="AK624" t="s">
        <v>4474</v>
      </c>
    </row>
    <row r="625" spans="4:37" x14ac:dyDescent="0.2">
      <c r="D625" s="1">
        <v>1</v>
      </c>
      <c r="E625" s="161" t="s">
        <v>5103</v>
      </c>
      <c r="F625" s="1">
        <v>1</v>
      </c>
      <c r="G625" s="161" t="s">
        <v>303</v>
      </c>
      <c r="T625" t="s">
        <v>537</v>
      </c>
      <c r="U625" s="233" t="s">
        <v>7868</v>
      </c>
      <c r="V625" t="s">
        <v>537</v>
      </c>
      <c r="W625" s="233" t="s">
        <v>7866</v>
      </c>
      <c r="AB625" s="18" t="s">
        <v>537</v>
      </c>
      <c r="AC625" t="s">
        <v>5161</v>
      </c>
      <c r="AD625" s="1">
        <v>1</v>
      </c>
      <c r="AE625" t="s">
        <v>2443</v>
      </c>
      <c r="AG625" s="153"/>
      <c r="AK625" t="s">
        <v>4474</v>
      </c>
    </row>
    <row r="626" spans="4:37" x14ac:dyDescent="0.2">
      <c r="T626" s="1">
        <v>1</v>
      </c>
      <c r="U626" s="232" t="s">
        <v>2926</v>
      </c>
      <c r="W626" s="25"/>
      <c r="AB626" s="18" t="s">
        <v>537</v>
      </c>
      <c r="AC626" t="s">
        <v>4764</v>
      </c>
      <c r="AD626" s="18" t="s">
        <v>537</v>
      </c>
      <c r="AE626" t="s">
        <v>4765</v>
      </c>
      <c r="AK626" t="s">
        <v>4474</v>
      </c>
    </row>
    <row r="627" spans="4:37" x14ac:dyDescent="0.2">
      <c r="W627" s="25"/>
      <c r="AB627" s="18" t="s">
        <v>537</v>
      </c>
      <c r="AC627" s="109" t="s">
        <v>2787</v>
      </c>
      <c r="AD627" s="18" t="s">
        <v>537</v>
      </c>
      <c r="AE627" t="s">
        <v>2444</v>
      </c>
      <c r="AK627" t="s">
        <v>4474</v>
      </c>
    </row>
    <row r="628" spans="4:37" x14ac:dyDescent="0.2">
      <c r="T628" t="s">
        <v>3543</v>
      </c>
      <c r="U628" s="232" t="s">
        <v>7871</v>
      </c>
      <c r="V628" t="s">
        <v>3543</v>
      </c>
      <c r="W628" s="233" t="s">
        <v>7869</v>
      </c>
      <c r="AB628" s="18" t="s">
        <v>537</v>
      </c>
      <c r="AC628" t="s">
        <v>2788</v>
      </c>
      <c r="AD628" s="18" t="s">
        <v>537</v>
      </c>
      <c r="AE628" s="226" t="s">
        <v>8157</v>
      </c>
      <c r="AK628" t="s">
        <v>4474</v>
      </c>
    </row>
    <row r="629" spans="4:37" x14ac:dyDescent="0.2">
      <c r="T629" s="1">
        <v>1</v>
      </c>
      <c r="U629" s="232" t="s">
        <v>3264</v>
      </c>
      <c r="V629" s="1">
        <v>1</v>
      </c>
      <c r="W629" s="233" t="s">
        <v>7870</v>
      </c>
      <c r="AB629" s="18" t="s">
        <v>537</v>
      </c>
      <c r="AC629" s="101" t="s">
        <v>524</v>
      </c>
      <c r="AD629" s="18" t="s">
        <v>537</v>
      </c>
      <c r="AE629" t="s">
        <v>2445</v>
      </c>
      <c r="AK629" t="s">
        <v>4474</v>
      </c>
    </row>
    <row r="630" spans="4:37" x14ac:dyDescent="0.2">
      <c r="T630" t="s">
        <v>537</v>
      </c>
      <c r="U630" s="232" t="s">
        <v>7872</v>
      </c>
      <c r="W630" s="25"/>
      <c r="AB630" s="18" t="s">
        <v>537</v>
      </c>
      <c r="AC630" s="101" t="s">
        <v>2789</v>
      </c>
      <c r="AD630" t="s">
        <v>537</v>
      </c>
      <c r="AE630" s="101" t="s">
        <v>5319</v>
      </c>
      <c r="AK630" t="s">
        <v>4474</v>
      </c>
    </row>
    <row r="631" spans="4:37" x14ac:dyDescent="0.2">
      <c r="T631" s="1">
        <v>1</v>
      </c>
      <c r="U631" s="232" t="s">
        <v>3498</v>
      </c>
      <c r="W631" s="25"/>
      <c r="AB631" s="17"/>
      <c r="AC631" s="17"/>
      <c r="AD631" t="s">
        <v>537</v>
      </c>
      <c r="AE631" s="101"/>
      <c r="AK631" t="s">
        <v>4474</v>
      </c>
    </row>
    <row r="632" spans="4:37" x14ac:dyDescent="0.2">
      <c r="W632" s="25"/>
      <c r="AD632" t="s">
        <v>3543</v>
      </c>
      <c r="AE632" s="28" t="s">
        <v>4152</v>
      </c>
      <c r="AK632" t="s">
        <v>4474</v>
      </c>
    </row>
    <row r="633" spans="4:37" x14ac:dyDescent="0.2">
      <c r="W633" s="25"/>
      <c r="AD633" s="1">
        <v>1</v>
      </c>
      <c r="AE633" t="s">
        <v>5320</v>
      </c>
      <c r="AK633" t="s">
        <v>4474</v>
      </c>
    </row>
    <row r="634" spans="4:37" x14ac:dyDescent="0.2">
      <c r="AD634" t="s">
        <v>537</v>
      </c>
      <c r="AE634" s="9" t="s">
        <v>8163</v>
      </c>
      <c r="AK634" t="s">
        <v>4474</v>
      </c>
    </row>
    <row r="635" spans="4:37" x14ac:dyDescent="0.2">
      <c r="AD635" t="s">
        <v>537</v>
      </c>
      <c r="AE635" s="226" t="s">
        <v>8158</v>
      </c>
      <c r="AK635" t="s">
        <v>4474</v>
      </c>
    </row>
    <row r="636" spans="4:37" x14ac:dyDescent="0.2">
      <c r="AD636" t="s">
        <v>537</v>
      </c>
      <c r="AE636" s="99" t="s">
        <v>8116</v>
      </c>
      <c r="AK636" t="s">
        <v>4474</v>
      </c>
    </row>
    <row r="637" spans="4:37" x14ac:dyDescent="0.2">
      <c r="J637" s="4"/>
      <c r="L637" s="3"/>
      <c r="W637" s="192"/>
      <c r="Y637" s="99"/>
      <c r="AD637" t="s">
        <v>537</v>
      </c>
      <c r="AE637" s="232" t="s">
        <v>8161</v>
      </c>
      <c r="AK637" t="s">
        <v>4474</v>
      </c>
    </row>
    <row r="638" spans="4:37" x14ac:dyDescent="0.2">
      <c r="J638" s="4"/>
      <c r="L638" s="3"/>
      <c r="W638" s="192"/>
      <c r="Y638" s="99"/>
      <c r="AD638" t="s">
        <v>537</v>
      </c>
      <c r="AE638" s="232" t="s">
        <v>8160</v>
      </c>
      <c r="AK638" t="s">
        <v>4474</v>
      </c>
    </row>
    <row r="639" spans="4:37" x14ac:dyDescent="0.2">
      <c r="J639" s="10"/>
      <c r="V639" s="1"/>
      <c r="W639" s="192"/>
      <c r="X639" s="1"/>
      <c r="Y639" s="99"/>
      <c r="AD639" t="s">
        <v>537</v>
      </c>
      <c r="AE639" s="232" t="s">
        <v>8159</v>
      </c>
      <c r="AK639" t="s">
        <v>4474</v>
      </c>
    </row>
    <row r="640" spans="4:37" x14ac:dyDescent="0.2">
      <c r="J640" s="10"/>
      <c r="V640" s="1"/>
      <c r="W640" s="192"/>
      <c r="X640" s="1"/>
      <c r="Y640" s="99"/>
      <c r="AD640" t="s">
        <v>537</v>
      </c>
      <c r="AE640" s="232" t="s">
        <v>8162</v>
      </c>
      <c r="AK640" t="s">
        <v>4474</v>
      </c>
    </row>
    <row r="641" spans="1:37" x14ac:dyDescent="0.2">
      <c r="J641" s="10"/>
      <c r="W641" s="192"/>
      <c r="Y641" s="99"/>
      <c r="AD641" t="s">
        <v>537</v>
      </c>
      <c r="AE641" s="99"/>
      <c r="AK641" t="s">
        <v>4474</v>
      </c>
    </row>
    <row r="642" spans="1:37" x14ac:dyDescent="0.2">
      <c r="W642" s="192"/>
      <c r="Y642" s="99"/>
      <c r="AD642" t="s">
        <v>3543</v>
      </c>
      <c r="AE642" s="16" t="s">
        <v>8118</v>
      </c>
      <c r="AF642" t="s">
        <v>3543</v>
      </c>
      <c r="AG642" s="16" t="s">
        <v>5627</v>
      </c>
      <c r="AK642" t="s">
        <v>4474</v>
      </c>
    </row>
    <row r="643" spans="1:37" x14ac:dyDescent="0.2">
      <c r="W643" s="192"/>
      <c r="Y643" s="204"/>
      <c r="AD643" s="1">
        <v>1</v>
      </c>
      <c r="AE643" s="232" t="s">
        <v>7651</v>
      </c>
      <c r="AK643" t="s">
        <v>4474</v>
      </c>
    </row>
    <row r="644" spans="1:37" x14ac:dyDescent="0.2">
      <c r="AD644" t="s">
        <v>537</v>
      </c>
      <c r="AE644" s="141" t="s">
        <v>7114</v>
      </c>
      <c r="AK644" t="s">
        <v>4474</v>
      </c>
    </row>
    <row r="645" spans="1:37" x14ac:dyDescent="0.2">
      <c r="A645" s="16" t="s">
        <v>7258</v>
      </c>
      <c r="J645" s="6"/>
      <c r="AE645" s="141"/>
      <c r="AK645" t="s">
        <v>4474</v>
      </c>
    </row>
    <row r="646" spans="1:37" x14ac:dyDescent="0.2">
      <c r="J646" s="10" t="s">
        <v>8049</v>
      </c>
      <c r="AE646" s="141"/>
      <c r="AK646" t="s">
        <v>4474</v>
      </c>
    </row>
    <row r="647" spans="1:37" x14ac:dyDescent="0.2">
      <c r="J647" t="s">
        <v>3543</v>
      </c>
      <c r="K647" s="232" t="s">
        <v>7692</v>
      </c>
      <c r="L647" t="s">
        <v>3543</v>
      </c>
      <c r="M647" s="232" t="s">
        <v>8934</v>
      </c>
      <c r="N647" t="s">
        <v>3543</v>
      </c>
      <c r="O647" s="232" t="s">
        <v>3279</v>
      </c>
      <c r="AE647" s="141"/>
      <c r="AK647" t="s">
        <v>4474</v>
      </c>
    </row>
    <row r="648" spans="1:37" x14ac:dyDescent="0.2">
      <c r="J648" s="1">
        <v>1</v>
      </c>
      <c r="K648" s="232" t="s">
        <v>8050</v>
      </c>
      <c r="L648" s="1">
        <v>1</v>
      </c>
      <c r="M648" s="232" t="s">
        <v>340</v>
      </c>
      <c r="N648" s="1">
        <v>1</v>
      </c>
      <c r="O648" s="232" t="s">
        <v>8932</v>
      </c>
      <c r="AE648" s="141"/>
      <c r="AK648" t="s">
        <v>4474</v>
      </c>
    </row>
    <row r="649" spans="1:37" x14ac:dyDescent="0.2">
      <c r="J649" s="1"/>
      <c r="K649" s="232"/>
      <c r="L649" t="s">
        <v>537</v>
      </c>
      <c r="M649" s="232" t="s">
        <v>8933</v>
      </c>
      <c r="AE649" s="141"/>
      <c r="AK649" t="s">
        <v>4474</v>
      </c>
    </row>
    <row r="650" spans="1:37" x14ac:dyDescent="0.2">
      <c r="J650" s="1"/>
      <c r="K650" s="232"/>
      <c r="L650" s="1">
        <v>1</v>
      </c>
      <c r="M650" s="232" t="s">
        <v>7159</v>
      </c>
      <c r="AE650" s="141"/>
      <c r="AK650" t="s">
        <v>4474</v>
      </c>
    </row>
    <row r="651" spans="1:37" x14ac:dyDescent="0.2">
      <c r="A651" s="16" t="s">
        <v>7258</v>
      </c>
      <c r="AE651" s="141"/>
      <c r="AK651" t="s">
        <v>4474</v>
      </c>
    </row>
    <row r="652" spans="1:37" x14ac:dyDescent="0.2">
      <c r="J652" s="10" t="s">
        <v>8996</v>
      </c>
      <c r="AE652" s="141"/>
      <c r="AK652" t="s">
        <v>4474</v>
      </c>
    </row>
    <row r="653" spans="1:37" x14ac:dyDescent="0.2">
      <c r="J653" s="189" t="s">
        <v>8995</v>
      </c>
      <c r="AE653" s="141"/>
      <c r="AK653" t="s">
        <v>4474</v>
      </c>
    </row>
    <row r="654" spans="1:37" x14ac:dyDescent="0.2">
      <c r="F654" t="s">
        <v>3543</v>
      </c>
      <c r="G654" s="29" t="s">
        <v>5236</v>
      </c>
      <c r="H654" t="s">
        <v>3543</v>
      </c>
      <c r="I654" s="29" t="s">
        <v>2421</v>
      </c>
      <c r="J654" t="s">
        <v>3543</v>
      </c>
      <c r="K654" s="161" t="s">
        <v>6793</v>
      </c>
      <c r="L654" t="s">
        <v>3543</v>
      </c>
      <c r="M654" s="170" t="s">
        <v>5249</v>
      </c>
      <c r="P654" t="s">
        <v>3543</v>
      </c>
      <c r="Q654" s="232" t="s">
        <v>6981</v>
      </c>
      <c r="R654" t="s">
        <v>3543</v>
      </c>
      <c r="S654" s="58" t="s">
        <v>2206</v>
      </c>
      <c r="AE654" s="141"/>
      <c r="AK654" t="s">
        <v>4474</v>
      </c>
    </row>
    <row r="655" spans="1:37" x14ac:dyDescent="0.2">
      <c r="F655" s="1">
        <v>1</v>
      </c>
      <c r="G655" s="29" t="s">
        <v>2384</v>
      </c>
      <c r="H655" s="1">
        <v>1</v>
      </c>
      <c r="I655" s="161" t="s">
        <v>1926</v>
      </c>
      <c r="J655" s="1">
        <v>1</v>
      </c>
      <c r="K655" s="161" t="s">
        <v>6792</v>
      </c>
      <c r="L655" s="1">
        <v>1</v>
      </c>
      <c r="M655" s="170" t="s">
        <v>4664</v>
      </c>
      <c r="P655" t="s">
        <v>537</v>
      </c>
      <c r="Q655" s="16" t="s">
        <v>9005</v>
      </c>
      <c r="R655" t="s">
        <v>537</v>
      </c>
      <c r="S655" s="54" t="s">
        <v>5043</v>
      </c>
      <c r="AE655" s="141"/>
      <c r="AK655" t="s">
        <v>4474</v>
      </c>
    </row>
    <row r="656" spans="1:37" x14ac:dyDescent="0.2">
      <c r="H656" t="s">
        <v>537</v>
      </c>
      <c r="I656" s="29" t="s">
        <v>8999</v>
      </c>
      <c r="J656" t="s">
        <v>537</v>
      </c>
      <c r="K656" s="161" t="s">
        <v>6791</v>
      </c>
      <c r="L656" t="s">
        <v>537</v>
      </c>
      <c r="M656" s="170" t="s">
        <v>6790</v>
      </c>
      <c r="P656" t="s">
        <v>537</v>
      </c>
      <c r="Q656" s="56" t="s">
        <v>2204</v>
      </c>
      <c r="R656" t="s">
        <v>537</v>
      </c>
      <c r="AE656" s="141"/>
      <c r="AK656" t="s">
        <v>4474</v>
      </c>
    </row>
    <row r="657" spans="8:37" x14ac:dyDescent="0.2">
      <c r="H657" t="s">
        <v>537</v>
      </c>
      <c r="I657" s="29" t="s">
        <v>8998</v>
      </c>
      <c r="J657" t="s">
        <v>537</v>
      </c>
      <c r="K657" s="173" t="s">
        <v>6666</v>
      </c>
      <c r="P657" s="1">
        <v>1</v>
      </c>
      <c r="Q657" s="232" t="s">
        <v>2357</v>
      </c>
      <c r="R657" t="s">
        <v>3543</v>
      </c>
      <c r="S657" s="58" t="s">
        <v>5044</v>
      </c>
      <c r="AE657" s="141"/>
      <c r="AK657" t="s">
        <v>4474</v>
      </c>
    </row>
    <row r="658" spans="8:37" x14ac:dyDescent="0.2">
      <c r="H658" s="1">
        <v>1</v>
      </c>
      <c r="I658" s="29" t="s">
        <v>3648</v>
      </c>
      <c r="J658" s="16" t="s">
        <v>1474</v>
      </c>
      <c r="K658" s="173"/>
      <c r="P658" t="s">
        <v>537</v>
      </c>
      <c r="Q658" s="232" t="s">
        <v>7770</v>
      </c>
      <c r="R658" t="s">
        <v>537</v>
      </c>
      <c r="S658" s="54" t="s">
        <v>5045</v>
      </c>
      <c r="AE658" s="141"/>
      <c r="AK658" t="s">
        <v>4474</v>
      </c>
    </row>
    <row r="659" spans="8:37" x14ac:dyDescent="0.2">
      <c r="H659" t="s">
        <v>1474</v>
      </c>
      <c r="J659" t="s">
        <v>3543</v>
      </c>
      <c r="K659" s="232" t="s">
        <v>8997</v>
      </c>
      <c r="P659" s="1">
        <v>1</v>
      </c>
      <c r="Q659" s="232" t="s">
        <v>3266</v>
      </c>
      <c r="R659" t="s">
        <v>537</v>
      </c>
      <c r="AE659" s="141"/>
      <c r="AK659" t="s">
        <v>4474</v>
      </c>
    </row>
    <row r="660" spans="8:37" x14ac:dyDescent="0.2">
      <c r="H660" t="s">
        <v>3543</v>
      </c>
      <c r="I660" s="29" t="s">
        <v>6123</v>
      </c>
      <c r="J660" s="1">
        <v>1</v>
      </c>
      <c r="K660" s="161" t="s">
        <v>9000</v>
      </c>
      <c r="P660" t="s">
        <v>537</v>
      </c>
      <c r="Q660" s="58" t="s">
        <v>2205</v>
      </c>
      <c r="R660" t="s">
        <v>3543</v>
      </c>
      <c r="S660" s="58" t="s">
        <v>2641</v>
      </c>
      <c r="AE660" s="141"/>
      <c r="AK660" t="s">
        <v>4474</v>
      </c>
    </row>
    <row r="661" spans="8:37" x14ac:dyDescent="0.2">
      <c r="H661" s="1">
        <v>1</v>
      </c>
      <c r="I661" s="29" t="s">
        <v>1926</v>
      </c>
      <c r="J661" t="s">
        <v>537</v>
      </c>
      <c r="K661" s="73" t="s">
        <v>9001</v>
      </c>
      <c r="R661" t="s">
        <v>537</v>
      </c>
      <c r="S661" s="54" t="s">
        <v>2642</v>
      </c>
      <c r="AE661" s="141"/>
      <c r="AK661" t="s">
        <v>4474</v>
      </c>
    </row>
    <row r="662" spans="8:37" x14ac:dyDescent="0.2">
      <c r="H662" t="s">
        <v>537</v>
      </c>
      <c r="I662" s="29" t="s">
        <v>9003</v>
      </c>
      <c r="J662" t="s">
        <v>537</v>
      </c>
      <c r="K662" s="73" t="s">
        <v>9002</v>
      </c>
      <c r="P662" t="s">
        <v>3543</v>
      </c>
      <c r="Q662" s="54" t="s">
        <v>2528</v>
      </c>
      <c r="R662" t="s">
        <v>537</v>
      </c>
      <c r="AE662" s="141"/>
      <c r="AK662" t="s">
        <v>4474</v>
      </c>
    </row>
    <row r="663" spans="8:37" x14ac:dyDescent="0.2">
      <c r="H663" t="s">
        <v>537</v>
      </c>
      <c r="I663" s="29" t="s">
        <v>9004</v>
      </c>
      <c r="J663" s="1">
        <v>1</v>
      </c>
      <c r="K663" s="73" t="s">
        <v>1325</v>
      </c>
      <c r="L663" t="s">
        <v>3543</v>
      </c>
      <c r="M663" s="29" t="s">
        <v>2170</v>
      </c>
      <c r="N663" t="s">
        <v>3543</v>
      </c>
      <c r="O663" s="29" t="s">
        <v>5155</v>
      </c>
      <c r="P663" s="1">
        <v>1</v>
      </c>
      <c r="Q663" s="54" t="s">
        <v>2529</v>
      </c>
      <c r="R663" t="s">
        <v>3543</v>
      </c>
      <c r="S663" s="232" t="s">
        <v>9006</v>
      </c>
      <c r="AE663" s="141"/>
      <c r="AK663" t="s">
        <v>4474</v>
      </c>
    </row>
    <row r="664" spans="8:37" x14ac:dyDescent="0.2">
      <c r="H664" s="1">
        <v>1</v>
      </c>
      <c r="I664" s="29" t="s">
        <v>3289</v>
      </c>
      <c r="J664" s="1"/>
      <c r="K664" s="161"/>
      <c r="L664" s="1">
        <v>1</v>
      </c>
      <c r="M664" s="29" t="s">
        <v>3799</v>
      </c>
      <c r="N664" s="1">
        <v>1</v>
      </c>
      <c r="O664" s="29" t="s">
        <v>3754</v>
      </c>
      <c r="P664" t="s">
        <v>1474</v>
      </c>
      <c r="R664" s="1">
        <v>1</v>
      </c>
      <c r="S664" s="232" t="s">
        <v>8937</v>
      </c>
      <c r="AE664" s="141"/>
      <c r="AK664" t="s">
        <v>4474</v>
      </c>
    </row>
    <row r="665" spans="8:37" x14ac:dyDescent="0.2">
      <c r="N665" t="s">
        <v>537</v>
      </c>
      <c r="O665" s="215" t="s">
        <v>7244</v>
      </c>
      <c r="P665" t="s">
        <v>3543</v>
      </c>
      <c r="Q665" s="54" t="s">
        <v>2527</v>
      </c>
      <c r="R665" t="s">
        <v>537</v>
      </c>
      <c r="AE665" s="141"/>
      <c r="AK665" t="s">
        <v>4474</v>
      </c>
    </row>
    <row r="666" spans="8:37" x14ac:dyDescent="0.2">
      <c r="N666" t="s">
        <v>537</v>
      </c>
      <c r="O666" s="29" t="s">
        <v>5157</v>
      </c>
      <c r="P666" s="1">
        <v>1</v>
      </c>
      <c r="Q666" s="54" t="s">
        <v>2537</v>
      </c>
      <c r="R666" t="s">
        <v>3543</v>
      </c>
      <c r="S666" s="58" t="s">
        <v>2157</v>
      </c>
      <c r="AE666" s="141"/>
      <c r="AK666" t="s">
        <v>4474</v>
      </c>
    </row>
    <row r="667" spans="8:37" x14ac:dyDescent="0.2">
      <c r="N667" s="1">
        <v>1</v>
      </c>
      <c r="O667" s="29" t="s">
        <v>6124</v>
      </c>
      <c r="P667" t="s">
        <v>1474</v>
      </c>
      <c r="R667" t="s">
        <v>537</v>
      </c>
      <c r="S667" s="54" t="s">
        <v>2158</v>
      </c>
      <c r="AE667" s="141"/>
      <c r="AK667" t="s">
        <v>4474</v>
      </c>
    </row>
    <row r="668" spans="8:37" x14ac:dyDescent="0.2">
      <c r="K668" s="73"/>
      <c r="N668" t="s">
        <v>537</v>
      </c>
      <c r="P668" t="s">
        <v>3543</v>
      </c>
      <c r="Q668" s="54" t="s">
        <v>5297</v>
      </c>
      <c r="R668" t="s">
        <v>537</v>
      </c>
      <c r="AE668" s="141"/>
      <c r="AK668" t="s">
        <v>4474</v>
      </c>
    </row>
    <row r="669" spans="8:37" x14ac:dyDescent="0.2">
      <c r="J669" s="1"/>
      <c r="K669" s="73"/>
      <c r="N669" t="s">
        <v>3543</v>
      </c>
      <c r="O669" s="73" t="s">
        <v>3663</v>
      </c>
      <c r="P669" s="1">
        <v>1</v>
      </c>
      <c r="Q669" s="54" t="s">
        <v>2538</v>
      </c>
      <c r="R669" t="s">
        <v>3543</v>
      </c>
      <c r="S669" s="58" t="s">
        <v>2159</v>
      </c>
      <c r="AE669" s="141"/>
      <c r="AK669" t="s">
        <v>4474</v>
      </c>
    </row>
    <row r="670" spans="8:37" x14ac:dyDescent="0.2">
      <c r="I670" s="29"/>
      <c r="N670" s="1">
        <v>1</v>
      </c>
      <c r="O670" s="73" t="s">
        <v>3124</v>
      </c>
      <c r="P670" t="s">
        <v>1474</v>
      </c>
      <c r="R670" t="s">
        <v>537</v>
      </c>
      <c r="S670" s="54" t="s">
        <v>3623</v>
      </c>
      <c r="AE670" s="141"/>
      <c r="AK670" t="s">
        <v>4474</v>
      </c>
    </row>
    <row r="671" spans="8:37" x14ac:dyDescent="0.2">
      <c r="H671" s="1"/>
      <c r="I671" s="29"/>
      <c r="N671" t="s">
        <v>537</v>
      </c>
      <c r="O671" s="73" t="s">
        <v>4367</v>
      </c>
      <c r="P671" t="s">
        <v>3543</v>
      </c>
      <c r="Q671" s="54" t="s">
        <v>5296</v>
      </c>
      <c r="R671" t="s">
        <v>537</v>
      </c>
      <c r="AE671" s="141"/>
      <c r="AK671" t="s">
        <v>4474</v>
      </c>
    </row>
    <row r="672" spans="8:37" x14ac:dyDescent="0.2">
      <c r="I672" s="29"/>
      <c r="N672" t="s">
        <v>537</v>
      </c>
      <c r="O672" s="73" t="s">
        <v>4366</v>
      </c>
      <c r="P672" s="1">
        <v>1</v>
      </c>
      <c r="Q672" s="54" t="s">
        <v>3458</v>
      </c>
      <c r="R672" t="s">
        <v>3543</v>
      </c>
      <c r="S672" s="59" t="s">
        <v>4101</v>
      </c>
      <c r="AE672" s="141"/>
      <c r="AK672" t="s">
        <v>4474</v>
      </c>
    </row>
    <row r="673" spans="8:37" x14ac:dyDescent="0.2">
      <c r="I673" s="29"/>
      <c r="P673" t="s">
        <v>1474</v>
      </c>
      <c r="R673" t="s">
        <v>537</v>
      </c>
      <c r="S673" s="54" t="s">
        <v>2558</v>
      </c>
      <c r="AE673" s="141"/>
      <c r="AK673" t="s">
        <v>4474</v>
      </c>
    </row>
    <row r="674" spans="8:37" x14ac:dyDescent="0.2">
      <c r="H674" s="1"/>
      <c r="I674" s="29"/>
      <c r="P674" t="s">
        <v>3543</v>
      </c>
      <c r="Q674" s="54" t="s">
        <v>5295</v>
      </c>
      <c r="AE674" s="141"/>
      <c r="AK674" t="s">
        <v>4474</v>
      </c>
    </row>
    <row r="675" spans="8:37" x14ac:dyDescent="0.2">
      <c r="P675" s="1">
        <v>1</v>
      </c>
      <c r="Q675" s="54" t="s">
        <v>3459</v>
      </c>
      <c r="AE675" s="141"/>
      <c r="AK675" t="s">
        <v>4474</v>
      </c>
    </row>
    <row r="676" spans="8:37" x14ac:dyDescent="0.2">
      <c r="P676" t="s">
        <v>1474</v>
      </c>
      <c r="AE676" s="141"/>
      <c r="AK676" t="s">
        <v>4474</v>
      </c>
    </row>
    <row r="677" spans="8:37" x14ac:dyDescent="0.2">
      <c r="P677" t="s">
        <v>3543</v>
      </c>
      <c r="Q677" s="54" t="s">
        <v>5294</v>
      </c>
      <c r="S677" s="58"/>
      <c r="AE677" s="141"/>
      <c r="AK677" t="s">
        <v>4474</v>
      </c>
    </row>
    <row r="678" spans="8:37" x14ac:dyDescent="0.2">
      <c r="P678" s="1">
        <v>1</v>
      </c>
      <c r="Q678" s="54" t="s">
        <v>3460</v>
      </c>
      <c r="S678" s="54"/>
      <c r="AE678" s="141"/>
      <c r="AK678" t="s">
        <v>4474</v>
      </c>
    </row>
    <row r="679" spans="8:37" x14ac:dyDescent="0.2">
      <c r="P679" t="s">
        <v>1474</v>
      </c>
      <c r="AE679" s="141"/>
      <c r="AK679" t="s">
        <v>4474</v>
      </c>
    </row>
    <row r="680" spans="8:37" x14ac:dyDescent="0.2">
      <c r="P680" t="s">
        <v>3543</v>
      </c>
      <c r="Q680" s="29" t="s">
        <v>4149</v>
      </c>
      <c r="S680" s="58"/>
      <c r="AE680" s="141"/>
      <c r="AK680" t="s">
        <v>4474</v>
      </c>
    </row>
    <row r="681" spans="8:37" x14ac:dyDescent="0.2">
      <c r="P681" s="1">
        <v>1</v>
      </c>
      <c r="Q681" s="54" t="s">
        <v>5293</v>
      </c>
      <c r="S681" s="54"/>
      <c r="AE681" s="141"/>
      <c r="AK681" t="s">
        <v>4474</v>
      </c>
    </row>
    <row r="682" spans="8:37" x14ac:dyDescent="0.2">
      <c r="P682" t="s">
        <v>537</v>
      </c>
      <c r="Q682" s="29" t="s">
        <v>4150</v>
      </c>
      <c r="AE682" s="141"/>
      <c r="AK682" t="s">
        <v>4474</v>
      </c>
    </row>
    <row r="683" spans="8:37" x14ac:dyDescent="0.2">
      <c r="P683" t="s">
        <v>537</v>
      </c>
      <c r="Q683" s="29" t="s">
        <v>5156</v>
      </c>
      <c r="S683" s="58"/>
      <c r="AE683" s="141"/>
      <c r="AK683" t="s">
        <v>4474</v>
      </c>
    </row>
    <row r="684" spans="8:37" x14ac:dyDescent="0.2">
      <c r="S684" s="54"/>
      <c r="AE684" s="141"/>
      <c r="AK684" t="s">
        <v>4474</v>
      </c>
    </row>
    <row r="685" spans="8:37" x14ac:dyDescent="0.2">
      <c r="L685" t="s">
        <v>3543</v>
      </c>
      <c r="M685" s="58" t="s">
        <v>2857</v>
      </c>
      <c r="N685" t="s">
        <v>3543</v>
      </c>
      <c r="O685" s="58" t="s">
        <v>4644</v>
      </c>
      <c r="P685" t="s">
        <v>3543</v>
      </c>
      <c r="Q685" s="58" t="s">
        <v>4647</v>
      </c>
      <c r="AE685" s="141"/>
      <c r="AK685" t="s">
        <v>4474</v>
      </c>
    </row>
    <row r="686" spans="8:37" x14ac:dyDescent="0.2">
      <c r="L686" t="s">
        <v>537</v>
      </c>
      <c r="M686" s="54" t="s">
        <v>3411</v>
      </c>
      <c r="N686" t="s">
        <v>537</v>
      </c>
      <c r="O686" s="57" t="s">
        <v>4645</v>
      </c>
      <c r="P686" t="s">
        <v>537</v>
      </c>
      <c r="Q686" s="54" t="s">
        <v>4648</v>
      </c>
      <c r="AE686" s="141"/>
      <c r="AK686" t="s">
        <v>4474</v>
      </c>
    </row>
    <row r="687" spans="8:37" x14ac:dyDescent="0.2">
      <c r="L687" t="s">
        <v>537</v>
      </c>
      <c r="M687" s="58" t="s">
        <v>2859</v>
      </c>
      <c r="N687" t="s">
        <v>537</v>
      </c>
      <c r="O687" s="54" t="s">
        <v>4646</v>
      </c>
      <c r="P687" t="s">
        <v>537</v>
      </c>
      <c r="Q687" s="58"/>
      <c r="S687" s="59"/>
      <c r="AE687" s="141"/>
      <c r="AK687" t="s">
        <v>4474</v>
      </c>
    </row>
    <row r="688" spans="8:37" x14ac:dyDescent="0.2">
      <c r="N688" t="s">
        <v>537</v>
      </c>
      <c r="O688" s="58" t="s">
        <v>4651</v>
      </c>
      <c r="P688" t="s">
        <v>3543</v>
      </c>
      <c r="Q688" s="58" t="s">
        <v>4650</v>
      </c>
      <c r="S688" s="54"/>
      <c r="AE688" s="141"/>
      <c r="AK688" t="s">
        <v>4474</v>
      </c>
    </row>
    <row r="689" spans="1:37" x14ac:dyDescent="0.2">
      <c r="N689" t="s">
        <v>537</v>
      </c>
      <c r="O689" s="54" t="s">
        <v>2858</v>
      </c>
      <c r="P689" t="s">
        <v>537</v>
      </c>
      <c r="Q689" s="54" t="s">
        <v>4649</v>
      </c>
      <c r="S689" s="58"/>
      <c r="AE689" s="141"/>
      <c r="AK689" t="s">
        <v>4474</v>
      </c>
    </row>
    <row r="690" spans="1:37" x14ac:dyDescent="0.2">
      <c r="O690" s="54"/>
      <c r="Q690" s="54"/>
      <c r="S690" s="58"/>
      <c r="AE690" s="141"/>
      <c r="AK690" t="s">
        <v>4474</v>
      </c>
    </row>
    <row r="691" spans="1:37" x14ac:dyDescent="0.2">
      <c r="O691" s="54"/>
      <c r="P691" t="s">
        <v>3543</v>
      </c>
      <c r="Q691" s="83" t="s">
        <v>4368</v>
      </c>
      <c r="S691" s="58"/>
      <c r="AE691" s="141"/>
      <c r="AK691" t="s">
        <v>4474</v>
      </c>
    </row>
    <row r="692" spans="1:37" x14ac:dyDescent="0.2">
      <c r="O692" s="54"/>
      <c r="P692" t="s">
        <v>537</v>
      </c>
      <c r="Q692" s="73" t="s">
        <v>2968</v>
      </c>
      <c r="S692" s="58"/>
      <c r="AE692" s="141"/>
      <c r="AK692" t="s">
        <v>4474</v>
      </c>
    </row>
    <row r="693" spans="1:37" x14ac:dyDescent="0.2">
      <c r="O693" s="54"/>
      <c r="P693" t="s">
        <v>537</v>
      </c>
      <c r="Q693" s="73" t="s">
        <v>4369</v>
      </c>
      <c r="S693" s="58"/>
      <c r="AE693" s="141"/>
      <c r="AK693" t="s">
        <v>4474</v>
      </c>
    </row>
    <row r="694" spans="1:37" x14ac:dyDescent="0.2">
      <c r="A694" s="16" t="s">
        <v>7258</v>
      </c>
      <c r="J694" s="60"/>
      <c r="S694" s="58"/>
      <c r="AE694" s="99"/>
      <c r="AK694" t="s">
        <v>4474</v>
      </c>
    </row>
    <row r="695" spans="1:37" x14ac:dyDescent="0.2">
      <c r="J695" s="21" t="s">
        <v>1773</v>
      </c>
      <c r="P695" t="s">
        <v>3543</v>
      </c>
      <c r="Q695" s="99" t="s">
        <v>1774</v>
      </c>
      <c r="R695" t="s">
        <v>3543</v>
      </c>
      <c r="S695" s="99" t="s">
        <v>2633</v>
      </c>
      <c r="AE695" s="99"/>
      <c r="AK695" t="s">
        <v>4474</v>
      </c>
    </row>
    <row r="696" spans="1:37" x14ac:dyDescent="0.2">
      <c r="J696" s="60"/>
      <c r="P696" s="1">
        <v>1</v>
      </c>
      <c r="Q696" s="99" t="s">
        <v>2968</v>
      </c>
      <c r="R696" s="1">
        <v>1</v>
      </c>
      <c r="S696" s="99" t="s">
        <v>1775</v>
      </c>
      <c r="AK696" t="s">
        <v>4474</v>
      </c>
    </row>
    <row r="697" spans="1:37" x14ac:dyDescent="0.2">
      <c r="J697" s="60"/>
      <c r="P697" s="16" t="s">
        <v>1474</v>
      </c>
      <c r="Q697" s="99"/>
      <c r="AK697" t="s">
        <v>4474</v>
      </c>
    </row>
    <row r="698" spans="1:37" x14ac:dyDescent="0.2">
      <c r="J698" s="60"/>
      <c r="P698" t="s">
        <v>3543</v>
      </c>
      <c r="Q698" s="161" t="s">
        <v>4349</v>
      </c>
      <c r="S698" s="99"/>
      <c r="AK698" t="s">
        <v>4474</v>
      </c>
    </row>
    <row r="699" spans="1:37" x14ac:dyDescent="0.2">
      <c r="P699" s="1">
        <v>1</v>
      </c>
      <c r="Q699" s="161" t="s">
        <v>5449</v>
      </c>
      <c r="S699" s="99"/>
      <c r="AE699" s="99"/>
      <c r="AK699" t="s">
        <v>4474</v>
      </c>
    </row>
    <row r="700" spans="1:37" x14ac:dyDescent="0.2">
      <c r="A700" s="16" t="s">
        <v>7258</v>
      </c>
      <c r="J700" s="6"/>
      <c r="P700" s="1"/>
      <c r="Q700" s="161"/>
      <c r="S700" s="99"/>
      <c r="AE700" s="99"/>
      <c r="AK700" t="s">
        <v>4474</v>
      </c>
    </row>
    <row r="701" spans="1:37" x14ac:dyDescent="0.2">
      <c r="J701" s="10" t="s">
        <v>7802</v>
      </c>
      <c r="P701" s="1"/>
      <c r="Q701" s="161"/>
      <c r="S701" s="99"/>
      <c r="AE701" s="99"/>
      <c r="AK701" t="s">
        <v>4474</v>
      </c>
    </row>
    <row r="702" spans="1:37" x14ac:dyDescent="0.2">
      <c r="J702" s="6"/>
      <c r="P702" t="s">
        <v>3543</v>
      </c>
      <c r="Q702" s="232" t="s">
        <v>7804</v>
      </c>
      <c r="R702" t="s">
        <v>3543</v>
      </c>
      <c r="S702" s="99" t="s">
        <v>4496</v>
      </c>
      <c r="AE702" s="99"/>
      <c r="AK702" t="s">
        <v>4474</v>
      </c>
    </row>
    <row r="703" spans="1:37" x14ac:dyDescent="0.2">
      <c r="J703" s="6"/>
      <c r="P703" s="1">
        <v>1</v>
      </c>
      <c r="Q703" s="232" t="s">
        <v>2968</v>
      </c>
      <c r="R703" s="1">
        <v>1</v>
      </c>
      <c r="S703" s="99" t="s">
        <v>7803</v>
      </c>
      <c r="AE703" s="99"/>
      <c r="AK703" t="s">
        <v>4474</v>
      </c>
    </row>
    <row r="704" spans="1:37" x14ac:dyDescent="0.2">
      <c r="J704" s="6"/>
      <c r="P704" s="1">
        <v>1</v>
      </c>
      <c r="Q704" s="232" t="s">
        <v>7805</v>
      </c>
      <c r="S704" s="99"/>
      <c r="AE704" s="99"/>
      <c r="AK704" t="s">
        <v>4474</v>
      </c>
    </row>
    <row r="705" spans="1:37" x14ac:dyDescent="0.2">
      <c r="A705" s="16" t="s">
        <v>7258</v>
      </c>
      <c r="J705" s="6"/>
      <c r="P705" s="1"/>
      <c r="Q705" s="161"/>
      <c r="S705" s="99"/>
      <c r="AE705" s="99"/>
      <c r="AK705" t="s">
        <v>4474</v>
      </c>
    </row>
    <row r="706" spans="1:37" x14ac:dyDescent="0.2">
      <c r="B706" t="s">
        <v>3543</v>
      </c>
      <c r="C706" s="215" t="s">
        <v>3578</v>
      </c>
      <c r="J706" s="10" t="s">
        <v>7921</v>
      </c>
      <c r="R706" t="s">
        <v>3543</v>
      </c>
      <c r="S706" s="99" t="s">
        <v>7925</v>
      </c>
      <c r="T706" t="s">
        <v>3543</v>
      </c>
      <c r="U706" s="232" t="s">
        <v>2509</v>
      </c>
      <c r="AE706" s="99"/>
      <c r="AK706" t="s">
        <v>4474</v>
      </c>
    </row>
    <row r="707" spans="1:37" x14ac:dyDescent="0.2">
      <c r="B707" s="1">
        <v>1</v>
      </c>
      <c r="C707" s="215" t="s">
        <v>7497</v>
      </c>
      <c r="J707" s="189" t="s">
        <v>7920</v>
      </c>
      <c r="R707" s="1">
        <v>1</v>
      </c>
      <c r="S707" s="232" t="s">
        <v>4862</v>
      </c>
      <c r="T707" s="1">
        <v>1</v>
      </c>
      <c r="U707" s="232" t="s">
        <v>7922</v>
      </c>
      <c r="AE707" s="99"/>
      <c r="AK707" t="s">
        <v>4474</v>
      </c>
    </row>
    <row r="708" spans="1:37" x14ac:dyDescent="0.2">
      <c r="B708" t="s">
        <v>537</v>
      </c>
      <c r="C708" s="215" t="s">
        <v>7498</v>
      </c>
      <c r="J708" s="6"/>
      <c r="R708" t="s">
        <v>537</v>
      </c>
      <c r="S708" s="99" t="s">
        <v>7926</v>
      </c>
      <c r="T708" t="s">
        <v>537</v>
      </c>
      <c r="U708" s="232" t="s">
        <v>7923</v>
      </c>
      <c r="AE708" s="99"/>
      <c r="AK708" t="s">
        <v>4474</v>
      </c>
    </row>
    <row r="709" spans="1:37" x14ac:dyDescent="0.2">
      <c r="C709" s="215"/>
      <c r="P709" s="1"/>
      <c r="Q709" s="232"/>
      <c r="R709" s="1">
        <v>1</v>
      </c>
      <c r="S709" s="99" t="s">
        <v>7927</v>
      </c>
      <c r="T709" t="s">
        <v>537</v>
      </c>
      <c r="U709" s="232" t="s">
        <v>7924</v>
      </c>
      <c r="AE709" s="99"/>
      <c r="AK709" t="s">
        <v>4474</v>
      </c>
    </row>
    <row r="710" spans="1:37" x14ac:dyDescent="0.2">
      <c r="A710" s="16" t="s">
        <v>7258</v>
      </c>
      <c r="C710" s="215"/>
      <c r="J710" s="6"/>
      <c r="P710" s="1"/>
      <c r="Q710" s="232"/>
      <c r="R710" s="1"/>
      <c r="U710" s="232"/>
      <c r="AE710" s="99"/>
      <c r="AK710" t="s">
        <v>4474</v>
      </c>
    </row>
    <row r="711" spans="1:37" x14ac:dyDescent="0.2">
      <c r="C711" s="215"/>
      <c r="J711" s="10" t="s">
        <v>9106</v>
      </c>
      <c r="P711" s="1"/>
      <c r="Q711" s="232"/>
      <c r="R711" s="1"/>
      <c r="S711" s="99"/>
      <c r="U711" s="232"/>
      <c r="AE711" s="99"/>
      <c r="AK711" t="s">
        <v>4474</v>
      </c>
    </row>
    <row r="712" spans="1:37" x14ac:dyDescent="0.2">
      <c r="C712" s="215"/>
      <c r="J712" s="6"/>
      <c r="L712" t="s">
        <v>3543</v>
      </c>
      <c r="M712" s="248" t="s">
        <v>4674</v>
      </c>
      <c r="P712" s="1"/>
      <c r="Q712" s="232"/>
      <c r="R712" s="1"/>
      <c r="S712" s="99"/>
      <c r="U712" s="232"/>
      <c r="AE712" s="99"/>
      <c r="AK712" t="s">
        <v>4474</v>
      </c>
    </row>
    <row r="713" spans="1:37" x14ac:dyDescent="0.2">
      <c r="C713" s="215"/>
      <c r="J713" s="6"/>
      <c r="L713" s="1">
        <v>1</v>
      </c>
      <c r="M713" s="248" t="s">
        <v>2347</v>
      </c>
      <c r="P713" s="1"/>
      <c r="Q713" s="232"/>
      <c r="R713" s="1"/>
      <c r="S713" s="99"/>
      <c r="U713" s="232"/>
      <c r="AE713" s="99"/>
      <c r="AK713" t="s">
        <v>4474</v>
      </c>
    </row>
    <row r="714" spans="1:37" x14ac:dyDescent="0.2">
      <c r="C714" s="215"/>
      <c r="J714" s="6"/>
      <c r="L714" t="s">
        <v>537</v>
      </c>
      <c r="M714" s="248" t="s">
        <v>9107</v>
      </c>
      <c r="P714" s="1"/>
      <c r="Q714" s="232"/>
      <c r="R714" s="1"/>
      <c r="S714" s="99"/>
      <c r="U714" s="232"/>
      <c r="AE714" s="99"/>
      <c r="AK714" t="s">
        <v>4474</v>
      </c>
    </row>
    <row r="715" spans="1:37" x14ac:dyDescent="0.2">
      <c r="A715" s="16" t="s">
        <v>7258</v>
      </c>
      <c r="S715" s="99"/>
      <c r="AK715" t="s">
        <v>4474</v>
      </c>
    </row>
    <row r="716" spans="1:37" x14ac:dyDescent="0.2">
      <c r="A716" s="16"/>
      <c r="J716" s="10" t="s">
        <v>8092</v>
      </c>
      <c r="Z716" t="s">
        <v>3543</v>
      </c>
      <c r="AA716" s="192" t="s">
        <v>6937</v>
      </c>
      <c r="AK716" t="s">
        <v>4474</v>
      </c>
    </row>
    <row r="717" spans="1:37" x14ac:dyDescent="0.2">
      <c r="A717" s="16"/>
      <c r="J717" s="188" t="s">
        <v>342</v>
      </c>
      <c r="Z717" s="1">
        <v>1</v>
      </c>
      <c r="AA717" s="192" t="s">
        <v>6938</v>
      </c>
      <c r="AK717" t="s">
        <v>4474</v>
      </c>
    </row>
    <row r="718" spans="1:37" x14ac:dyDescent="0.2">
      <c r="A718" s="16"/>
      <c r="J718" s="189" t="s">
        <v>7703</v>
      </c>
      <c r="Z718" s="16" t="s">
        <v>537</v>
      </c>
      <c r="AK718" t="s">
        <v>4474</v>
      </c>
    </row>
    <row r="719" spans="1:37" x14ac:dyDescent="0.2">
      <c r="J719" s="189" t="s">
        <v>7768</v>
      </c>
      <c r="T719" s="19"/>
      <c r="U719" s="45" t="s">
        <v>2034</v>
      </c>
      <c r="V719" s="19"/>
      <c r="X719" s="73" t="s">
        <v>3359</v>
      </c>
      <c r="Z719" t="s">
        <v>3543</v>
      </c>
      <c r="AA719" s="192" t="s">
        <v>6939</v>
      </c>
      <c r="AK719" t="s">
        <v>4474</v>
      </c>
    </row>
    <row r="720" spans="1:37" x14ac:dyDescent="0.2">
      <c r="T720" s="18" t="s">
        <v>3543</v>
      </c>
      <c r="U720" s="56" t="s">
        <v>3043</v>
      </c>
      <c r="V720" s="19"/>
      <c r="X720" s="19" t="s">
        <v>8957</v>
      </c>
      <c r="Y720" s="19"/>
      <c r="Z720" s="1">
        <v>1</v>
      </c>
      <c r="AA720" s="192" t="s">
        <v>6940</v>
      </c>
      <c r="AD720" t="s">
        <v>3543</v>
      </c>
      <c r="AE720" s="96" t="s">
        <v>8289</v>
      </c>
      <c r="AF720" t="s">
        <v>3543</v>
      </c>
      <c r="AG720" s="89" t="s">
        <v>1906</v>
      </c>
      <c r="AK720" t="s">
        <v>4474</v>
      </c>
    </row>
    <row r="721" spans="6:37" x14ac:dyDescent="0.2">
      <c r="T721" s="18" t="s">
        <v>537</v>
      </c>
      <c r="U721" s="54" t="s">
        <v>3044</v>
      </c>
      <c r="V721" s="19"/>
      <c r="X721" s="18" t="s">
        <v>3543</v>
      </c>
      <c r="Y721" s="162" t="s">
        <v>380</v>
      </c>
      <c r="Z721" s="16" t="s">
        <v>537</v>
      </c>
      <c r="AA721" s="185" t="s">
        <v>6851</v>
      </c>
      <c r="AD721" t="s">
        <v>537</v>
      </c>
      <c r="AE721" s="96" t="s">
        <v>4047</v>
      </c>
      <c r="AF721" s="1">
        <v>1</v>
      </c>
      <c r="AG721" s="89" t="s">
        <v>383</v>
      </c>
      <c r="AK721" t="s">
        <v>4474</v>
      </c>
    </row>
    <row r="722" spans="6:37" x14ac:dyDescent="0.2">
      <c r="T722" s="19"/>
      <c r="U722" s="19" t="s">
        <v>807</v>
      </c>
      <c r="V722" s="19"/>
      <c r="X722" s="18" t="s">
        <v>537</v>
      </c>
      <c r="Y722" s="162" t="s">
        <v>381</v>
      </c>
      <c r="Z722" s="16" t="s">
        <v>537</v>
      </c>
      <c r="AA722" s="238" t="s">
        <v>8150</v>
      </c>
      <c r="AD722" t="s">
        <v>537</v>
      </c>
      <c r="AE722" s="89" t="s">
        <v>7077</v>
      </c>
      <c r="AF722" s="16" t="s">
        <v>537</v>
      </c>
      <c r="AG722" s="89" t="s">
        <v>4048</v>
      </c>
      <c r="AK722" t="s">
        <v>4474</v>
      </c>
    </row>
    <row r="723" spans="6:37" x14ac:dyDescent="0.2">
      <c r="H723" t="s">
        <v>3543</v>
      </c>
      <c r="I723" s="181" t="s">
        <v>6293</v>
      </c>
      <c r="J723" s="16" t="s">
        <v>3543</v>
      </c>
      <c r="K723" s="181" t="s">
        <v>2462</v>
      </c>
      <c r="L723" s="16" t="s">
        <v>3543</v>
      </c>
      <c r="M723" s="232" t="s">
        <v>7704</v>
      </c>
      <c r="N723" s="16" t="s">
        <v>3543</v>
      </c>
      <c r="O723" s="232" t="s">
        <v>7707</v>
      </c>
      <c r="T723" s="18" t="s">
        <v>3543</v>
      </c>
      <c r="U723" s="54" t="s">
        <v>1345</v>
      </c>
      <c r="V723" s="19"/>
      <c r="X723" s="18" t="s">
        <v>537</v>
      </c>
      <c r="Z723" s="16" t="s">
        <v>537</v>
      </c>
      <c r="AA723" s="232" t="s">
        <v>9104</v>
      </c>
      <c r="AK723" t="s">
        <v>4474</v>
      </c>
    </row>
    <row r="724" spans="6:37" x14ac:dyDescent="0.2">
      <c r="H724" s="1">
        <v>1</v>
      </c>
      <c r="I724" s="161" t="s">
        <v>1926</v>
      </c>
      <c r="J724" s="1">
        <v>1</v>
      </c>
      <c r="K724" s="181" t="s">
        <v>6295</v>
      </c>
      <c r="L724" s="1">
        <v>1</v>
      </c>
      <c r="M724" s="232" t="s">
        <v>7705</v>
      </c>
      <c r="N724" s="1">
        <v>1</v>
      </c>
      <c r="O724" s="232" t="s">
        <v>7708</v>
      </c>
      <c r="T724" s="18" t="s">
        <v>537</v>
      </c>
      <c r="U724" s="54" t="s">
        <v>246</v>
      </c>
      <c r="V724" s="19"/>
      <c r="X724" s="18" t="s">
        <v>3543</v>
      </c>
      <c r="Y724" s="23" t="s">
        <v>9211</v>
      </c>
      <c r="Z724" s="16" t="s">
        <v>537</v>
      </c>
      <c r="AA724" s="232" t="s">
        <v>7880</v>
      </c>
      <c r="AK724" t="s">
        <v>4474</v>
      </c>
    </row>
    <row r="725" spans="6:37" x14ac:dyDescent="0.2">
      <c r="H725" s="1">
        <v>1</v>
      </c>
      <c r="I725" s="161" t="s">
        <v>247</v>
      </c>
      <c r="J725" t="s">
        <v>537</v>
      </c>
      <c r="L725" t="s">
        <v>537</v>
      </c>
      <c r="M725" s="232" t="s">
        <v>7697</v>
      </c>
      <c r="T725" s="18" t="s">
        <v>537</v>
      </c>
      <c r="U725" s="55" t="s">
        <v>1692</v>
      </c>
      <c r="V725" s="19"/>
      <c r="X725" s="18" t="s">
        <v>537</v>
      </c>
      <c r="Y725" s="192" t="s">
        <v>6927</v>
      </c>
      <c r="Z725" s="1">
        <v>1</v>
      </c>
      <c r="AK725" t="s">
        <v>4474</v>
      </c>
    </row>
    <row r="726" spans="6:37" x14ac:dyDescent="0.2">
      <c r="H726" t="s">
        <v>537</v>
      </c>
      <c r="J726" t="s">
        <v>3543</v>
      </c>
      <c r="K726" s="161" t="s">
        <v>535</v>
      </c>
      <c r="L726" s="1">
        <v>1</v>
      </c>
      <c r="M726" s="232" t="s">
        <v>7706</v>
      </c>
      <c r="T726" s="18" t="s">
        <v>537</v>
      </c>
      <c r="U726" s="54" t="s">
        <v>1343</v>
      </c>
      <c r="V726" s="19"/>
      <c r="X726" s="18" t="s">
        <v>537</v>
      </c>
      <c r="Y726" s="192" t="s">
        <v>6943</v>
      </c>
      <c r="Z726" t="s">
        <v>537</v>
      </c>
      <c r="AK726" t="s">
        <v>4474</v>
      </c>
    </row>
    <row r="727" spans="6:37" x14ac:dyDescent="0.2">
      <c r="H727" t="s">
        <v>537</v>
      </c>
      <c r="J727" s="1">
        <v>1</v>
      </c>
      <c r="K727" s="161" t="s">
        <v>6947</v>
      </c>
      <c r="T727" s="18" t="s">
        <v>537</v>
      </c>
      <c r="U727" s="54" t="s">
        <v>1344</v>
      </c>
      <c r="V727" s="19"/>
      <c r="X727" s="18" t="s">
        <v>537</v>
      </c>
      <c r="Y727" s="19"/>
      <c r="Z727" t="s">
        <v>3543</v>
      </c>
      <c r="AA727" s="156" t="s">
        <v>344</v>
      </c>
      <c r="AK727" t="s">
        <v>4474</v>
      </c>
    </row>
    <row r="728" spans="6:37" x14ac:dyDescent="0.2">
      <c r="H728" t="s">
        <v>537</v>
      </c>
      <c r="J728" t="s">
        <v>537</v>
      </c>
      <c r="T728" s="19"/>
      <c r="U728" s="19"/>
      <c r="V728" s="19"/>
      <c r="X728" s="1">
        <v>1</v>
      </c>
      <c r="Y728" s="192" t="s">
        <v>6944</v>
      </c>
      <c r="Z728" s="1">
        <v>1</v>
      </c>
      <c r="AA728" s="156" t="s">
        <v>343</v>
      </c>
      <c r="AF728" s="97" t="s">
        <v>6517</v>
      </c>
      <c r="AG728" s="18"/>
      <c r="AH728" s="18"/>
      <c r="AK728" t="s">
        <v>4474</v>
      </c>
    </row>
    <row r="729" spans="6:37" x14ac:dyDescent="0.2">
      <c r="H729" t="s">
        <v>537</v>
      </c>
      <c r="J729" t="s">
        <v>3543</v>
      </c>
      <c r="K729" s="181" t="s">
        <v>2462</v>
      </c>
      <c r="L729" s="16" t="s">
        <v>3543</v>
      </c>
      <c r="M729" s="232" t="s">
        <v>6836</v>
      </c>
      <c r="N729" t="s">
        <v>3543</v>
      </c>
      <c r="O729" s="232" t="s">
        <v>3253</v>
      </c>
      <c r="X729" t="s">
        <v>537</v>
      </c>
      <c r="Y729" s="192" t="s">
        <v>6945</v>
      </c>
      <c r="Z729" t="s">
        <v>537</v>
      </c>
      <c r="AF729" s="18" t="s">
        <v>3543</v>
      </c>
      <c r="AG729" s="62" t="s">
        <v>6329</v>
      </c>
      <c r="AH729" s="18"/>
      <c r="AK729" t="s">
        <v>4474</v>
      </c>
    </row>
    <row r="730" spans="6:37" x14ac:dyDescent="0.2">
      <c r="H730" t="s">
        <v>537</v>
      </c>
      <c r="J730" s="1">
        <v>1</v>
      </c>
      <c r="K730" s="181" t="s">
        <v>6296</v>
      </c>
      <c r="L730" s="1">
        <v>1</v>
      </c>
      <c r="M730" s="232" t="s">
        <v>2614</v>
      </c>
      <c r="N730" s="1">
        <v>1</v>
      </c>
      <c r="O730" s="232" t="s">
        <v>7769</v>
      </c>
      <c r="V730" s="17"/>
      <c r="W730" s="19" t="s">
        <v>6933</v>
      </c>
      <c r="X730" t="s">
        <v>537</v>
      </c>
      <c r="Y730" s="19" t="s">
        <v>8957</v>
      </c>
      <c r="Z730" t="s">
        <v>3543</v>
      </c>
      <c r="AA730" s="156" t="s">
        <v>347</v>
      </c>
      <c r="AF730" s="18" t="s">
        <v>537</v>
      </c>
      <c r="AG730" s="62" t="s">
        <v>6330</v>
      </c>
      <c r="AH730" s="18"/>
      <c r="AK730" t="s">
        <v>4474</v>
      </c>
    </row>
    <row r="731" spans="6:37" x14ac:dyDescent="0.2">
      <c r="H731" t="s">
        <v>537</v>
      </c>
      <c r="J731" t="s">
        <v>537</v>
      </c>
      <c r="L731" t="s">
        <v>537</v>
      </c>
      <c r="M731" s="232" t="s">
        <v>7770</v>
      </c>
      <c r="T731" t="s">
        <v>3543</v>
      </c>
      <c r="U731" s="235" t="s">
        <v>631</v>
      </c>
      <c r="V731" s="18" t="s">
        <v>3543</v>
      </c>
      <c r="W731" s="29" t="s">
        <v>820</v>
      </c>
      <c r="X731" s="18" t="s">
        <v>3543</v>
      </c>
      <c r="Y731" s="192" t="s">
        <v>6928</v>
      </c>
      <c r="Z731" s="1">
        <v>1</v>
      </c>
      <c r="AA731" s="156" t="s">
        <v>348</v>
      </c>
      <c r="AF731" s="18" t="s">
        <v>537</v>
      </c>
      <c r="AG731" s="181" t="s">
        <v>6331</v>
      </c>
      <c r="AH731" s="18"/>
      <c r="AK731" t="s">
        <v>4474</v>
      </c>
    </row>
    <row r="732" spans="6:37" x14ac:dyDescent="0.2">
      <c r="H732" t="s">
        <v>537</v>
      </c>
      <c r="J732" t="s">
        <v>3543</v>
      </c>
      <c r="K732" s="181" t="s">
        <v>6300</v>
      </c>
      <c r="L732" s="1">
        <v>1</v>
      </c>
      <c r="M732" s="232" t="s">
        <v>7771</v>
      </c>
      <c r="T732" t="s">
        <v>537</v>
      </c>
      <c r="U732" s="232" t="s">
        <v>7974</v>
      </c>
      <c r="V732" s="18" t="s">
        <v>537</v>
      </c>
      <c r="W732" s="29" t="s">
        <v>3064</v>
      </c>
      <c r="X732" s="18" t="s">
        <v>537</v>
      </c>
      <c r="Y732" s="192" t="s">
        <v>6929</v>
      </c>
      <c r="Z732" s="16" t="s">
        <v>537</v>
      </c>
      <c r="AF732" s="18"/>
      <c r="AG732" s="18"/>
      <c r="AH732" s="18"/>
      <c r="AK732" t="s">
        <v>4474</v>
      </c>
    </row>
    <row r="733" spans="6:37" x14ac:dyDescent="0.2">
      <c r="H733" t="s">
        <v>537</v>
      </c>
      <c r="J733" s="1">
        <v>1</v>
      </c>
      <c r="K733" s="181" t="s">
        <v>6301</v>
      </c>
      <c r="V733" s="18" t="s">
        <v>537</v>
      </c>
      <c r="W733" s="192" t="s">
        <v>6924</v>
      </c>
      <c r="X733" s="18" t="s">
        <v>537</v>
      </c>
      <c r="Y733" s="19" t="s">
        <v>4124</v>
      </c>
      <c r="Z733" t="s">
        <v>3543</v>
      </c>
      <c r="AA733" s="248" t="s">
        <v>9103</v>
      </c>
      <c r="AK733" t="s">
        <v>4474</v>
      </c>
    </row>
    <row r="734" spans="6:37" x14ac:dyDescent="0.2">
      <c r="H734" s="16" t="s">
        <v>1474</v>
      </c>
      <c r="I734" s="161"/>
      <c r="R734" t="s">
        <v>3543</v>
      </c>
      <c r="S734" s="232" t="s">
        <v>8544</v>
      </c>
      <c r="T734" t="s">
        <v>3543</v>
      </c>
      <c r="U734" s="232" t="s">
        <v>8542</v>
      </c>
      <c r="V734" s="18" t="s">
        <v>537</v>
      </c>
      <c r="W734" s="29" t="s">
        <v>943</v>
      </c>
      <c r="X734" s="18" t="s">
        <v>3543</v>
      </c>
      <c r="Y734" s="73" t="s">
        <v>6936</v>
      </c>
      <c r="Z734" s="1">
        <v>1</v>
      </c>
      <c r="AA734" s="192" t="s">
        <v>6941</v>
      </c>
      <c r="AK734" t="s">
        <v>4474</v>
      </c>
    </row>
    <row r="735" spans="6:37" x14ac:dyDescent="0.2">
      <c r="F735" t="s">
        <v>3543</v>
      </c>
      <c r="G735" s="181" t="s">
        <v>6303</v>
      </c>
      <c r="H735" t="s">
        <v>3543</v>
      </c>
      <c r="I735" s="181" t="s">
        <v>6294</v>
      </c>
      <c r="J735" t="s">
        <v>3543</v>
      </c>
      <c r="K735" s="181" t="s">
        <v>1375</v>
      </c>
      <c r="R735" s="1">
        <v>1</v>
      </c>
      <c r="S735" s="232" t="s">
        <v>4862</v>
      </c>
      <c r="T735" s="1">
        <v>1</v>
      </c>
      <c r="U735" s="232" t="s">
        <v>8543</v>
      </c>
      <c r="V735" s="18" t="s">
        <v>537</v>
      </c>
      <c r="W735" s="29" t="s">
        <v>971</v>
      </c>
      <c r="X735" s="18" t="s">
        <v>537</v>
      </c>
      <c r="Y735" s="23" t="s">
        <v>378</v>
      </c>
      <c r="Z735" t="s">
        <v>537</v>
      </c>
      <c r="AA735" s="248" t="s">
        <v>9102</v>
      </c>
      <c r="AE735" s="96"/>
      <c r="AH735" t="s">
        <v>3543</v>
      </c>
      <c r="AI735" s="215" t="s">
        <v>5321</v>
      </c>
      <c r="AK735" t="s">
        <v>4474</v>
      </c>
    </row>
    <row r="736" spans="6:37" x14ac:dyDescent="0.2">
      <c r="F736" s="1">
        <v>1</v>
      </c>
      <c r="G736" s="181" t="s">
        <v>544</v>
      </c>
      <c r="H736" s="1">
        <v>1</v>
      </c>
      <c r="I736" s="181" t="s">
        <v>6302</v>
      </c>
      <c r="J736" s="1">
        <v>1</v>
      </c>
      <c r="K736" s="181" t="s">
        <v>6298</v>
      </c>
      <c r="R736" t="s">
        <v>537</v>
      </c>
      <c r="S736" s="232" t="s">
        <v>3968</v>
      </c>
      <c r="V736" s="18" t="s">
        <v>537</v>
      </c>
      <c r="W736" s="29" t="s">
        <v>482</v>
      </c>
      <c r="X736" s="18" t="s">
        <v>537</v>
      </c>
      <c r="Y736" s="82" t="s">
        <v>4639</v>
      </c>
      <c r="Z736" t="s">
        <v>537</v>
      </c>
      <c r="AH736" s="1">
        <v>1</v>
      </c>
      <c r="AI736" s="215" t="s">
        <v>7553</v>
      </c>
      <c r="AK736" t="s">
        <v>4474</v>
      </c>
    </row>
    <row r="737" spans="1:37" x14ac:dyDescent="0.2">
      <c r="H737" s="1">
        <v>1</v>
      </c>
      <c r="I737" s="161" t="s">
        <v>5474</v>
      </c>
      <c r="J737" t="s">
        <v>537</v>
      </c>
      <c r="R737" s="1">
        <v>1</v>
      </c>
      <c r="S737" s="232" t="s">
        <v>7927</v>
      </c>
      <c r="V737" s="17"/>
      <c r="W737" s="17"/>
      <c r="X737" s="18" t="s">
        <v>537</v>
      </c>
      <c r="Y737" s="73" t="s">
        <v>563</v>
      </c>
      <c r="Z737" t="s">
        <v>3543</v>
      </c>
      <c r="AA737" s="192" t="s">
        <v>4391</v>
      </c>
      <c r="AH737" t="s">
        <v>537</v>
      </c>
      <c r="AI737" s="215" t="s">
        <v>7554</v>
      </c>
      <c r="AK737" t="s">
        <v>4474</v>
      </c>
    </row>
    <row r="738" spans="1:37" x14ac:dyDescent="0.2">
      <c r="J738" t="s">
        <v>3543</v>
      </c>
      <c r="K738" s="161" t="s">
        <v>5472</v>
      </c>
      <c r="X738" s="18" t="s">
        <v>537</v>
      </c>
      <c r="Y738" s="73" t="s">
        <v>4640</v>
      </c>
      <c r="Z738" s="1">
        <v>1</v>
      </c>
      <c r="AA738" s="192" t="s">
        <v>6942</v>
      </c>
      <c r="AK738" t="s">
        <v>4474</v>
      </c>
    </row>
    <row r="739" spans="1:37" x14ac:dyDescent="0.2">
      <c r="F739" t="s">
        <v>3543</v>
      </c>
      <c r="G739" s="186" t="s">
        <v>6304</v>
      </c>
      <c r="H739" t="s">
        <v>3543</v>
      </c>
      <c r="I739" s="186" t="s">
        <v>6313</v>
      </c>
      <c r="J739" s="1">
        <v>1</v>
      </c>
      <c r="K739" s="161" t="s">
        <v>5473</v>
      </c>
      <c r="T739" s="16"/>
      <c r="U739" s="232"/>
      <c r="V739" s="16"/>
      <c r="W739" s="232"/>
      <c r="X739" s="18" t="s">
        <v>537</v>
      </c>
      <c r="Y739" s="19" t="s">
        <v>8957</v>
      </c>
      <c r="Z739" s="18"/>
      <c r="AK739" t="s">
        <v>4474</v>
      </c>
    </row>
    <row r="740" spans="1:37" x14ac:dyDescent="0.2">
      <c r="F740" t="s">
        <v>537</v>
      </c>
      <c r="G740" s="181" t="s">
        <v>1785</v>
      </c>
      <c r="H740" t="s">
        <v>537</v>
      </c>
      <c r="I740" s="181" t="s">
        <v>6305</v>
      </c>
      <c r="J740" t="s">
        <v>537</v>
      </c>
      <c r="L740" s="16" t="s">
        <v>3543</v>
      </c>
      <c r="M740" s="232" t="s">
        <v>932</v>
      </c>
      <c r="T740" s="1"/>
      <c r="U740" s="232"/>
      <c r="V740" s="1"/>
      <c r="W740" s="232"/>
      <c r="X740" s="18" t="s">
        <v>3543</v>
      </c>
      <c r="Y740" s="156" t="s">
        <v>345</v>
      </c>
      <c r="Z740" s="18"/>
      <c r="AK740" t="s">
        <v>4474</v>
      </c>
    </row>
    <row r="741" spans="1:37" x14ac:dyDescent="0.2">
      <c r="F741" t="s">
        <v>537</v>
      </c>
      <c r="G741" s="187" t="s">
        <v>6309</v>
      </c>
      <c r="H741" t="s">
        <v>537</v>
      </c>
      <c r="J741" t="s">
        <v>3543</v>
      </c>
      <c r="K741" s="181" t="s">
        <v>3553</v>
      </c>
      <c r="L741" s="1">
        <v>1</v>
      </c>
      <c r="M741" s="232" t="s">
        <v>8260</v>
      </c>
      <c r="S741" s="162"/>
      <c r="T741" s="1"/>
      <c r="U741" s="232"/>
      <c r="V741" s="1"/>
      <c r="W741" s="232"/>
      <c r="X741" s="18" t="s">
        <v>537</v>
      </c>
      <c r="Y741" s="197" t="s">
        <v>6875</v>
      </c>
      <c r="Z741" s="18"/>
      <c r="AA741" s="197"/>
      <c r="AK741" t="s">
        <v>4474</v>
      </c>
    </row>
    <row r="742" spans="1:37" x14ac:dyDescent="0.2">
      <c r="F742" t="s">
        <v>537</v>
      </c>
      <c r="G742" s="181" t="s">
        <v>3648</v>
      </c>
      <c r="H742" t="s">
        <v>3543</v>
      </c>
      <c r="I742" s="186" t="s">
        <v>6306</v>
      </c>
      <c r="J742" s="1">
        <v>1</v>
      </c>
      <c r="K742" s="181" t="s">
        <v>6297</v>
      </c>
      <c r="R742" s="1"/>
      <c r="S742" s="162"/>
      <c r="U742" s="232"/>
      <c r="W742" s="232"/>
      <c r="X742" s="18" t="s">
        <v>537</v>
      </c>
      <c r="Y742" s="23" t="s">
        <v>9082</v>
      </c>
      <c r="Z742" s="18"/>
      <c r="AK742" t="s">
        <v>4474</v>
      </c>
    </row>
    <row r="743" spans="1:37" x14ac:dyDescent="0.2">
      <c r="H743" t="s">
        <v>537</v>
      </c>
      <c r="I743" s="181" t="s">
        <v>6307</v>
      </c>
      <c r="J743" t="s">
        <v>537</v>
      </c>
      <c r="S743" s="197"/>
      <c r="T743" s="1"/>
      <c r="U743" s="232"/>
      <c r="X743" s="18" t="s">
        <v>537</v>
      </c>
      <c r="Y743" s="23" t="s">
        <v>6308</v>
      </c>
      <c r="Z743" t="s">
        <v>3543</v>
      </c>
      <c r="AA743" s="215" t="s">
        <v>395</v>
      </c>
      <c r="AK743" t="s">
        <v>4474</v>
      </c>
    </row>
    <row r="744" spans="1:37" x14ac:dyDescent="0.2">
      <c r="H744" t="s">
        <v>537</v>
      </c>
      <c r="J744" t="s">
        <v>3543</v>
      </c>
      <c r="K744" s="181" t="s">
        <v>535</v>
      </c>
      <c r="X744" s="18" t="s">
        <v>537</v>
      </c>
      <c r="Z744" s="1">
        <v>1</v>
      </c>
      <c r="AA744" s="215" t="s">
        <v>7213</v>
      </c>
      <c r="AK744" t="s">
        <v>4474</v>
      </c>
    </row>
    <row r="745" spans="1:37" x14ac:dyDescent="0.2">
      <c r="H745" t="s">
        <v>3543</v>
      </c>
      <c r="I745" s="186" t="s">
        <v>6314</v>
      </c>
      <c r="J745" s="1">
        <v>1</v>
      </c>
      <c r="K745" s="181" t="s">
        <v>6299</v>
      </c>
      <c r="X745" s="18" t="s">
        <v>3543</v>
      </c>
      <c r="Y745" s="197" t="s">
        <v>6931</v>
      </c>
      <c r="Z745" s="124" t="s">
        <v>8026</v>
      </c>
      <c r="AA745" s="18"/>
      <c r="AB745" s="18"/>
      <c r="AK745" t="s">
        <v>4474</v>
      </c>
    </row>
    <row r="746" spans="1:37" x14ac:dyDescent="0.2">
      <c r="H746" t="s">
        <v>537</v>
      </c>
      <c r="I746" s="181" t="s">
        <v>6315</v>
      </c>
      <c r="X746" s="18" t="s">
        <v>537</v>
      </c>
      <c r="Y746" s="197" t="s">
        <v>6932</v>
      </c>
      <c r="Z746" s="18" t="s">
        <v>3543</v>
      </c>
      <c r="AA746" s="89" t="s">
        <v>8027</v>
      </c>
      <c r="AB746" t="s">
        <v>3543</v>
      </c>
      <c r="AC746" s="232" t="s">
        <v>4674</v>
      </c>
      <c r="AK746" t="s">
        <v>4474</v>
      </c>
    </row>
    <row r="747" spans="1:37" x14ac:dyDescent="0.2">
      <c r="X747" s="18"/>
      <c r="Y747" s="18"/>
      <c r="Z747" s="18" t="s">
        <v>537</v>
      </c>
      <c r="AA747" s="89" t="s">
        <v>1870</v>
      </c>
      <c r="AB747" s="1">
        <v>1</v>
      </c>
      <c r="AC747" s="232" t="s">
        <v>8028</v>
      </c>
      <c r="AK747" t="s">
        <v>4474</v>
      </c>
    </row>
    <row r="748" spans="1:37" x14ac:dyDescent="0.2">
      <c r="I748" s="181"/>
      <c r="X748" t="s">
        <v>3543</v>
      </c>
      <c r="Y748" s="192" t="s">
        <v>2332</v>
      </c>
      <c r="Z748" s="18" t="s">
        <v>537</v>
      </c>
      <c r="AA748" s="232" t="s">
        <v>8024</v>
      </c>
      <c r="AB748" s="18"/>
      <c r="AK748" t="s">
        <v>4474</v>
      </c>
    </row>
    <row r="749" spans="1:37" x14ac:dyDescent="0.2">
      <c r="I749" s="181"/>
      <c r="X749" s="1">
        <v>1</v>
      </c>
      <c r="Y749" s="192" t="s">
        <v>1210</v>
      </c>
      <c r="Z749" s="18" t="s">
        <v>537</v>
      </c>
      <c r="AA749" s="232" t="s">
        <v>8025</v>
      </c>
      <c r="AB749" s="18"/>
      <c r="AK749" t="s">
        <v>4474</v>
      </c>
    </row>
    <row r="750" spans="1:37" x14ac:dyDescent="0.2">
      <c r="I750" s="181"/>
      <c r="X750" t="s">
        <v>537</v>
      </c>
      <c r="Y750" s="192" t="s">
        <v>6741</v>
      </c>
      <c r="Z750" s="18"/>
      <c r="AA750" s="18"/>
      <c r="AB750" s="18"/>
      <c r="AK750" t="s">
        <v>4474</v>
      </c>
    </row>
    <row r="751" spans="1:37" x14ac:dyDescent="0.2">
      <c r="A751" s="16" t="s">
        <v>7258</v>
      </c>
      <c r="I751" s="181"/>
      <c r="J751" s="6"/>
      <c r="Y751" s="192"/>
      <c r="AK751" t="s">
        <v>4474</v>
      </c>
    </row>
    <row r="752" spans="1:37" x14ac:dyDescent="0.2">
      <c r="I752" s="181"/>
      <c r="J752" s="10" t="s">
        <v>7839</v>
      </c>
      <c r="V752" t="s">
        <v>3543</v>
      </c>
      <c r="W752" s="232" t="s">
        <v>7842</v>
      </c>
      <c r="X752" t="s">
        <v>3543</v>
      </c>
      <c r="Y752" s="232" t="s">
        <v>7840</v>
      </c>
      <c r="AK752" t="s">
        <v>4474</v>
      </c>
    </row>
    <row r="753" spans="1:37" x14ac:dyDescent="0.2">
      <c r="I753" s="181"/>
      <c r="J753" s="6"/>
      <c r="V753" s="1">
        <v>1</v>
      </c>
      <c r="W753" s="232" t="s">
        <v>2926</v>
      </c>
      <c r="X753" s="1">
        <v>1</v>
      </c>
      <c r="Y753" s="232" t="s">
        <v>8586</v>
      </c>
      <c r="AK753" t="s">
        <v>4474</v>
      </c>
    </row>
    <row r="754" spans="1:37" x14ac:dyDescent="0.2">
      <c r="I754" s="181"/>
      <c r="J754" s="6"/>
      <c r="V754" t="s">
        <v>537</v>
      </c>
      <c r="W754" s="232" t="s">
        <v>7843</v>
      </c>
      <c r="X754" t="s">
        <v>537</v>
      </c>
      <c r="Y754" s="232" t="s">
        <v>7841</v>
      </c>
      <c r="AK754" t="s">
        <v>4474</v>
      </c>
    </row>
    <row r="755" spans="1:37" x14ac:dyDescent="0.2">
      <c r="I755" s="181"/>
      <c r="J755" s="6"/>
      <c r="V755" s="1">
        <v>1</v>
      </c>
      <c r="W755" s="232" t="s">
        <v>1560</v>
      </c>
      <c r="Y755" s="192"/>
      <c r="AK755" t="s">
        <v>4474</v>
      </c>
    </row>
    <row r="756" spans="1:37" x14ac:dyDescent="0.2">
      <c r="A756" s="16" t="s">
        <v>7258</v>
      </c>
      <c r="J756" s="1"/>
      <c r="AK756" t="s">
        <v>4474</v>
      </c>
    </row>
    <row r="757" spans="1:37" x14ac:dyDescent="0.2">
      <c r="J757" s="10" t="s">
        <v>7649</v>
      </c>
      <c r="Y757" s="59"/>
      <c r="AD757" t="s">
        <v>3543</v>
      </c>
      <c r="AE757" s="16" t="s">
        <v>8510</v>
      </c>
      <c r="AF757" t="s">
        <v>3543</v>
      </c>
      <c r="AG757" s="54" t="s">
        <v>2928</v>
      </c>
      <c r="AK757" t="s">
        <v>4474</v>
      </c>
    </row>
    <row r="758" spans="1:37" x14ac:dyDescent="0.2">
      <c r="J758" s="1"/>
      <c r="Y758" s="54"/>
      <c r="AD758" s="1">
        <v>1</v>
      </c>
      <c r="AE758" s="54" t="s">
        <v>5302</v>
      </c>
      <c r="AF758" s="1">
        <v>1</v>
      </c>
      <c r="AG758" s="99" t="s">
        <v>2472</v>
      </c>
      <c r="AK758" t="s">
        <v>4474</v>
      </c>
    </row>
    <row r="759" spans="1:37" x14ac:dyDescent="0.2">
      <c r="J759" s="1"/>
      <c r="AD759" t="s">
        <v>537</v>
      </c>
      <c r="AE759" s="55" t="s">
        <v>5303</v>
      </c>
      <c r="AF759" t="s">
        <v>1474</v>
      </c>
      <c r="AK759" t="s">
        <v>4474</v>
      </c>
    </row>
    <row r="760" spans="1:37" x14ac:dyDescent="0.2">
      <c r="AF760" t="s">
        <v>3543</v>
      </c>
      <c r="AG760" s="54" t="s">
        <v>1783</v>
      </c>
      <c r="AK760" t="s">
        <v>4474</v>
      </c>
    </row>
    <row r="761" spans="1:37" x14ac:dyDescent="0.2">
      <c r="AD761" t="s">
        <v>3543</v>
      </c>
      <c r="AE761" s="215" t="s">
        <v>626</v>
      </c>
      <c r="AF761" s="1">
        <v>1</v>
      </c>
      <c r="AG761" s="54" t="s">
        <v>3480</v>
      </c>
      <c r="AK761" t="s">
        <v>4474</v>
      </c>
    </row>
    <row r="762" spans="1:37" x14ac:dyDescent="0.2">
      <c r="AD762" s="1">
        <v>1</v>
      </c>
      <c r="AE762" s="215" t="s">
        <v>7260</v>
      </c>
      <c r="AF762" s="6" t="s">
        <v>1474</v>
      </c>
      <c r="AG762" s="54"/>
      <c r="AK762" t="s">
        <v>4474</v>
      </c>
    </row>
    <row r="763" spans="1:37" x14ac:dyDescent="0.2">
      <c r="AD763" s="1"/>
      <c r="AE763" s="215"/>
      <c r="AF763" t="s">
        <v>3543</v>
      </c>
      <c r="AG763" s="219" t="s">
        <v>4601</v>
      </c>
      <c r="AK763" t="s">
        <v>4474</v>
      </c>
    </row>
    <row r="764" spans="1:37" x14ac:dyDescent="0.2">
      <c r="AD764" s="1"/>
      <c r="AE764" s="215"/>
      <c r="AF764" s="1"/>
      <c r="AG764" s="54"/>
      <c r="AK764" t="s">
        <v>4474</v>
      </c>
    </row>
    <row r="765" spans="1:37" x14ac:dyDescent="0.2">
      <c r="A765" s="16" t="s">
        <v>7258</v>
      </c>
      <c r="J765" s="6"/>
      <c r="AD765" s="1"/>
      <c r="AE765" s="215"/>
      <c r="AF765" s="1"/>
      <c r="AG765" s="54"/>
      <c r="AK765" t="s">
        <v>4474</v>
      </c>
    </row>
    <row r="766" spans="1:37" x14ac:dyDescent="0.2">
      <c r="J766" s="10" t="s">
        <v>7821</v>
      </c>
      <c r="AD766" s="1"/>
      <c r="AE766" s="215"/>
      <c r="AF766" s="1"/>
      <c r="AG766" s="54"/>
      <c r="AK766" t="s">
        <v>4474</v>
      </c>
    </row>
    <row r="767" spans="1:37" x14ac:dyDescent="0.2">
      <c r="J767" s="6"/>
      <c r="R767" t="s">
        <v>3543</v>
      </c>
      <c r="S767" s="232" t="s">
        <v>3280</v>
      </c>
      <c r="T767" t="s">
        <v>3543</v>
      </c>
      <c r="U767" s="232" t="s">
        <v>7863</v>
      </c>
      <c r="V767" t="s">
        <v>3543</v>
      </c>
      <c r="W767" s="232" t="s">
        <v>7845</v>
      </c>
      <c r="AD767" s="1"/>
      <c r="AE767" s="215"/>
      <c r="AF767" s="1"/>
      <c r="AG767" s="54"/>
      <c r="AK767" t="s">
        <v>4474</v>
      </c>
    </row>
    <row r="768" spans="1:37" x14ac:dyDescent="0.2">
      <c r="J768" s="6"/>
      <c r="R768" s="1">
        <v>1</v>
      </c>
      <c r="S768" s="232" t="s">
        <v>4862</v>
      </c>
      <c r="T768" s="1">
        <v>1</v>
      </c>
      <c r="U768" s="232" t="s">
        <v>7864</v>
      </c>
      <c r="V768" s="1">
        <v>1</v>
      </c>
      <c r="W768" s="232" t="s">
        <v>7862</v>
      </c>
      <c r="AD768" s="1"/>
      <c r="AE768" s="215"/>
      <c r="AF768" s="1"/>
      <c r="AG768" s="54"/>
      <c r="AK768" t="s">
        <v>4474</v>
      </c>
    </row>
    <row r="769" spans="1:37" x14ac:dyDescent="0.2">
      <c r="J769" s="6"/>
      <c r="R769" s="1">
        <v>1</v>
      </c>
      <c r="S769" s="232" t="s">
        <v>7822</v>
      </c>
      <c r="AD769" s="1"/>
      <c r="AE769" s="215"/>
      <c r="AF769" s="1"/>
      <c r="AG769" s="54"/>
      <c r="AK769" t="s">
        <v>4474</v>
      </c>
    </row>
    <row r="770" spans="1:37" x14ac:dyDescent="0.2">
      <c r="A770" s="16" t="s">
        <v>7258</v>
      </c>
      <c r="W770" s="54"/>
      <c r="Y770" s="54"/>
      <c r="AK770" t="s">
        <v>4474</v>
      </c>
    </row>
    <row r="771" spans="1:37" x14ac:dyDescent="0.2">
      <c r="D771" t="s">
        <v>3543</v>
      </c>
      <c r="E771" s="181" t="s">
        <v>6349</v>
      </c>
      <c r="F771" s="16" t="s">
        <v>3543</v>
      </c>
      <c r="G771" s="192" t="s">
        <v>6633</v>
      </c>
      <c r="H771" t="s">
        <v>3543</v>
      </c>
      <c r="I771" s="181" t="s">
        <v>3090</v>
      </c>
      <c r="J771" s="10" t="s">
        <v>7667</v>
      </c>
      <c r="S771" s="19" t="s">
        <v>6656</v>
      </c>
      <c r="AK771" t="s">
        <v>4474</v>
      </c>
    </row>
    <row r="772" spans="1:37" x14ac:dyDescent="0.2">
      <c r="D772" s="1">
        <v>1</v>
      </c>
      <c r="E772" s="181" t="s">
        <v>6351</v>
      </c>
      <c r="F772" s="1">
        <v>1</v>
      </c>
      <c r="G772" s="181" t="s">
        <v>6365</v>
      </c>
      <c r="H772" s="1">
        <v>1</v>
      </c>
      <c r="I772" s="181" t="s">
        <v>6369</v>
      </c>
      <c r="J772" t="s">
        <v>3543</v>
      </c>
      <c r="K772" s="181" t="s">
        <v>4942</v>
      </c>
      <c r="L772" t="s">
        <v>3543</v>
      </c>
      <c r="M772" s="192" t="s">
        <v>3090</v>
      </c>
      <c r="P772" t="s">
        <v>3543</v>
      </c>
      <c r="Q772" s="192" t="s">
        <v>6836</v>
      </c>
      <c r="R772" s="18" t="s">
        <v>3543</v>
      </c>
      <c r="S772" s="197" t="s">
        <v>6783</v>
      </c>
      <c r="T772" t="s">
        <v>3543</v>
      </c>
      <c r="U772" s="197" t="s">
        <v>6784</v>
      </c>
      <c r="V772" t="s">
        <v>3543</v>
      </c>
      <c r="W772" s="197" t="s">
        <v>6654</v>
      </c>
      <c r="AK772" t="s">
        <v>4474</v>
      </c>
    </row>
    <row r="773" spans="1:37" x14ac:dyDescent="0.2">
      <c r="D773" t="s">
        <v>537</v>
      </c>
      <c r="E773" s="183" t="s">
        <v>6355</v>
      </c>
      <c r="F773" t="s">
        <v>537</v>
      </c>
      <c r="G773" s="181" t="s">
        <v>6366</v>
      </c>
      <c r="H773" t="s">
        <v>537</v>
      </c>
      <c r="J773" s="1">
        <v>1</v>
      </c>
      <c r="K773" s="181" t="s">
        <v>6380</v>
      </c>
      <c r="L773" s="1">
        <v>1</v>
      </c>
      <c r="M773" s="192" t="s">
        <v>6610</v>
      </c>
      <c r="N773" t="s">
        <v>3543</v>
      </c>
      <c r="O773" s="192" t="s">
        <v>4942</v>
      </c>
      <c r="P773" s="1">
        <v>1</v>
      </c>
      <c r="Q773" s="192" t="s">
        <v>6757</v>
      </c>
      <c r="R773" s="18" t="s">
        <v>537</v>
      </c>
      <c r="S773" s="192" t="s">
        <v>6613</v>
      </c>
      <c r="T773" s="1">
        <v>1</v>
      </c>
      <c r="U773" s="192" t="s">
        <v>6648</v>
      </c>
      <c r="V773" s="1">
        <v>1</v>
      </c>
      <c r="W773" s="192" t="s">
        <v>6660</v>
      </c>
      <c r="AK773" t="s">
        <v>4474</v>
      </c>
    </row>
    <row r="774" spans="1:37" x14ac:dyDescent="0.2">
      <c r="D774" t="s">
        <v>537</v>
      </c>
      <c r="E774" s="181" t="s">
        <v>6350</v>
      </c>
      <c r="F774" t="s">
        <v>537</v>
      </c>
      <c r="G774" s="183" t="s">
        <v>6355</v>
      </c>
      <c r="H774" t="s">
        <v>3543</v>
      </c>
      <c r="I774" s="182" t="s">
        <v>6379</v>
      </c>
      <c r="J774" t="s">
        <v>537</v>
      </c>
      <c r="L774" t="s">
        <v>537</v>
      </c>
      <c r="M774" s="192" t="s">
        <v>6611</v>
      </c>
      <c r="N774" s="1">
        <v>1</v>
      </c>
      <c r="O774" s="192" t="s">
        <v>6828</v>
      </c>
      <c r="P774" t="s">
        <v>537</v>
      </c>
      <c r="Q774" s="248" t="s">
        <v>9185</v>
      </c>
      <c r="R774" s="18" t="s">
        <v>537</v>
      </c>
      <c r="S774" s="192" t="s">
        <v>6614</v>
      </c>
      <c r="T774" t="s">
        <v>537</v>
      </c>
      <c r="U774" s="192" t="s">
        <v>6649</v>
      </c>
      <c r="V774" t="s">
        <v>537</v>
      </c>
      <c r="W774" s="54"/>
      <c r="AK774" t="s">
        <v>4474</v>
      </c>
    </row>
    <row r="775" spans="1:37" x14ac:dyDescent="0.2">
      <c r="D775" s="1">
        <v>1</v>
      </c>
      <c r="E775" s="181" t="s">
        <v>6352</v>
      </c>
      <c r="F775" t="s">
        <v>537</v>
      </c>
      <c r="G775" s="192" t="s">
        <v>6794</v>
      </c>
      <c r="H775" t="s">
        <v>537</v>
      </c>
      <c r="I775" s="182" t="s">
        <v>4052</v>
      </c>
      <c r="J775" t="s">
        <v>3543</v>
      </c>
      <c r="K775" s="192" t="s">
        <v>6609</v>
      </c>
      <c r="L775" t="s">
        <v>537</v>
      </c>
      <c r="M775" s="192" t="s">
        <v>6840</v>
      </c>
      <c r="N775" t="s">
        <v>537</v>
      </c>
      <c r="O775" s="192" t="s">
        <v>6827</v>
      </c>
      <c r="P775" s="1">
        <v>1</v>
      </c>
      <c r="Q775" s="192" t="s">
        <v>6837</v>
      </c>
      <c r="R775" s="18" t="s">
        <v>537</v>
      </c>
      <c r="S775" s="192" t="s">
        <v>6615</v>
      </c>
      <c r="T775" t="s">
        <v>537</v>
      </c>
      <c r="U775" s="198" t="s">
        <v>6626</v>
      </c>
      <c r="V775" t="s">
        <v>3543</v>
      </c>
      <c r="W775" s="197" t="s">
        <v>6654</v>
      </c>
      <c r="AK775" t="s">
        <v>4474</v>
      </c>
    </row>
    <row r="776" spans="1:37" x14ac:dyDescent="0.2">
      <c r="D776" t="s">
        <v>537</v>
      </c>
      <c r="E776" s="181" t="s">
        <v>6353</v>
      </c>
      <c r="F776" s="1">
        <v>1</v>
      </c>
      <c r="G776" s="181" t="s">
        <v>6367</v>
      </c>
      <c r="H776" s="1">
        <v>1</v>
      </c>
      <c r="I776" s="181" t="s">
        <v>6370</v>
      </c>
      <c r="J776" s="1">
        <v>1</v>
      </c>
      <c r="K776" s="181" t="s">
        <v>6381</v>
      </c>
      <c r="L776" t="s">
        <v>537</v>
      </c>
      <c r="M776" s="192" t="s">
        <v>6612</v>
      </c>
      <c r="N776" t="s">
        <v>537</v>
      </c>
      <c r="O776" s="192" t="s">
        <v>6839</v>
      </c>
      <c r="P776" t="s">
        <v>537</v>
      </c>
      <c r="R776" s="18" t="s">
        <v>537</v>
      </c>
      <c r="S776" s="192" t="s">
        <v>6616</v>
      </c>
      <c r="T776" t="s">
        <v>537</v>
      </c>
      <c r="U776" s="192" t="s">
        <v>6653</v>
      </c>
      <c r="V776" s="1">
        <v>1</v>
      </c>
      <c r="W776" s="192" t="s">
        <v>6655</v>
      </c>
      <c r="AK776" t="s">
        <v>4474</v>
      </c>
    </row>
    <row r="777" spans="1:37" x14ac:dyDescent="0.2">
      <c r="D777" t="s">
        <v>537</v>
      </c>
      <c r="E777" s="181" t="s">
        <v>6354</v>
      </c>
      <c r="F777" t="s">
        <v>537</v>
      </c>
      <c r="G777" s="181" t="s">
        <v>6368</v>
      </c>
      <c r="H777" t="s">
        <v>537</v>
      </c>
      <c r="I777" s="192" t="s">
        <v>6815</v>
      </c>
      <c r="J777" t="s">
        <v>537</v>
      </c>
      <c r="K777" s="192" t="s">
        <v>6606</v>
      </c>
      <c r="L777" t="s">
        <v>537</v>
      </c>
      <c r="N777" t="s">
        <v>537</v>
      </c>
      <c r="P777" t="s">
        <v>3543</v>
      </c>
      <c r="Q777" s="192" t="s">
        <v>4388</v>
      </c>
      <c r="R777" s="18" t="s">
        <v>537</v>
      </c>
      <c r="S777" s="19"/>
      <c r="T777" s="1">
        <v>1</v>
      </c>
      <c r="U777" s="192" t="s">
        <v>6650</v>
      </c>
      <c r="V777" t="s">
        <v>537</v>
      </c>
      <c r="W777" s="192" t="s">
        <v>6658</v>
      </c>
      <c r="AK777" t="s">
        <v>4474</v>
      </c>
    </row>
    <row r="778" spans="1:37" x14ac:dyDescent="0.2">
      <c r="D778" s="1">
        <v>1</v>
      </c>
      <c r="E778" s="181" t="s">
        <v>3434</v>
      </c>
      <c r="F778" s="1">
        <v>1</v>
      </c>
      <c r="G778" s="192" t="s">
        <v>6795</v>
      </c>
      <c r="H778" t="s">
        <v>537</v>
      </c>
      <c r="I778" s="183" t="s">
        <v>6355</v>
      </c>
      <c r="J778" t="s">
        <v>537</v>
      </c>
      <c r="K778" s="198" t="s">
        <v>6820</v>
      </c>
      <c r="L778" t="s">
        <v>3543</v>
      </c>
      <c r="M778" s="192" t="s">
        <v>5321</v>
      </c>
      <c r="N778" t="s">
        <v>3543</v>
      </c>
      <c r="O778" s="192" t="s">
        <v>6630</v>
      </c>
      <c r="P778" s="1">
        <v>1</v>
      </c>
      <c r="Q778" s="192" t="s">
        <v>6758</v>
      </c>
      <c r="R778" t="s">
        <v>537</v>
      </c>
      <c r="S778" s="192" t="s">
        <v>6838</v>
      </c>
      <c r="T778" t="s">
        <v>537</v>
      </c>
      <c r="U778" s="192" t="s">
        <v>6651</v>
      </c>
      <c r="V778" s="1">
        <v>1</v>
      </c>
      <c r="W778" s="192" t="s">
        <v>6659</v>
      </c>
      <c r="AK778" t="s">
        <v>4474</v>
      </c>
    </row>
    <row r="779" spans="1:37" x14ac:dyDescent="0.2">
      <c r="D779" t="s">
        <v>537</v>
      </c>
      <c r="E779" s="204" t="s">
        <v>6978</v>
      </c>
      <c r="F779" t="s">
        <v>537</v>
      </c>
      <c r="G779" s="192" t="s">
        <v>6796</v>
      </c>
      <c r="H779" t="s">
        <v>537</v>
      </c>
      <c r="I779" s="192" t="s">
        <v>6632</v>
      </c>
      <c r="J779" t="s">
        <v>537</v>
      </c>
      <c r="K779" s="215" t="s">
        <v>7470</v>
      </c>
      <c r="L779" s="1">
        <v>1</v>
      </c>
      <c r="M779" s="192" t="s">
        <v>6634</v>
      </c>
      <c r="N779" s="1">
        <v>1</v>
      </c>
      <c r="O779" s="192" t="s">
        <v>6625</v>
      </c>
      <c r="P779" t="s">
        <v>537</v>
      </c>
      <c r="R779" s="1">
        <v>1</v>
      </c>
      <c r="S779" s="192" t="s">
        <v>6657</v>
      </c>
      <c r="T779" s="1">
        <v>1</v>
      </c>
      <c r="U779" s="192" t="s">
        <v>6652</v>
      </c>
      <c r="W779" s="54"/>
      <c r="AK779" t="s">
        <v>4474</v>
      </c>
    </row>
    <row r="780" spans="1:37" x14ac:dyDescent="0.2">
      <c r="D780" s="1"/>
      <c r="E780" s="181"/>
      <c r="F780" t="s">
        <v>537</v>
      </c>
      <c r="G780" s="192"/>
      <c r="H780" s="1">
        <v>1</v>
      </c>
      <c r="I780" s="192" t="s">
        <v>6631</v>
      </c>
      <c r="J780" s="1">
        <v>1</v>
      </c>
      <c r="K780" s="215" t="s">
        <v>7471</v>
      </c>
      <c r="L780" t="s">
        <v>537</v>
      </c>
      <c r="M780" s="192" t="s">
        <v>6635</v>
      </c>
      <c r="N780" t="s">
        <v>537</v>
      </c>
      <c r="O780" s="198" t="s">
        <v>6626</v>
      </c>
      <c r="P780" t="s">
        <v>3543</v>
      </c>
      <c r="Q780" s="192" t="s">
        <v>4388</v>
      </c>
      <c r="T780" t="s">
        <v>537</v>
      </c>
      <c r="W780" s="54"/>
      <c r="AK780" t="s">
        <v>4474</v>
      </c>
    </row>
    <row r="781" spans="1:37" x14ac:dyDescent="0.2">
      <c r="F781" t="s">
        <v>537</v>
      </c>
      <c r="H781" s="1">
        <v>1</v>
      </c>
      <c r="I781" s="181" t="s">
        <v>6413</v>
      </c>
      <c r="J781" t="s">
        <v>537</v>
      </c>
      <c r="K781" s="215" t="s">
        <v>7469</v>
      </c>
      <c r="L781" t="s">
        <v>537</v>
      </c>
      <c r="N781" t="s">
        <v>537</v>
      </c>
      <c r="O781" s="192" t="s">
        <v>6627</v>
      </c>
      <c r="P781" s="1">
        <v>1</v>
      </c>
      <c r="Q781" s="192" t="s">
        <v>6759</v>
      </c>
      <c r="T781" t="s">
        <v>3543</v>
      </c>
      <c r="U781" s="199" t="s">
        <v>6959</v>
      </c>
      <c r="V781" t="s">
        <v>3543</v>
      </c>
      <c r="W781" s="199" t="s">
        <v>3099</v>
      </c>
      <c r="Y781" s="54"/>
      <c r="AK781" t="s">
        <v>4474</v>
      </c>
    </row>
    <row r="782" spans="1:37" x14ac:dyDescent="0.2">
      <c r="F782" t="s">
        <v>537</v>
      </c>
      <c r="H782" t="s">
        <v>537</v>
      </c>
      <c r="J782" s="1">
        <v>1</v>
      </c>
      <c r="K782" s="192" t="s">
        <v>6608</v>
      </c>
      <c r="L782" t="s">
        <v>3543</v>
      </c>
      <c r="M782" s="192" t="s">
        <v>4863</v>
      </c>
      <c r="N782" t="s">
        <v>537</v>
      </c>
      <c r="O782" s="192" t="s">
        <v>6628</v>
      </c>
      <c r="T782" t="s">
        <v>537</v>
      </c>
      <c r="U782" s="192" t="s">
        <v>6785</v>
      </c>
      <c r="V782" t="s">
        <v>537</v>
      </c>
      <c r="W782" s="192" t="s">
        <v>6960</v>
      </c>
      <c r="Y782" s="54"/>
      <c r="AK782" t="s">
        <v>4474</v>
      </c>
    </row>
    <row r="783" spans="1:37" x14ac:dyDescent="0.2">
      <c r="F783" t="s">
        <v>3543</v>
      </c>
      <c r="G783" s="181" t="s">
        <v>3036</v>
      </c>
      <c r="H783" t="s">
        <v>537</v>
      </c>
      <c r="J783" t="s">
        <v>537</v>
      </c>
      <c r="L783" s="1">
        <v>1</v>
      </c>
      <c r="M783" s="192" t="s">
        <v>6636</v>
      </c>
      <c r="N783" s="1">
        <v>1</v>
      </c>
      <c r="O783" s="192" t="s">
        <v>6629</v>
      </c>
      <c r="T783" t="s">
        <v>537</v>
      </c>
      <c r="U783" s="202" t="s">
        <v>6958</v>
      </c>
      <c r="W783" s="54"/>
      <c r="Y783" s="54"/>
      <c r="AK783" t="s">
        <v>4474</v>
      </c>
    </row>
    <row r="784" spans="1:37" x14ac:dyDescent="0.2">
      <c r="F784" s="1">
        <v>1</v>
      </c>
      <c r="G784" s="181" t="s">
        <v>6356</v>
      </c>
      <c r="H784" t="s">
        <v>537</v>
      </c>
      <c r="J784" t="s">
        <v>3543</v>
      </c>
      <c r="K784" s="181" t="s">
        <v>1236</v>
      </c>
      <c r="N784" t="s">
        <v>537</v>
      </c>
      <c r="T784" t="s">
        <v>537</v>
      </c>
      <c r="U784" s="192" t="s">
        <v>860</v>
      </c>
      <c r="W784" s="54"/>
      <c r="Y784" s="54"/>
      <c r="AK784" t="s">
        <v>4474</v>
      </c>
    </row>
    <row r="785" spans="6:37" x14ac:dyDescent="0.2">
      <c r="F785" t="s">
        <v>537</v>
      </c>
      <c r="H785" t="s">
        <v>3543</v>
      </c>
      <c r="I785" s="181" t="s">
        <v>6371</v>
      </c>
      <c r="J785" s="1">
        <v>1</v>
      </c>
      <c r="K785" s="181" t="s">
        <v>6382</v>
      </c>
      <c r="L785" t="s">
        <v>3543</v>
      </c>
      <c r="M785" s="192" t="s">
        <v>2635</v>
      </c>
      <c r="N785" t="s">
        <v>3543</v>
      </c>
      <c r="O785" s="192" t="s">
        <v>6644</v>
      </c>
      <c r="P785" t="s">
        <v>3543</v>
      </c>
      <c r="Q785" s="192" t="s">
        <v>3201</v>
      </c>
      <c r="W785" s="54"/>
      <c r="Y785" s="54"/>
      <c r="AK785" t="s">
        <v>4474</v>
      </c>
    </row>
    <row r="786" spans="6:37" x14ac:dyDescent="0.2">
      <c r="F786" t="s">
        <v>3543</v>
      </c>
      <c r="G786" s="181" t="s">
        <v>6357</v>
      </c>
      <c r="H786" s="1">
        <v>1</v>
      </c>
      <c r="I786" s="181" t="s">
        <v>6372</v>
      </c>
      <c r="J786" t="s">
        <v>537</v>
      </c>
      <c r="K786" s="181" t="s">
        <v>6375</v>
      </c>
      <c r="L786" s="1">
        <v>1</v>
      </c>
      <c r="M786" s="192" t="s">
        <v>6834</v>
      </c>
      <c r="N786" s="1">
        <v>1</v>
      </c>
      <c r="O786" s="192" t="s">
        <v>6641</v>
      </c>
      <c r="P786" s="1">
        <v>1</v>
      </c>
      <c r="Q786" s="192" t="s">
        <v>6645</v>
      </c>
      <c r="W786" s="54"/>
      <c r="Y786" s="54"/>
      <c r="AK786" t="s">
        <v>4474</v>
      </c>
    </row>
    <row r="787" spans="6:37" x14ac:dyDescent="0.2">
      <c r="F787" s="1">
        <v>1</v>
      </c>
      <c r="G787" s="204" t="s">
        <v>7147</v>
      </c>
      <c r="H787" t="s">
        <v>537</v>
      </c>
      <c r="J787" t="s">
        <v>537</v>
      </c>
      <c r="L787" t="s">
        <v>537</v>
      </c>
      <c r="M787" s="192" t="s">
        <v>6835</v>
      </c>
      <c r="N787" t="s">
        <v>537</v>
      </c>
      <c r="O787" s="192" t="s">
        <v>6626</v>
      </c>
      <c r="P787" t="s">
        <v>537</v>
      </c>
      <c r="Q787" s="192" t="s">
        <v>6646</v>
      </c>
      <c r="W787" s="54"/>
      <c r="Y787" s="54"/>
      <c r="AK787" t="s">
        <v>4474</v>
      </c>
    </row>
    <row r="788" spans="6:37" x14ac:dyDescent="0.2">
      <c r="F788" t="s">
        <v>537</v>
      </c>
      <c r="H788" t="s">
        <v>3543</v>
      </c>
      <c r="I788" s="181" t="s">
        <v>2174</v>
      </c>
      <c r="J788" t="s">
        <v>3543</v>
      </c>
      <c r="K788" s="181" t="s">
        <v>3553</v>
      </c>
      <c r="L788" t="s">
        <v>537</v>
      </c>
      <c r="N788" t="s">
        <v>537</v>
      </c>
      <c r="O788" s="192" t="s">
        <v>6642</v>
      </c>
      <c r="S788" s="197"/>
      <c r="W788" s="54"/>
      <c r="Y788" s="54"/>
      <c r="AK788" t="s">
        <v>4474</v>
      </c>
    </row>
    <row r="789" spans="6:37" x14ac:dyDescent="0.2">
      <c r="F789" t="s">
        <v>3543</v>
      </c>
      <c r="G789" s="181" t="s">
        <v>6358</v>
      </c>
      <c r="H789" s="1">
        <v>1</v>
      </c>
      <c r="I789" s="181" t="s">
        <v>6373</v>
      </c>
      <c r="J789" s="1">
        <v>1</v>
      </c>
      <c r="K789" s="181" t="s">
        <v>6383</v>
      </c>
      <c r="L789" t="s">
        <v>3543</v>
      </c>
      <c r="M789" s="192" t="s">
        <v>6637</v>
      </c>
      <c r="N789" s="1">
        <v>1</v>
      </c>
      <c r="O789" s="192" t="s">
        <v>6643</v>
      </c>
      <c r="W789" s="54"/>
      <c r="Y789" s="54"/>
      <c r="AK789" t="s">
        <v>4474</v>
      </c>
    </row>
    <row r="790" spans="6:37" x14ac:dyDescent="0.2">
      <c r="F790" s="1">
        <v>1</v>
      </c>
      <c r="G790" s="181" t="s">
        <v>6359</v>
      </c>
      <c r="H790" t="s">
        <v>537</v>
      </c>
      <c r="J790" t="s">
        <v>537</v>
      </c>
      <c r="L790" s="1">
        <v>1</v>
      </c>
      <c r="M790" s="192" t="s">
        <v>6638</v>
      </c>
      <c r="W790" s="54"/>
      <c r="Y790" s="54"/>
      <c r="AK790" t="s">
        <v>4474</v>
      </c>
    </row>
    <row r="791" spans="6:37" x14ac:dyDescent="0.2">
      <c r="F791" t="s">
        <v>537</v>
      </c>
      <c r="H791" t="s">
        <v>3543</v>
      </c>
      <c r="I791" s="192" t="s">
        <v>3090</v>
      </c>
      <c r="J791" t="s">
        <v>3543</v>
      </c>
      <c r="K791" s="181" t="s">
        <v>3245</v>
      </c>
      <c r="L791" t="s">
        <v>537</v>
      </c>
      <c r="M791" s="192" t="s">
        <v>6639</v>
      </c>
      <c r="W791" s="54"/>
      <c r="Y791" s="54"/>
      <c r="AK791" t="s">
        <v>4474</v>
      </c>
    </row>
    <row r="792" spans="6:37" x14ac:dyDescent="0.2">
      <c r="F792" t="s">
        <v>3543</v>
      </c>
      <c r="G792" s="181" t="s">
        <v>6360</v>
      </c>
      <c r="H792" s="1">
        <v>1</v>
      </c>
      <c r="I792" s="192" t="s">
        <v>6789</v>
      </c>
      <c r="J792" s="1">
        <v>1</v>
      </c>
      <c r="K792" s="181" t="s">
        <v>6384</v>
      </c>
      <c r="L792" t="s">
        <v>537</v>
      </c>
      <c r="M792" s="192" t="s">
        <v>6822</v>
      </c>
      <c r="W792" s="54"/>
      <c r="Y792" s="54"/>
      <c r="AK792" t="s">
        <v>4474</v>
      </c>
    </row>
    <row r="793" spans="6:37" x14ac:dyDescent="0.2">
      <c r="F793" s="1">
        <v>1</v>
      </c>
      <c r="G793" s="181" t="s">
        <v>6361</v>
      </c>
      <c r="H793" t="s">
        <v>537</v>
      </c>
      <c r="J793" t="s">
        <v>537</v>
      </c>
      <c r="K793" s="192" t="s">
        <v>6647</v>
      </c>
      <c r="L793" s="1">
        <v>1</v>
      </c>
      <c r="M793" s="192" t="s">
        <v>6640</v>
      </c>
      <c r="W793" s="54"/>
      <c r="Y793" s="54"/>
      <c r="AK793" t="s">
        <v>4474</v>
      </c>
    </row>
    <row r="794" spans="6:37" x14ac:dyDescent="0.2">
      <c r="F794" t="s">
        <v>537</v>
      </c>
      <c r="H794" t="s">
        <v>3543</v>
      </c>
      <c r="I794" s="181" t="s">
        <v>1236</v>
      </c>
      <c r="J794" t="s">
        <v>537</v>
      </c>
      <c r="K794" s="248" t="s">
        <v>9179</v>
      </c>
      <c r="L794" t="s">
        <v>537</v>
      </c>
      <c r="W794" s="54"/>
      <c r="Y794" s="54"/>
      <c r="AK794" t="s">
        <v>4474</v>
      </c>
    </row>
    <row r="795" spans="6:37" x14ac:dyDescent="0.2">
      <c r="F795" t="s">
        <v>3543</v>
      </c>
      <c r="G795" s="181" t="s">
        <v>6362</v>
      </c>
      <c r="H795" s="1">
        <v>1</v>
      </c>
      <c r="I795" s="181" t="s">
        <v>6374</v>
      </c>
      <c r="J795" t="s">
        <v>537</v>
      </c>
      <c r="L795" t="s">
        <v>537</v>
      </c>
      <c r="W795" s="54"/>
      <c r="Y795" s="54"/>
      <c r="AK795" t="s">
        <v>4474</v>
      </c>
    </row>
    <row r="796" spans="6:37" x14ac:dyDescent="0.2">
      <c r="F796" s="1">
        <v>1</v>
      </c>
      <c r="G796" s="181" t="s">
        <v>6363</v>
      </c>
      <c r="H796" t="s">
        <v>537</v>
      </c>
      <c r="I796" s="181" t="s">
        <v>6375</v>
      </c>
      <c r="J796" t="s">
        <v>3543</v>
      </c>
      <c r="K796" s="181" t="s">
        <v>4863</v>
      </c>
      <c r="L796" t="s">
        <v>537</v>
      </c>
      <c r="N796" t="s">
        <v>3543</v>
      </c>
      <c r="O796" s="192" t="s">
        <v>1400</v>
      </c>
      <c r="W796" s="54"/>
      <c r="Y796" s="54"/>
      <c r="AK796" t="s">
        <v>4474</v>
      </c>
    </row>
    <row r="797" spans="6:37" x14ac:dyDescent="0.2">
      <c r="F797" t="s">
        <v>537</v>
      </c>
      <c r="H797" s="18" t="s">
        <v>537</v>
      </c>
      <c r="I797" s="97" t="s">
        <v>6656</v>
      </c>
      <c r="J797" s="1">
        <v>1</v>
      </c>
      <c r="K797" s="181" t="s">
        <v>6385</v>
      </c>
      <c r="L797" t="s">
        <v>537</v>
      </c>
      <c r="N797" s="1">
        <v>1</v>
      </c>
      <c r="O797" s="192" t="s">
        <v>6595</v>
      </c>
      <c r="W797" s="54"/>
      <c r="Y797" s="54"/>
      <c r="AK797" t="s">
        <v>4474</v>
      </c>
    </row>
    <row r="798" spans="6:37" x14ac:dyDescent="0.2">
      <c r="F798" t="s">
        <v>3543</v>
      </c>
      <c r="G798" s="192" t="s">
        <v>6772</v>
      </c>
      <c r="H798" s="18" t="s">
        <v>537</v>
      </c>
      <c r="I798" s="248" t="s">
        <v>9154</v>
      </c>
      <c r="J798" t="s">
        <v>537</v>
      </c>
      <c r="K798" s="181" t="s">
        <v>6386</v>
      </c>
      <c r="L798" t="s">
        <v>537</v>
      </c>
      <c r="N798" t="s">
        <v>537</v>
      </c>
      <c r="W798" s="54"/>
      <c r="Y798" s="54"/>
      <c r="AK798" t="s">
        <v>4474</v>
      </c>
    </row>
    <row r="799" spans="6:37" x14ac:dyDescent="0.2">
      <c r="F799" s="1">
        <v>1</v>
      </c>
      <c r="G799" s="192" t="s">
        <v>6773</v>
      </c>
      <c r="H799" s="18" t="s">
        <v>537</v>
      </c>
      <c r="I799" s="18"/>
      <c r="J799" t="s">
        <v>537</v>
      </c>
      <c r="L799" t="s">
        <v>537</v>
      </c>
      <c r="N799" t="s">
        <v>3543</v>
      </c>
      <c r="O799" s="192" t="s">
        <v>1400</v>
      </c>
      <c r="W799" s="54"/>
      <c r="Y799" s="54"/>
      <c r="AK799" t="s">
        <v>4474</v>
      </c>
    </row>
    <row r="800" spans="6:37" x14ac:dyDescent="0.2">
      <c r="F800" t="s">
        <v>537</v>
      </c>
      <c r="H800" t="s">
        <v>3543</v>
      </c>
      <c r="I800" s="181" t="s">
        <v>535</v>
      </c>
      <c r="J800" t="s">
        <v>3543</v>
      </c>
      <c r="K800" s="181" t="s">
        <v>3090</v>
      </c>
      <c r="L800" t="s">
        <v>537</v>
      </c>
      <c r="N800" s="1">
        <v>1</v>
      </c>
      <c r="O800" s="192" t="s">
        <v>6596</v>
      </c>
      <c r="W800" s="54"/>
      <c r="Y800" s="54"/>
      <c r="AK800" t="s">
        <v>4474</v>
      </c>
    </row>
    <row r="801" spans="4:37" x14ac:dyDescent="0.2">
      <c r="F801" t="s">
        <v>3543</v>
      </c>
      <c r="G801" s="181" t="s">
        <v>547</v>
      </c>
      <c r="H801" s="1">
        <v>1</v>
      </c>
      <c r="I801" s="181" t="s">
        <v>6376</v>
      </c>
      <c r="J801" s="1">
        <v>1</v>
      </c>
      <c r="K801" s="181" t="s">
        <v>6387</v>
      </c>
      <c r="L801" t="s">
        <v>537</v>
      </c>
      <c r="N801" t="s">
        <v>537</v>
      </c>
      <c r="W801" s="54"/>
      <c r="Y801" s="54"/>
      <c r="AK801" t="s">
        <v>4474</v>
      </c>
    </row>
    <row r="802" spans="4:37" x14ac:dyDescent="0.2">
      <c r="F802" s="1">
        <v>1</v>
      </c>
      <c r="G802" s="181" t="s">
        <v>6411</v>
      </c>
      <c r="H802" t="s">
        <v>537</v>
      </c>
      <c r="J802" t="s">
        <v>537</v>
      </c>
      <c r="K802" s="181" t="s">
        <v>6388</v>
      </c>
      <c r="L802" t="s">
        <v>537</v>
      </c>
      <c r="N802" t="s">
        <v>3543</v>
      </c>
      <c r="O802" s="197" t="s">
        <v>6599</v>
      </c>
      <c r="W802" s="54"/>
      <c r="Y802" s="54"/>
      <c r="AK802" t="s">
        <v>4474</v>
      </c>
    </row>
    <row r="803" spans="4:37" x14ac:dyDescent="0.2">
      <c r="F803" t="s">
        <v>537</v>
      </c>
      <c r="H803" t="s">
        <v>3543</v>
      </c>
      <c r="I803" s="181" t="s">
        <v>5498</v>
      </c>
      <c r="J803" t="s">
        <v>537</v>
      </c>
      <c r="L803" t="s">
        <v>537</v>
      </c>
      <c r="N803" s="1">
        <v>1</v>
      </c>
      <c r="O803" s="192" t="s">
        <v>6597</v>
      </c>
      <c r="W803" s="54"/>
      <c r="Y803" s="54"/>
      <c r="AK803" t="s">
        <v>4474</v>
      </c>
    </row>
    <row r="804" spans="4:37" x14ac:dyDescent="0.2">
      <c r="F804" t="s">
        <v>3543</v>
      </c>
      <c r="G804" s="181" t="s">
        <v>3090</v>
      </c>
      <c r="H804" s="1">
        <v>1</v>
      </c>
      <c r="I804" s="181" t="s">
        <v>6377</v>
      </c>
      <c r="J804" t="s">
        <v>3543</v>
      </c>
      <c r="K804" s="181" t="s">
        <v>5321</v>
      </c>
      <c r="L804" t="s">
        <v>537</v>
      </c>
      <c r="N804" t="s">
        <v>537</v>
      </c>
      <c r="O804" s="192" t="s">
        <v>6598</v>
      </c>
      <c r="W804" s="54"/>
      <c r="Y804" s="54"/>
      <c r="AK804" t="s">
        <v>4474</v>
      </c>
    </row>
    <row r="805" spans="4:37" x14ac:dyDescent="0.2">
      <c r="F805" s="1">
        <v>1</v>
      </c>
      <c r="G805" s="181" t="s">
        <v>6412</v>
      </c>
      <c r="H805" t="s">
        <v>537</v>
      </c>
      <c r="I805" s="181" t="s">
        <v>6378</v>
      </c>
      <c r="J805" s="1">
        <v>1</v>
      </c>
      <c r="K805" s="181" t="s">
        <v>6389</v>
      </c>
      <c r="L805" t="s">
        <v>3543</v>
      </c>
      <c r="M805" s="192" t="s">
        <v>4863</v>
      </c>
      <c r="N805" t="s">
        <v>537</v>
      </c>
      <c r="U805" s="199" t="s">
        <v>6788</v>
      </c>
      <c r="W805" s="54"/>
      <c r="Y805" s="54"/>
      <c r="AK805" t="s">
        <v>4474</v>
      </c>
    </row>
    <row r="806" spans="4:37" x14ac:dyDescent="0.2">
      <c r="F806" t="s">
        <v>537</v>
      </c>
      <c r="G806" s="192" t="s">
        <v>6905</v>
      </c>
      <c r="J806" t="s">
        <v>537</v>
      </c>
      <c r="K806" s="181" t="s">
        <v>6375</v>
      </c>
      <c r="L806" s="1">
        <v>1</v>
      </c>
      <c r="M806" s="192" t="s">
        <v>6825</v>
      </c>
      <c r="N806" t="s">
        <v>3543</v>
      </c>
      <c r="O806" s="192" t="s">
        <v>1236</v>
      </c>
      <c r="W806" s="54"/>
      <c r="Y806" s="54"/>
      <c r="AK806" t="s">
        <v>4474</v>
      </c>
    </row>
    <row r="807" spans="4:37" x14ac:dyDescent="0.2">
      <c r="F807" t="s">
        <v>537</v>
      </c>
      <c r="J807" t="s">
        <v>537</v>
      </c>
      <c r="L807" t="s">
        <v>537</v>
      </c>
      <c r="M807" s="192" t="s">
        <v>6826</v>
      </c>
      <c r="N807" s="1">
        <v>1</v>
      </c>
      <c r="O807" s="232" t="s">
        <v>7988</v>
      </c>
      <c r="W807" s="54"/>
      <c r="Y807" s="54"/>
      <c r="AK807" t="s">
        <v>4474</v>
      </c>
    </row>
    <row r="808" spans="4:37" x14ac:dyDescent="0.2">
      <c r="F808" t="s">
        <v>3543</v>
      </c>
      <c r="G808" s="181" t="s">
        <v>4942</v>
      </c>
      <c r="J808" t="s">
        <v>3543</v>
      </c>
      <c r="K808" s="181" t="s">
        <v>6831</v>
      </c>
      <c r="L808" t="s">
        <v>537</v>
      </c>
      <c r="M808" s="248" t="s">
        <v>9156</v>
      </c>
      <c r="N808" t="s">
        <v>537</v>
      </c>
      <c r="W808" s="54"/>
      <c r="Y808" s="54"/>
      <c r="AK808" t="s">
        <v>4474</v>
      </c>
    </row>
    <row r="809" spans="4:37" x14ac:dyDescent="0.2">
      <c r="F809" s="1">
        <v>1</v>
      </c>
      <c r="G809" s="181" t="s">
        <v>6364</v>
      </c>
      <c r="J809" s="1">
        <v>1</v>
      </c>
      <c r="K809" s="181" t="s">
        <v>6390</v>
      </c>
      <c r="N809" t="s">
        <v>3543</v>
      </c>
      <c r="O809" s="192" t="s">
        <v>3090</v>
      </c>
      <c r="W809" s="54"/>
      <c r="Y809" s="54"/>
      <c r="AK809" t="s">
        <v>4474</v>
      </c>
    </row>
    <row r="810" spans="4:37" x14ac:dyDescent="0.2">
      <c r="J810" t="s">
        <v>537</v>
      </c>
      <c r="K810" s="192" t="s">
        <v>6829</v>
      </c>
      <c r="L810" t="s">
        <v>3543</v>
      </c>
      <c r="M810" s="181" t="s">
        <v>4863</v>
      </c>
      <c r="N810" s="1">
        <v>1</v>
      </c>
      <c r="O810" s="192" t="s">
        <v>6661</v>
      </c>
      <c r="W810" s="54"/>
      <c r="Y810" s="54"/>
      <c r="AK810" t="s">
        <v>4474</v>
      </c>
    </row>
    <row r="811" spans="4:37" x14ac:dyDescent="0.2">
      <c r="J811" t="s">
        <v>537</v>
      </c>
      <c r="K811" s="192" t="s">
        <v>6832</v>
      </c>
      <c r="L811" s="1">
        <v>1</v>
      </c>
      <c r="M811" s="181" t="s">
        <v>6398</v>
      </c>
      <c r="N811" t="s">
        <v>537</v>
      </c>
      <c r="O811" s="192" t="s">
        <v>6662</v>
      </c>
      <c r="W811" s="54"/>
      <c r="Y811" s="54"/>
      <c r="AK811" t="s">
        <v>4474</v>
      </c>
    </row>
    <row r="812" spans="4:37" x14ac:dyDescent="0.2">
      <c r="D812" t="s">
        <v>3543</v>
      </c>
      <c r="E812" s="202" t="s">
        <v>3312</v>
      </c>
      <c r="J812" s="1">
        <v>1</v>
      </c>
      <c r="K812" s="192" t="s">
        <v>6833</v>
      </c>
      <c r="L812" t="s">
        <v>537</v>
      </c>
      <c r="M812" s="181" t="s">
        <v>6399</v>
      </c>
      <c r="N812" t="s">
        <v>537</v>
      </c>
      <c r="W812" s="54"/>
      <c r="Y812" s="54"/>
      <c r="AK812" t="s">
        <v>4474</v>
      </c>
    </row>
    <row r="813" spans="4:37" x14ac:dyDescent="0.2">
      <c r="D813" t="s">
        <v>537</v>
      </c>
      <c r="E813" s="192" t="s">
        <v>6754</v>
      </c>
      <c r="J813" t="s">
        <v>537</v>
      </c>
      <c r="L813" t="s">
        <v>537</v>
      </c>
      <c r="N813" t="s">
        <v>3543</v>
      </c>
      <c r="O813" s="192" t="s">
        <v>5321</v>
      </c>
      <c r="W813" s="54"/>
      <c r="Y813" s="54"/>
      <c r="AK813" t="s">
        <v>4474</v>
      </c>
    </row>
    <row r="814" spans="4:37" x14ac:dyDescent="0.2">
      <c r="D814" t="s">
        <v>537</v>
      </c>
      <c r="E814" s="202" t="s">
        <v>6755</v>
      </c>
      <c r="J814" t="s">
        <v>3543</v>
      </c>
      <c r="K814" s="181" t="s">
        <v>4863</v>
      </c>
      <c r="L814" t="s">
        <v>3543</v>
      </c>
      <c r="M814" s="181" t="s">
        <v>6400</v>
      </c>
      <c r="N814" s="1">
        <v>1</v>
      </c>
      <c r="O814" s="192" t="s">
        <v>6601</v>
      </c>
      <c r="W814" s="54"/>
      <c r="Y814" s="54"/>
      <c r="AK814" t="s">
        <v>4474</v>
      </c>
    </row>
    <row r="815" spans="4:37" x14ac:dyDescent="0.2">
      <c r="D815" t="s">
        <v>537</v>
      </c>
      <c r="E815" s="192" t="s">
        <v>6756</v>
      </c>
      <c r="J815" s="1">
        <v>1</v>
      </c>
      <c r="K815" s="181" t="s">
        <v>6391</v>
      </c>
      <c r="L815" s="1">
        <v>1</v>
      </c>
      <c r="M815" s="181" t="s">
        <v>6401</v>
      </c>
      <c r="N815" t="s">
        <v>537</v>
      </c>
      <c r="W815" s="54"/>
      <c r="Y815" s="54"/>
      <c r="AK815" t="s">
        <v>4474</v>
      </c>
    </row>
    <row r="816" spans="4:37" x14ac:dyDescent="0.2">
      <c r="J816" t="s">
        <v>537</v>
      </c>
      <c r="L816" t="s">
        <v>537</v>
      </c>
      <c r="M816" s="181" t="s">
        <v>6402</v>
      </c>
      <c r="N816" t="s">
        <v>3543</v>
      </c>
      <c r="O816" s="192" t="s">
        <v>1236</v>
      </c>
      <c r="W816" s="54"/>
      <c r="Y816" s="54"/>
      <c r="AK816" t="s">
        <v>4474</v>
      </c>
    </row>
    <row r="817" spans="10:37" x14ac:dyDescent="0.2">
      <c r="J817" t="s">
        <v>3543</v>
      </c>
      <c r="K817" s="181" t="s">
        <v>6397</v>
      </c>
      <c r="L817" t="s">
        <v>537</v>
      </c>
      <c r="N817" s="1">
        <v>1</v>
      </c>
      <c r="O817" s="192" t="s">
        <v>6602</v>
      </c>
      <c r="W817" s="54"/>
      <c r="Y817" s="54"/>
      <c r="AK817" t="s">
        <v>4474</v>
      </c>
    </row>
    <row r="818" spans="10:37" x14ac:dyDescent="0.2">
      <c r="J818" s="1">
        <v>1</v>
      </c>
      <c r="K818" s="181" t="s">
        <v>6392</v>
      </c>
      <c r="L818" t="s">
        <v>3543</v>
      </c>
      <c r="M818" s="181" t="s">
        <v>4863</v>
      </c>
      <c r="N818" t="s">
        <v>537</v>
      </c>
      <c r="O818" s="192" t="s">
        <v>6603</v>
      </c>
      <c r="W818" s="54"/>
      <c r="Y818" s="54"/>
      <c r="AK818" t="s">
        <v>4474</v>
      </c>
    </row>
    <row r="819" spans="10:37" x14ac:dyDescent="0.2">
      <c r="J819" t="s">
        <v>537</v>
      </c>
      <c r="K819" s="192" t="s">
        <v>6830</v>
      </c>
      <c r="L819" s="1">
        <v>1</v>
      </c>
      <c r="M819" s="181" t="s">
        <v>6403</v>
      </c>
      <c r="N819" t="s">
        <v>537</v>
      </c>
      <c r="W819" s="54"/>
      <c r="Y819" s="54"/>
      <c r="AK819" t="s">
        <v>4474</v>
      </c>
    </row>
    <row r="820" spans="10:37" x14ac:dyDescent="0.2">
      <c r="J820" t="s">
        <v>537</v>
      </c>
      <c r="K820" s="181" t="s">
        <v>6393</v>
      </c>
      <c r="L820" t="s">
        <v>537</v>
      </c>
      <c r="M820" s="192" t="s">
        <v>6824</v>
      </c>
      <c r="N820" t="s">
        <v>3543</v>
      </c>
      <c r="O820" s="192" t="s">
        <v>5321</v>
      </c>
      <c r="W820" s="54"/>
      <c r="Y820" s="54"/>
      <c r="AK820" t="s">
        <v>4474</v>
      </c>
    </row>
    <row r="821" spans="10:37" x14ac:dyDescent="0.2">
      <c r="J821" s="1">
        <v>1</v>
      </c>
      <c r="K821" s="181" t="s">
        <v>6394</v>
      </c>
      <c r="L821" t="s">
        <v>537</v>
      </c>
      <c r="M821" s="248" t="s">
        <v>9184</v>
      </c>
      <c r="N821" s="1">
        <v>1</v>
      </c>
      <c r="O821" s="192" t="s">
        <v>6604</v>
      </c>
      <c r="W821" s="54"/>
      <c r="Y821" s="54"/>
      <c r="AK821" t="s">
        <v>4474</v>
      </c>
    </row>
    <row r="822" spans="10:37" x14ac:dyDescent="0.2">
      <c r="J822" t="s">
        <v>537</v>
      </c>
      <c r="K822" s="181" t="s">
        <v>6395</v>
      </c>
      <c r="L822" t="s">
        <v>537</v>
      </c>
      <c r="N822" t="s">
        <v>537</v>
      </c>
      <c r="W822" s="54"/>
      <c r="Y822" s="54"/>
      <c r="AK822" t="s">
        <v>4474</v>
      </c>
    </row>
    <row r="823" spans="10:37" x14ac:dyDescent="0.2">
      <c r="J823" t="s">
        <v>537</v>
      </c>
      <c r="K823" s="181"/>
      <c r="L823" t="s">
        <v>3543</v>
      </c>
      <c r="M823" s="181" t="s">
        <v>6594</v>
      </c>
      <c r="N823" t="s">
        <v>3543</v>
      </c>
      <c r="O823" s="192" t="s">
        <v>6600</v>
      </c>
      <c r="Y823" s="54"/>
      <c r="AK823" t="s">
        <v>4474</v>
      </c>
    </row>
    <row r="824" spans="10:37" x14ac:dyDescent="0.2">
      <c r="J824" t="s">
        <v>3543</v>
      </c>
      <c r="K824" s="181" t="s">
        <v>535</v>
      </c>
      <c r="L824" s="1">
        <v>1</v>
      </c>
      <c r="M824" s="181" t="s">
        <v>6404</v>
      </c>
      <c r="N824" s="1">
        <v>1</v>
      </c>
      <c r="O824" s="192" t="s">
        <v>6605</v>
      </c>
      <c r="Q824" s="192"/>
      <c r="Y824" s="54"/>
      <c r="AK824" t="s">
        <v>4474</v>
      </c>
    </row>
    <row r="825" spans="10:37" x14ac:dyDescent="0.2">
      <c r="J825" s="1">
        <v>1</v>
      </c>
      <c r="K825" s="181" t="s">
        <v>6396</v>
      </c>
      <c r="L825" t="s">
        <v>537</v>
      </c>
      <c r="M825" s="181" t="s">
        <v>6592</v>
      </c>
      <c r="P825" s="1"/>
      <c r="Q825" s="192"/>
      <c r="Y825" s="54"/>
      <c r="AK825" t="s">
        <v>4474</v>
      </c>
    </row>
    <row r="826" spans="10:37" x14ac:dyDescent="0.2">
      <c r="J826" s="1"/>
      <c r="K826" s="181"/>
      <c r="L826" t="s">
        <v>537</v>
      </c>
      <c r="M826" s="198" t="s">
        <v>6818</v>
      </c>
      <c r="O826" s="192"/>
      <c r="Q826" s="192"/>
      <c r="Y826" s="54"/>
      <c r="AK826" t="s">
        <v>4474</v>
      </c>
    </row>
    <row r="827" spans="10:37" x14ac:dyDescent="0.2">
      <c r="J827" s="1"/>
      <c r="K827" s="181"/>
      <c r="L827" t="s">
        <v>537</v>
      </c>
      <c r="M827" s="248" t="s">
        <v>9066</v>
      </c>
      <c r="N827" s="1"/>
      <c r="O827" s="192"/>
      <c r="Q827" s="192"/>
      <c r="Y827" s="54"/>
      <c r="AK827" t="s">
        <v>4474</v>
      </c>
    </row>
    <row r="828" spans="10:37" x14ac:dyDescent="0.2">
      <c r="J828" t="s">
        <v>3543</v>
      </c>
      <c r="K828" s="248" t="s">
        <v>3245</v>
      </c>
      <c r="L828" s="1">
        <v>1</v>
      </c>
      <c r="M828" s="192" t="s">
        <v>6593</v>
      </c>
      <c r="O828" s="192"/>
      <c r="Y828" s="54"/>
      <c r="AK828" t="s">
        <v>4474</v>
      </c>
    </row>
    <row r="829" spans="10:37" x14ac:dyDescent="0.2">
      <c r="J829" s="1">
        <v>1</v>
      </c>
      <c r="K829" s="248" t="s">
        <v>9180</v>
      </c>
      <c r="L829" t="s">
        <v>537</v>
      </c>
      <c r="O829" s="192"/>
      <c r="Q829" s="192"/>
      <c r="Y829" s="54"/>
      <c r="AK829" t="s">
        <v>4474</v>
      </c>
    </row>
    <row r="830" spans="10:37" x14ac:dyDescent="0.2">
      <c r="J830" t="s">
        <v>537</v>
      </c>
      <c r="K830" s="248" t="s">
        <v>9181</v>
      </c>
      <c r="L830" t="s">
        <v>3543</v>
      </c>
      <c r="M830" s="181" t="s">
        <v>4942</v>
      </c>
      <c r="P830" s="1"/>
      <c r="Q830" s="192"/>
      <c r="Y830" s="54"/>
      <c r="AK830" t="s">
        <v>4474</v>
      </c>
    </row>
    <row r="831" spans="10:37" x14ac:dyDescent="0.2">
      <c r="J831" s="1"/>
      <c r="K831" s="181"/>
      <c r="L831" s="1">
        <v>1</v>
      </c>
      <c r="M831" s="181" t="s">
        <v>6405</v>
      </c>
      <c r="O831" s="192"/>
      <c r="Y831" s="54"/>
      <c r="AK831" t="s">
        <v>4474</v>
      </c>
    </row>
    <row r="832" spans="10:37" x14ac:dyDescent="0.2">
      <c r="J832" s="1"/>
      <c r="K832" s="181"/>
      <c r="L832" t="s">
        <v>537</v>
      </c>
      <c r="M832" s="181" t="s">
        <v>6406</v>
      </c>
      <c r="N832" s="1"/>
      <c r="O832" s="192"/>
      <c r="Q832" s="192"/>
      <c r="Y832" s="54"/>
      <c r="AK832" t="s">
        <v>4474</v>
      </c>
    </row>
    <row r="833" spans="1:37" x14ac:dyDescent="0.2">
      <c r="J833" s="1"/>
      <c r="K833" s="181"/>
      <c r="L833" t="s">
        <v>537</v>
      </c>
      <c r="O833" s="198"/>
      <c r="P833" s="1"/>
      <c r="Q833" s="192"/>
      <c r="Y833" s="54"/>
      <c r="AK833" t="s">
        <v>4474</v>
      </c>
    </row>
    <row r="834" spans="1:37" x14ac:dyDescent="0.2">
      <c r="J834" s="1"/>
      <c r="K834" s="181"/>
      <c r="L834" t="s">
        <v>3543</v>
      </c>
      <c r="M834" s="181" t="s">
        <v>1236</v>
      </c>
      <c r="O834" s="192"/>
      <c r="Y834" s="54"/>
      <c r="AK834" t="s">
        <v>4474</v>
      </c>
    </row>
    <row r="835" spans="1:37" x14ac:dyDescent="0.2">
      <c r="J835" s="1"/>
      <c r="K835" s="181"/>
      <c r="L835" s="1">
        <v>1</v>
      </c>
      <c r="M835" s="181" t="s">
        <v>6407</v>
      </c>
      <c r="O835" s="192"/>
      <c r="Y835" s="54"/>
      <c r="AK835" t="s">
        <v>4474</v>
      </c>
    </row>
    <row r="836" spans="1:37" x14ac:dyDescent="0.2">
      <c r="J836" s="1"/>
      <c r="K836" s="181"/>
      <c r="L836" t="s">
        <v>537</v>
      </c>
      <c r="M836" s="181" t="s">
        <v>6408</v>
      </c>
      <c r="N836" s="1"/>
      <c r="O836" s="192"/>
      <c r="W836" s="54"/>
      <c r="Y836" s="54"/>
      <c r="AK836" t="s">
        <v>4474</v>
      </c>
    </row>
    <row r="837" spans="1:37" x14ac:dyDescent="0.2">
      <c r="J837" s="1"/>
      <c r="K837" s="181"/>
      <c r="W837" s="54"/>
      <c r="Y837" s="54"/>
      <c r="AK837" t="s">
        <v>4474</v>
      </c>
    </row>
    <row r="838" spans="1:37" x14ac:dyDescent="0.2">
      <c r="J838" s="1"/>
      <c r="K838" s="181"/>
      <c r="L838" t="s">
        <v>3543</v>
      </c>
      <c r="M838" s="248" t="s">
        <v>4863</v>
      </c>
      <c r="O838" s="192"/>
      <c r="Q838" s="192"/>
      <c r="W838" s="54"/>
      <c r="Y838" s="54"/>
      <c r="AK838" t="s">
        <v>4474</v>
      </c>
    </row>
    <row r="839" spans="1:37" x14ac:dyDescent="0.2">
      <c r="J839" s="1"/>
      <c r="K839" s="181"/>
      <c r="L839" s="1">
        <v>1</v>
      </c>
      <c r="M839" s="248" t="s">
        <v>9183</v>
      </c>
      <c r="N839" s="1"/>
      <c r="O839" s="192"/>
      <c r="P839" s="1"/>
      <c r="Q839" s="192"/>
      <c r="W839" s="54"/>
      <c r="Y839" s="54"/>
      <c r="AK839" t="s">
        <v>4474</v>
      </c>
    </row>
    <row r="840" spans="1:37" x14ac:dyDescent="0.2">
      <c r="J840" s="1"/>
      <c r="K840" s="181"/>
      <c r="L840" t="s">
        <v>537</v>
      </c>
      <c r="M840" s="248" t="s">
        <v>9182</v>
      </c>
      <c r="N840" s="1"/>
      <c r="O840" s="192"/>
      <c r="P840" s="1"/>
      <c r="Q840" s="192"/>
      <c r="W840" s="54"/>
      <c r="Y840" s="54"/>
      <c r="AK840" t="s">
        <v>4474</v>
      </c>
    </row>
    <row r="841" spans="1:37" x14ac:dyDescent="0.2">
      <c r="A841" s="16" t="s">
        <v>7258</v>
      </c>
      <c r="W841" s="54"/>
      <c r="Y841" s="54"/>
      <c r="AK841" t="s">
        <v>4474</v>
      </c>
    </row>
    <row r="842" spans="1:37" x14ac:dyDescent="0.2">
      <c r="J842" s="10" t="s">
        <v>6328</v>
      </c>
      <c r="AK842" t="s">
        <v>4474</v>
      </c>
    </row>
    <row r="843" spans="1:37" x14ac:dyDescent="0.2">
      <c r="J843" t="s">
        <v>3543</v>
      </c>
      <c r="K843" s="54" t="s">
        <v>1401</v>
      </c>
      <c r="W843" s="59"/>
      <c r="Y843" s="59"/>
      <c r="AK843" t="s">
        <v>4474</v>
      </c>
    </row>
    <row r="844" spans="1:37" x14ac:dyDescent="0.2">
      <c r="J844" s="1">
        <v>1</v>
      </c>
      <c r="K844" s="54" t="s">
        <v>1402</v>
      </c>
      <c r="W844" s="54"/>
      <c r="Y844" s="54"/>
      <c r="AK844" t="s">
        <v>4474</v>
      </c>
    </row>
    <row r="845" spans="1:37" x14ac:dyDescent="0.2">
      <c r="J845" t="s">
        <v>537</v>
      </c>
      <c r="AK845" t="s">
        <v>4474</v>
      </c>
    </row>
    <row r="846" spans="1:37" x14ac:dyDescent="0.2">
      <c r="J846" t="s">
        <v>3543</v>
      </c>
      <c r="K846" s="54" t="s">
        <v>4388</v>
      </c>
      <c r="W846" s="59"/>
      <c r="Y846" s="59"/>
      <c r="AK846" t="s">
        <v>4474</v>
      </c>
    </row>
    <row r="847" spans="1:37" x14ac:dyDescent="0.2">
      <c r="J847" s="1">
        <v>1</v>
      </c>
      <c r="K847" s="54" t="s">
        <v>2339</v>
      </c>
      <c r="W847" s="54"/>
      <c r="Y847" s="54"/>
      <c r="AK847" t="s">
        <v>4474</v>
      </c>
    </row>
    <row r="848" spans="1:37" x14ac:dyDescent="0.2">
      <c r="J848" t="s">
        <v>537</v>
      </c>
      <c r="AK848" t="s">
        <v>4474</v>
      </c>
    </row>
    <row r="849" spans="1:37" x14ac:dyDescent="0.2">
      <c r="J849" t="s">
        <v>3543</v>
      </c>
      <c r="K849" s="54" t="s">
        <v>4942</v>
      </c>
      <c r="W849" s="59"/>
      <c r="Y849" s="59"/>
      <c r="AK849" t="s">
        <v>4474</v>
      </c>
    </row>
    <row r="850" spans="1:37" x14ac:dyDescent="0.2">
      <c r="H850" t="s">
        <v>3543</v>
      </c>
      <c r="I850" s="29" t="s">
        <v>4323</v>
      </c>
      <c r="J850" s="1">
        <v>1</v>
      </c>
      <c r="K850" s="54" t="s">
        <v>5208</v>
      </c>
      <c r="W850" s="54"/>
      <c r="Y850" s="54"/>
      <c r="AK850" t="s">
        <v>4474</v>
      </c>
    </row>
    <row r="851" spans="1:37" x14ac:dyDescent="0.2">
      <c r="H851" s="1">
        <v>1</v>
      </c>
      <c r="I851" s="29" t="s">
        <v>4414</v>
      </c>
      <c r="J851" t="s">
        <v>537</v>
      </c>
      <c r="AK851" t="s">
        <v>4474</v>
      </c>
    </row>
    <row r="852" spans="1:37" x14ac:dyDescent="0.2">
      <c r="I852" s="29"/>
      <c r="J852" t="s">
        <v>3543</v>
      </c>
      <c r="K852" s="54" t="s">
        <v>4995</v>
      </c>
      <c r="Y852" s="59"/>
      <c r="AK852" t="s">
        <v>4474</v>
      </c>
    </row>
    <row r="853" spans="1:37" x14ac:dyDescent="0.2">
      <c r="I853" s="29"/>
      <c r="J853" s="1">
        <v>1</v>
      </c>
      <c r="K853" s="54" t="s">
        <v>5209</v>
      </c>
      <c r="Y853" s="54"/>
      <c r="AK853" t="s">
        <v>4474</v>
      </c>
    </row>
    <row r="854" spans="1:37" x14ac:dyDescent="0.2">
      <c r="I854" s="29"/>
      <c r="J854" t="s">
        <v>537</v>
      </c>
      <c r="K854" s="54"/>
      <c r="W854" s="54"/>
      <c r="Y854" s="54"/>
      <c r="AK854" t="s">
        <v>4474</v>
      </c>
    </row>
    <row r="855" spans="1:37" x14ac:dyDescent="0.2">
      <c r="I855" s="29"/>
      <c r="J855" t="s">
        <v>3543</v>
      </c>
      <c r="K855" s="54" t="s">
        <v>1400</v>
      </c>
      <c r="W855" s="54"/>
      <c r="Y855" s="54"/>
      <c r="AK855" t="s">
        <v>4474</v>
      </c>
    </row>
    <row r="856" spans="1:37" x14ac:dyDescent="0.2">
      <c r="I856" s="29"/>
      <c r="J856" s="1">
        <v>1</v>
      </c>
      <c r="K856" s="54" t="s">
        <v>3675</v>
      </c>
      <c r="W856" s="54"/>
      <c r="Y856" s="54"/>
      <c r="AK856" t="s">
        <v>4474</v>
      </c>
    </row>
    <row r="857" spans="1:37" x14ac:dyDescent="0.2">
      <c r="A857" s="16" t="s">
        <v>7258</v>
      </c>
      <c r="I857" s="29"/>
      <c r="K857" s="54"/>
      <c r="W857" s="54"/>
      <c r="Y857" s="54"/>
      <c r="AK857" t="s">
        <v>4474</v>
      </c>
    </row>
    <row r="858" spans="1:37" x14ac:dyDescent="0.2">
      <c r="I858" s="29"/>
      <c r="J858" s="21" t="s">
        <v>5239</v>
      </c>
      <c r="K858" s="54"/>
      <c r="W858" s="54"/>
      <c r="Y858" s="54"/>
      <c r="AF858" t="s">
        <v>3543</v>
      </c>
      <c r="AG858" s="192" t="s">
        <v>6976</v>
      </c>
      <c r="AH858" t="s">
        <v>3543</v>
      </c>
      <c r="AI858" s="99" t="s">
        <v>5163</v>
      </c>
      <c r="AK858" t="s">
        <v>4474</v>
      </c>
    </row>
    <row r="859" spans="1:37" x14ac:dyDescent="0.2">
      <c r="I859" s="29"/>
      <c r="K859" s="54"/>
      <c r="W859" s="54"/>
      <c r="Y859" s="54"/>
      <c r="AF859" s="1">
        <v>1</v>
      </c>
      <c r="AG859" s="192" t="s">
        <v>1641</v>
      </c>
      <c r="AH859" s="1">
        <v>1</v>
      </c>
      <c r="AI859" s="99" t="s">
        <v>48</v>
      </c>
      <c r="AK859" t="s">
        <v>4474</v>
      </c>
    </row>
    <row r="860" spans="1:37" x14ac:dyDescent="0.2">
      <c r="I860" s="29"/>
      <c r="K860" s="54"/>
      <c r="W860" s="54"/>
      <c r="Y860" s="54"/>
      <c r="AF860" t="s">
        <v>537</v>
      </c>
      <c r="AG860" s="192" t="s">
        <v>6977</v>
      </c>
      <c r="AH860" t="s">
        <v>537</v>
      </c>
      <c r="AI860" s="99" t="s">
        <v>7086</v>
      </c>
      <c r="AK860" t="s">
        <v>4474</v>
      </c>
    </row>
    <row r="861" spans="1:37" x14ac:dyDescent="0.2">
      <c r="I861" s="29"/>
      <c r="K861" s="54"/>
      <c r="W861" s="54"/>
      <c r="Y861" s="54"/>
      <c r="AG861" s="192"/>
      <c r="AH861" t="s">
        <v>537</v>
      </c>
      <c r="AI861" s="99"/>
      <c r="AK861" t="s">
        <v>4474</v>
      </c>
    </row>
    <row r="862" spans="1:37" x14ac:dyDescent="0.2">
      <c r="I862" s="29"/>
      <c r="K862" s="54"/>
      <c r="W862" s="54"/>
      <c r="Y862" s="54"/>
      <c r="AG862" s="192"/>
      <c r="AH862" t="s">
        <v>3543</v>
      </c>
      <c r="AI862" s="204" t="s">
        <v>7144</v>
      </c>
      <c r="AK862" t="s">
        <v>4474</v>
      </c>
    </row>
    <row r="863" spans="1:37" x14ac:dyDescent="0.2">
      <c r="A863" s="16" t="s">
        <v>7258</v>
      </c>
      <c r="I863" s="29"/>
      <c r="J863" s="16"/>
      <c r="K863" s="54"/>
      <c r="W863" s="54"/>
      <c r="Y863" s="54"/>
      <c r="AG863" s="192"/>
      <c r="AI863" s="204"/>
      <c r="AK863" t="s">
        <v>4474</v>
      </c>
    </row>
    <row r="864" spans="1:37" x14ac:dyDescent="0.2">
      <c r="I864" s="29"/>
      <c r="J864" s="3" t="s">
        <v>7238</v>
      </c>
      <c r="K864" s="54"/>
      <c r="W864" s="54"/>
      <c r="Y864" s="54"/>
      <c r="AG864" s="192"/>
      <c r="AI864" s="204"/>
      <c r="AK864" t="s">
        <v>4474</v>
      </c>
    </row>
    <row r="865" spans="1:37" x14ac:dyDescent="0.2">
      <c r="I865" s="29"/>
      <c r="J865" s="16"/>
      <c r="K865" s="54"/>
      <c r="N865" t="s">
        <v>3543</v>
      </c>
      <c r="O865" s="215" t="s">
        <v>2722</v>
      </c>
      <c r="W865" s="54"/>
      <c r="Y865" s="54"/>
      <c r="AG865" s="192"/>
      <c r="AI865" s="204"/>
      <c r="AK865" t="s">
        <v>4474</v>
      </c>
    </row>
    <row r="866" spans="1:37" x14ac:dyDescent="0.2">
      <c r="I866" s="29"/>
      <c r="J866" s="16"/>
      <c r="K866" s="54"/>
      <c r="N866" s="1">
        <v>1</v>
      </c>
      <c r="O866" s="215" t="s">
        <v>7249</v>
      </c>
      <c r="W866" s="54"/>
      <c r="Y866" s="54"/>
      <c r="AG866" s="192"/>
      <c r="AI866" s="204"/>
      <c r="AK866" t="s">
        <v>4474</v>
      </c>
    </row>
    <row r="867" spans="1:37" x14ac:dyDescent="0.2">
      <c r="I867" s="29"/>
      <c r="J867" s="16"/>
      <c r="K867" s="54"/>
      <c r="N867" t="s">
        <v>537</v>
      </c>
      <c r="O867" s="221" t="s">
        <v>7250</v>
      </c>
      <c r="W867" s="54"/>
      <c r="Y867" s="54"/>
      <c r="AG867" s="192"/>
      <c r="AI867" s="204"/>
      <c r="AK867" t="s">
        <v>4474</v>
      </c>
    </row>
    <row r="868" spans="1:37" x14ac:dyDescent="0.2">
      <c r="I868" s="29"/>
      <c r="J868" s="16"/>
      <c r="K868" s="54"/>
      <c r="N868" s="1">
        <v>1</v>
      </c>
      <c r="O868" s="215" t="s">
        <v>7239</v>
      </c>
      <c r="W868" s="54"/>
      <c r="Y868" s="54"/>
      <c r="AG868" s="192"/>
      <c r="AI868" s="204"/>
      <c r="AK868" t="s">
        <v>4474</v>
      </c>
    </row>
    <row r="869" spans="1:37" x14ac:dyDescent="0.2">
      <c r="A869" s="16" t="s">
        <v>7258</v>
      </c>
      <c r="AK869" t="s">
        <v>4474</v>
      </c>
    </row>
    <row r="870" spans="1:37" x14ac:dyDescent="0.2">
      <c r="J870" s="4" t="s">
        <v>805</v>
      </c>
      <c r="AB870" s="19" t="s">
        <v>4938</v>
      </c>
      <c r="AC870" s="17"/>
      <c r="AD870" s="18" t="s">
        <v>3543</v>
      </c>
      <c r="AE870" s="2" t="s">
        <v>4056</v>
      </c>
      <c r="AF870" t="s">
        <v>3543</v>
      </c>
      <c r="AG870" t="s">
        <v>4057</v>
      </c>
      <c r="AK870" t="s">
        <v>4474</v>
      </c>
    </row>
    <row r="871" spans="1:37" x14ac:dyDescent="0.2">
      <c r="AB871" s="18" t="s">
        <v>3543</v>
      </c>
      <c r="AC871" s="2" t="s">
        <v>2779</v>
      </c>
      <c r="AD871" s="1">
        <v>1</v>
      </c>
      <c r="AE871" s="16" t="s">
        <v>6130</v>
      </c>
      <c r="AF871" s="1">
        <v>1</v>
      </c>
      <c r="AG871" t="s">
        <v>4058</v>
      </c>
      <c r="AK871" t="s">
        <v>4474</v>
      </c>
    </row>
    <row r="872" spans="1:37" x14ac:dyDescent="0.2">
      <c r="AB872" s="18" t="s">
        <v>537</v>
      </c>
      <c r="AC872" t="s">
        <v>4939</v>
      </c>
      <c r="AD872" s="18" t="s">
        <v>537</v>
      </c>
      <c r="AE872" t="s">
        <v>2624</v>
      </c>
      <c r="AF872" t="s">
        <v>537</v>
      </c>
      <c r="AG872" s="16" t="s">
        <v>7079</v>
      </c>
      <c r="AK872" t="s">
        <v>4474</v>
      </c>
    </row>
    <row r="873" spans="1:37" x14ac:dyDescent="0.2">
      <c r="AB873" s="18" t="s">
        <v>537</v>
      </c>
      <c r="AC873" t="s">
        <v>2621</v>
      </c>
      <c r="AD873" s="18" t="s">
        <v>537</v>
      </c>
      <c r="AE873" s="16" t="s">
        <v>7088</v>
      </c>
      <c r="AF873" t="s">
        <v>537</v>
      </c>
      <c r="AG873" s="104" t="s">
        <v>4423</v>
      </c>
      <c r="AK873" t="s">
        <v>4474</v>
      </c>
    </row>
    <row r="874" spans="1:37" x14ac:dyDescent="0.2">
      <c r="AB874" s="18" t="s">
        <v>537</v>
      </c>
      <c r="AC874" s="9" t="s">
        <v>4940</v>
      </c>
      <c r="AD874" s="18" t="s">
        <v>537</v>
      </c>
      <c r="AE874" s="104" t="s">
        <v>4423</v>
      </c>
      <c r="AF874" t="s">
        <v>3543</v>
      </c>
      <c r="AG874" t="s">
        <v>3113</v>
      </c>
      <c r="AK874" t="s">
        <v>4474</v>
      </c>
    </row>
    <row r="875" spans="1:37" x14ac:dyDescent="0.2">
      <c r="AB875" s="18" t="s">
        <v>537</v>
      </c>
      <c r="AC875" s="101" t="s">
        <v>2118</v>
      </c>
      <c r="AD875" s="18" t="s">
        <v>2625</v>
      </c>
      <c r="AE875" s="16" t="s">
        <v>9042</v>
      </c>
      <c r="AF875" s="1">
        <v>1</v>
      </c>
      <c r="AG875" t="s">
        <v>4998</v>
      </c>
      <c r="AK875" t="s">
        <v>4474</v>
      </c>
    </row>
    <row r="876" spans="1:37" x14ac:dyDescent="0.2">
      <c r="AB876" s="18" t="s">
        <v>537</v>
      </c>
      <c r="AC876" t="s">
        <v>4941</v>
      </c>
      <c r="AD876" s="1">
        <v>1</v>
      </c>
      <c r="AE876" t="s">
        <v>5177</v>
      </c>
      <c r="AF876" t="s">
        <v>537</v>
      </c>
      <c r="AK876" t="s">
        <v>4474</v>
      </c>
    </row>
    <row r="877" spans="1:37" x14ac:dyDescent="0.2">
      <c r="AB877" s="17"/>
      <c r="AC877" s="17"/>
      <c r="AD877" t="s">
        <v>537</v>
      </c>
      <c r="AE877" t="s">
        <v>2622</v>
      </c>
      <c r="AF877" t="s">
        <v>3543</v>
      </c>
      <c r="AG877" t="s">
        <v>3645</v>
      </c>
      <c r="AK877" t="s">
        <v>4474</v>
      </c>
    </row>
    <row r="878" spans="1:37" x14ac:dyDescent="0.2">
      <c r="AC878" s="104" t="s">
        <v>4423</v>
      </c>
      <c r="AD878" t="s">
        <v>537</v>
      </c>
      <c r="AE878" s="9" t="s">
        <v>3881</v>
      </c>
      <c r="AF878" s="1">
        <v>1</v>
      </c>
      <c r="AG878" t="s">
        <v>4200</v>
      </c>
      <c r="AK878" t="s">
        <v>4474</v>
      </c>
    </row>
    <row r="879" spans="1:37" x14ac:dyDescent="0.2">
      <c r="AD879" t="s">
        <v>537</v>
      </c>
      <c r="AE879" t="s">
        <v>2623</v>
      </c>
      <c r="AF879" t="s">
        <v>537</v>
      </c>
      <c r="AG879" s="16" t="s">
        <v>7078</v>
      </c>
      <c r="AK879" t="s">
        <v>4474</v>
      </c>
    </row>
    <row r="880" spans="1:37" x14ac:dyDescent="0.2">
      <c r="AD880" s="1">
        <v>1</v>
      </c>
      <c r="AE880" t="s">
        <v>2222</v>
      </c>
      <c r="AK880" t="s">
        <v>4474</v>
      </c>
    </row>
    <row r="881" spans="1:37" x14ac:dyDescent="0.2">
      <c r="AD881" t="s">
        <v>537</v>
      </c>
      <c r="AG881" s="104" t="s">
        <v>4423</v>
      </c>
      <c r="AK881" t="s">
        <v>4474</v>
      </c>
    </row>
    <row r="882" spans="1:37" x14ac:dyDescent="0.2">
      <c r="AD882" t="s">
        <v>3543</v>
      </c>
      <c r="AE882" s="16" t="s">
        <v>9043</v>
      </c>
      <c r="AF882" t="s">
        <v>3543</v>
      </c>
      <c r="AG882" s="16" t="s">
        <v>6050</v>
      </c>
      <c r="AH882" t="s">
        <v>3543</v>
      </c>
      <c r="AI882" s="170" t="s">
        <v>5847</v>
      </c>
      <c r="AK882" t="s">
        <v>4474</v>
      </c>
    </row>
    <row r="883" spans="1:37" x14ac:dyDescent="0.2">
      <c r="AD883" s="1">
        <v>1</v>
      </c>
      <c r="AE883" t="s">
        <v>3807</v>
      </c>
      <c r="AF883" s="1">
        <v>1</v>
      </c>
      <c r="AG883" t="s">
        <v>4200</v>
      </c>
      <c r="AK883" t="s">
        <v>4474</v>
      </c>
    </row>
    <row r="884" spans="1:37" x14ac:dyDescent="0.2">
      <c r="AD884" t="s">
        <v>537</v>
      </c>
      <c r="AE884" s="16" t="s">
        <v>7087</v>
      </c>
      <c r="AF884" t="s">
        <v>537</v>
      </c>
      <c r="AG884" s="170" t="s">
        <v>7080</v>
      </c>
      <c r="AK884" t="s">
        <v>4474</v>
      </c>
    </row>
    <row r="885" spans="1:37" x14ac:dyDescent="0.2">
      <c r="AD885" t="s">
        <v>537</v>
      </c>
      <c r="AK885" t="s">
        <v>4474</v>
      </c>
    </row>
    <row r="886" spans="1:37" x14ac:dyDescent="0.2">
      <c r="AD886" t="s">
        <v>3543</v>
      </c>
      <c r="AE886" t="s">
        <v>1202</v>
      </c>
      <c r="AK886" t="s">
        <v>4474</v>
      </c>
    </row>
    <row r="887" spans="1:37" x14ac:dyDescent="0.2">
      <c r="AD887" s="1">
        <v>1</v>
      </c>
      <c r="AE887" t="s">
        <v>1203</v>
      </c>
      <c r="AK887" t="s">
        <v>4474</v>
      </c>
    </row>
    <row r="888" spans="1:37" x14ac:dyDescent="0.2">
      <c r="A888" s="16" t="s">
        <v>7258</v>
      </c>
      <c r="J888" s="6"/>
      <c r="AD888" s="1"/>
      <c r="AK888" t="s">
        <v>4474</v>
      </c>
    </row>
    <row r="889" spans="1:37" x14ac:dyDescent="0.2">
      <c r="J889" s="10" t="s">
        <v>6409</v>
      </c>
      <c r="AD889" s="1"/>
      <c r="AK889" t="s">
        <v>4474</v>
      </c>
    </row>
    <row r="890" spans="1:37" x14ac:dyDescent="0.2">
      <c r="J890" s="6"/>
      <c r="L890" s="19" t="s">
        <v>6463</v>
      </c>
      <c r="M890" s="19"/>
      <c r="N890" s="19"/>
      <c r="O890" s="19"/>
      <c r="P890" s="19"/>
      <c r="AD890" s="1"/>
      <c r="AK890" t="s">
        <v>4474</v>
      </c>
    </row>
    <row r="891" spans="1:37" x14ac:dyDescent="0.2">
      <c r="J891" s="6"/>
      <c r="L891" s="18" t="s">
        <v>3543</v>
      </c>
      <c r="M891" s="181" t="s">
        <v>6594</v>
      </c>
      <c r="N891" t="s">
        <v>3543</v>
      </c>
      <c r="O891" s="192" t="s">
        <v>1400</v>
      </c>
      <c r="P891" s="19"/>
      <c r="AD891" s="1"/>
      <c r="AK891" t="s">
        <v>4474</v>
      </c>
    </row>
    <row r="892" spans="1:37" x14ac:dyDescent="0.2">
      <c r="J892" s="6"/>
      <c r="L892" s="18" t="s">
        <v>537</v>
      </c>
      <c r="M892" s="181" t="s">
        <v>6404</v>
      </c>
      <c r="N892" t="s">
        <v>537</v>
      </c>
      <c r="O892" s="192" t="s">
        <v>6596</v>
      </c>
      <c r="P892" s="19"/>
      <c r="AD892" s="1"/>
      <c r="AK892" t="s">
        <v>4474</v>
      </c>
    </row>
    <row r="893" spans="1:37" x14ac:dyDescent="0.2">
      <c r="J893" s="6"/>
      <c r="L893" s="18" t="s">
        <v>537</v>
      </c>
      <c r="M893" s="181" t="s">
        <v>6592</v>
      </c>
      <c r="N893" t="s">
        <v>537</v>
      </c>
      <c r="P893" s="19"/>
      <c r="AD893" s="1"/>
      <c r="AK893" t="s">
        <v>4474</v>
      </c>
    </row>
    <row r="894" spans="1:37" x14ac:dyDescent="0.2">
      <c r="J894" s="6"/>
      <c r="L894" s="18" t="s">
        <v>537</v>
      </c>
      <c r="M894" s="198" t="s">
        <v>6818</v>
      </c>
      <c r="N894" t="s">
        <v>3543</v>
      </c>
      <c r="O894" s="197" t="s">
        <v>6599</v>
      </c>
      <c r="P894" s="19"/>
      <c r="AD894" s="1"/>
      <c r="AK894" t="s">
        <v>4474</v>
      </c>
    </row>
    <row r="895" spans="1:37" x14ac:dyDescent="0.2">
      <c r="J895" s="6"/>
      <c r="L895" s="18" t="s">
        <v>537</v>
      </c>
      <c r="M895" s="192" t="s">
        <v>6819</v>
      </c>
      <c r="N895" t="s">
        <v>537</v>
      </c>
      <c r="O895" s="192" t="s">
        <v>6597</v>
      </c>
      <c r="P895" s="19"/>
      <c r="AD895" s="1"/>
      <c r="AK895" t="s">
        <v>4474</v>
      </c>
    </row>
    <row r="896" spans="1:37" x14ac:dyDescent="0.2">
      <c r="J896" s="6"/>
      <c r="L896" s="18" t="s">
        <v>537</v>
      </c>
      <c r="M896" s="192" t="s">
        <v>6593</v>
      </c>
      <c r="N896" t="s">
        <v>537</v>
      </c>
      <c r="P896" s="19"/>
      <c r="AD896" s="1"/>
      <c r="AK896" t="s">
        <v>4474</v>
      </c>
    </row>
    <row r="897" spans="1:37" x14ac:dyDescent="0.2">
      <c r="J897" s="6"/>
      <c r="L897" s="18" t="s">
        <v>537</v>
      </c>
      <c r="N897" t="s">
        <v>3543</v>
      </c>
      <c r="O897" s="192" t="s">
        <v>1236</v>
      </c>
      <c r="P897" s="19"/>
      <c r="AD897" s="1"/>
      <c r="AK897" t="s">
        <v>4474</v>
      </c>
    </row>
    <row r="898" spans="1:37" x14ac:dyDescent="0.2">
      <c r="J898" s="6"/>
      <c r="L898" s="18" t="s">
        <v>537</v>
      </c>
      <c r="N898" t="s">
        <v>537</v>
      </c>
      <c r="O898" s="232" t="s">
        <v>7988</v>
      </c>
      <c r="P898" s="19"/>
      <c r="AD898" s="1"/>
      <c r="AK898" t="s">
        <v>4474</v>
      </c>
    </row>
    <row r="899" spans="1:37" x14ac:dyDescent="0.2">
      <c r="J899" s="6"/>
      <c r="L899" s="19"/>
      <c r="M899" s="19"/>
      <c r="N899" s="19"/>
      <c r="O899" s="19"/>
      <c r="P899" s="19"/>
      <c r="AD899" s="1"/>
      <c r="AK899" t="s">
        <v>4474</v>
      </c>
    </row>
    <row r="900" spans="1:37" x14ac:dyDescent="0.2">
      <c r="A900" s="16" t="s">
        <v>7258</v>
      </c>
      <c r="J900" s="1"/>
      <c r="AK900" t="s">
        <v>4474</v>
      </c>
    </row>
    <row r="901" spans="1:37" x14ac:dyDescent="0.2">
      <c r="J901" s="4" t="s">
        <v>3310</v>
      </c>
      <c r="N901" t="s">
        <v>3543</v>
      </c>
      <c r="O901" s="54" t="s">
        <v>3371</v>
      </c>
      <c r="P901" t="s">
        <v>3543</v>
      </c>
      <c r="Q901" s="16" t="s">
        <v>2795</v>
      </c>
      <c r="AK901" t="s">
        <v>4474</v>
      </c>
    </row>
    <row r="902" spans="1:37" x14ac:dyDescent="0.2">
      <c r="J902" s="21"/>
      <c r="N902" s="1">
        <v>1</v>
      </c>
      <c r="O902" s="54" t="s">
        <v>1872</v>
      </c>
      <c r="P902" s="1">
        <v>1</v>
      </c>
      <c r="Q902" t="s">
        <v>3291</v>
      </c>
      <c r="AK902" t="s">
        <v>4474</v>
      </c>
    </row>
    <row r="903" spans="1:37" x14ac:dyDescent="0.2">
      <c r="L903" t="s">
        <v>3543</v>
      </c>
      <c r="M903" t="s">
        <v>2427</v>
      </c>
      <c r="N903" t="s">
        <v>1474</v>
      </c>
      <c r="P903" t="s">
        <v>537</v>
      </c>
      <c r="Q903" s="16" t="s">
        <v>5408</v>
      </c>
      <c r="AK903" t="s">
        <v>4474</v>
      </c>
    </row>
    <row r="904" spans="1:37" x14ac:dyDescent="0.2">
      <c r="L904" s="1">
        <v>1</v>
      </c>
      <c r="M904" t="s">
        <v>4283</v>
      </c>
      <c r="N904" t="s">
        <v>3543</v>
      </c>
      <c r="O904" s="54" t="s">
        <v>2755</v>
      </c>
      <c r="P904" t="s">
        <v>537</v>
      </c>
      <c r="Q904" t="s">
        <v>4896</v>
      </c>
      <c r="AK904" t="s">
        <v>4474</v>
      </c>
    </row>
    <row r="905" spans="1:37" x14ac:dyDescent="0.2">
      <c r="L905" s="1">
        <v>1</v>
      </c>
      <c r="M905" t="s">
        <v>1634</v>
      </c>
      <c r="N905" s="1">
        <v>1</v>
      </c>
      <c r="O905" s="54" t="s">
        <v>4060</v>
      </c>
      <c r="AK905" t="s">
        <v>4474</v>
      </c>
    </row>
    <row r="906" spans="1:37" x14ac:dyDescent="0.2">
      <c r="L906" t="s">
        <v>537</v>
      </c>
      <c r="M906" t="s">
        <v>1635</v>
      </c>
      <c r="N906" t="s">
        <v>1474</v>
      </c>
      <c r="O906" s="54"/>
      <c r="AK906" t="s">
        <v>4474</v>
      </c>
    </row>
    <row r="907" spans="1:37" x14ac:dyDescent="0.2">
      <c r="N907" t="s">
        <v>3543</v>
      </c>
      <c r="O907" s="54" t="s">
        <v>3825</v>
      </c>
      <c r="AK907" t="s">
        <v>4474</v>
      </c>
    </row>
    <row r="908" spans="1:37" x14ac:dyDescent="0.2">
      <c r="N908" s="1">
        <v>1</v>
      </c>
      <c r="O908" s="54" t="s">
        <v>4378</v>
      </c>
      <c r="AK908" t="s">
        <v>4474</v>
      </c>
    </row>
    <row r="909" spans="1:37" x14ac:dyDescent="0.2">
      <c r="N909" t="s">
        <v>1474</v>
      </c>
      <c r="O909" s="54"/>
      <c r="AK909" t="s">
        <v>4474</v>
      </c>
    </row>
    <row r="910" spans="1:37" x14ac:dyDescent="0.2">
      <c r="N910" t="s">
        <v>3543</v>
      </c>
      <c r="O910" s="56" t="s">
        <v>4050</v>
      </c>
      <c r="AK910" t="s">
        <v>4474</v>
      </c>
    </row>
    <row r="911" spans="1:37" x14ac:dyDescent="0.2">
      <c r="N911" s="1">
        <v>1</v>
      </c>
      <c r="O911" s="54" t="s">
        <v>4051</v>
      </c>
      <c r="AK911" t="s">
        <v>4474</v>
      </c>
    </row>
    <row r="912" spans="1:37" x14ac:dyDescent="0.2">
      <c r="A912" s="16" t="s">
        <v>7258</v>
      </c>
      <c r="J912" s="16"/>
      <c r="N912" s="1"/>
      <c r="O912" s="54"/>
      <c r="AK912" t="s">
        <v>4474</v>
      </c>
    </row>
    <row r="913" spans="1:37" x14ac:dyDescent="0.2">
      <c r="J913" s="3" t="s">
        <v>7530</v>
      </c>
      <c r="N913" s="1"/>
      <c r="O913" s="54"/>
      <c r="AD913" t="s">
        <v>3543</v>
      </c>
      <c r="AE913" s="215" t="s">
        <v>7531</v>
      </c>
      <c r="AF913" t="s">
        <v>3543</v>
      </c>
      <c r="AG913" s="232" t="s">
        <v>8311</v>
      </c>
      <c r="AI913" s="248" t="s">
        <v>9299</v>
      </c>
      <c r="AK913" t="s">
        <v>4474</v>
      </c>
    </row>
    <row r="914" spans="1:37" x14ac:dyDescent="0.2">
      <c r="J914" s="16"/>
      <c r="N914" s="1"/>
      <c r="O914" s="54"/>
      <c r="AD914" s="1">
        <v>1</v>
      </c>
      <c r="AE914" s="215" t="s">
        <v>4058</v>
      </c>
      <c r="AF914" s="1">
        <v>1</v>
      </c>
      <c r="AG914" s="232" t="s">
        <v>4709</v>
      </c>
      <c r="AK914" t="s">
        <v>4474</v>
      </c>
    </row>
    <row r="915" spans="1:37" x14ac:dyDescent="0.2">
      <c r="J915" s="16"/>
      <c r="N915" s="1"/>
      <c r="O915" s="54"/>
      <c r="AD915" t="s">
        <v>537</v>
      </c>
      <c r="AE915" s="215" t="s">
        <v>7532</v>
      </c>
      <c r="AF915" t="s">
        <v>537</v>
      </c>
      <c r="AG915" s="232" t="s">
        <v>8312</v>
      </c>
      <c r="AK915" t="s">
        <v>4474</v>
      </c>
    </row>
    <row r="916" spans="1:37" x14ac:dyDescent="0.2">
      <c r="N916" s="1"/>
      <c r="O916" s="54"/>
      <c r="AK916" t="s">
        <v>4474</v>
      </c>
    </row>
    <row r="917" spans="1:37" x14ac:dyDescent="0.2">
      <c r="A917" s="16" t="s">
        <v>7258</v>
      </c>
      <c r="J917" s="16"/>
      <c r="N917" s="1"/>
      <c r="O917" s="54"/>
      <c r="AK917" t="s">
        <v>4474</v>
      </c>
    </row>
    <row r="918" spans="1:37" x14ac:dyDescent="0.2">
      <c r="J918" s="3" t="s">
        <v>8166</v>
      </c>
      <c r="N918" s="1"/>
      <c r="O918" s="54"/>
      <c r="AD918" t="s">
        <v>3543</v>
      </c>
      <c r="AE918" s="232" t="s">
        <v>8167</v>
      </c>
      <c r="AF918" t="s">
        <v>3543</v>
      </c>
      <c r="AG918" s="232" t="s">
        <v>8503</v>
      </c>
      <c r="AK918" t="s">
        <v>4474</v>
      </c>
    </row>
    <row r="919" spans="1:37" x14ac:dyDescent="0.2">
      <c r="J919" s="16"/>
      <c r="N919" s="1"/>
      <c r="O919" s="54"/>
      <c r="AD919" s="1">
        <v>1</v>
      </c>
      <c r="AE919" s="232" t="s">
        <v>8502</v>
      </c>
      <c r="AF919" s="1">
        <v>1</v>
      </c>
      <c r="AG919" s="232" t="s">
        <v>8504</v>
      </c>
      <c r="AK919" t="s">
        <v>4474</v>
      </c>
    </row>
    <row r="920" spans="1:37" x14ac:dyDescent="0.2">
      <c r="J920" s="16"/>
      <c r="N920" s="1"/>
      <c r="O920" s="54"/>
      <c r="AD920" t="s">
        <v>537</v>
      </c>
      <c r="AE920" s="232" t="s">
        <v>8168</v>
      </c>
      <c r="AF920" t="s">
        <v>537</v>
      </c>
      <c r="AG920" s="232" t="s">
        <v>8505</v>
      </c>
      <c r="AK920" t="s">
        <v>4474</v>
      </c>
    </row>
    <row r="921" spans="1:37" x14ac:dyDescent="0.2">
      <c r="A921" s="16" t="s">
        <v>7258</v>
      </c>
      <c r="J921" s="16"/>
      <c r="N921" s="1"/>
      <c r="O921" s="54"/>
      <c r="AK921" t="s">
        <v>4474</v>
      </c>
    </row>
    <row r="922" spans="1:37" x14ac:dyDescent="0.2">
      <c r="J922" s="3" t="s">
        <v>7913</v>
      </c>
      <c r="N922" s="1"/>
      <c r="O922" s="54"/>
      <c r="AK922" t="s">
        <v>4474</v>
      </c>
    </row>
    <row r="923" spans="1:37" x14ac:dyDescent="0.2">
      <c r="J923" s="16"/>
      <c r="N923" s="1"/>
      <c r="O923" s="54"/>
      <c r="P923" t="s">
        <v>3543</v>
      </c>
      <c r="Q923" s="232" t="s">
        <v>4942</v>
      </c>
      <c r="AK923" t="s">
        <v>4474</v>
      </c>
    </row>
    <row r="924" spans="1:37" x14ac:dyDescent="0.2">
      <c r="N924" s="1"/>
      <c r="O924" s="54"/>
      <c r="P924" s="1">
        <v>1</v>
      </c>
      <c r="Q924" s="232" t="s">
        <v>7807</v>
      </c>
      <c r="AK924" t="s">
        <v>4474</v>
      </c>
    </row>
    <row r="925" spans="1:37" x14ac:dyDescent="0.2">
      <c r="A925" s="16" t="s">
        <v>7258</v>
      </c>
      <c r="J925" s="16"/>
      <c r="N925" s="1"/>
      <c r="O925" s="54"/>
      <c r="P925" s="1"/>
      <c r="Q925" s="232"/>
      <c r="AK925" t="s">
        <v>4474</v>
      </c>
    </row>
    <row r="926" spans="1:37" x14ac:dyDescent="0.2">
      <c r="F926" t="s">
        <v>3543</v>
      </c>
      <c r="G926" s="170" t="s">
        <v>5890</v>
      </c>
      <c r="H926" t="s">
        <v>3543</v>
      </c>
      <c r="I926" s="170" t="s">
        <v>3201</v>
      </c>
      <c r="J926" s="3" t="s">
        <v>8187</v>
      </c>
      <c r="N926" s="1"/>
      <c r="O926" s="54"/>
      <c r="P926" s="1"/>
      <c r="Q926" s="232"/>
      <c r="AK926" t="s">
        <v>4474</v>
      </c>
    </row>
    <row r="927" spans="1:37" x14ac:dyDescent="0.2">
      <c r="F927" s="1">
        <v>1</v>
      </c>
      <c r="G927" s="170" t="s">
        <v>544</v>
      </c>
      <c r="H927" s="1">
        <v>1</v>
      </c>
      <c r="I927" s="170" t="s">
        <v>8185</v>
      </c>
      <c r="J927" s="16"/>
      <c r="N927" s="1"/>
      <c r="O927" s="54"/>
      <c r="P927" s="1"/>
      <c r="Q927" s="232"/>
      <c r="AK927" t="s">
        <v>4474</v>
      </c>
    </row>
    <row r="928" spans="1:37" x14ac:dyDescent="0.2">
      <c r="F928" t="s">
        <v>537</v>
      </c>
      <c r="G928" s="232" t="s">
        <v>8186</v>
      </c>
      <c r="H928" t="s">
        <v>537</v>
      </c>
      <c r="I928" s="170" t="s">
        <v>8183</v>
      </c>
      <c r="J928" s="16"/>
      <c r="N928" s="1"/>
      <c r="O928" s="54"/>
      <c r="P928" s="1"/>
      <c r="Q928" s="232"/>
      <c r="AK928" t="s">
        <v>4474</v>
      </c>
    </row>
    <row r="929" spans="1:37" x14ac:dyDescent="0.2">
      <c r="H929" t="s">
        <v>537</v>
      </c>
      <c r="I929" s="170" t="s">
        <v>5889</v>
      </c>
      <c r="J929" s="16"/>
      <c r="N929" s="1"/>
      <c r="O929" s="54"/>
      <c r="P929" s="1"/>
      <c r="Q929" s="232"/>
      <c r="AK929" t="s">
        <v>4474</v>
      </c>
    </row>
    <row r="930" spans="1:37" x14ac:dyDescent="0.2">
      <c r="H930" t="s">
        <v>537</v>
      </c>
      <c r="I930" s="232" t="s">
        <v>8184</v>
      </c>
      <c r="J930" s="16"/>
      <c r="N930" s="1"/>
      <c r="O930" s="54"/>
      <c r="P930" s="1"/>
      <c r="Q930" s="232"/>
      <c r="AK930" t="s">
        <v>4474</v>
      </c>
    </row>
    <row r="931" spans="1:37" x14ac:dyDescent="0.2">
      <c r="A931" s="16" t="s">
        <v>7258</v>
      </c>
      <c r="AK931" t="s">
        <v>4474</v>
      </c>
    </row>
    <row r="932" spans="1:37" x14ac:dyDescent="0.2">
      <c r="J932" s="15" t="s">
        <v>3482</v>
      </c>
      <c r="R932" t="s">
        <v>3543</v>
      </c>
      <c r="S932" s="25" t="s">
        <v>4049</v>
      </c>
      <c r="AK932" t="s">
        <v>4474</v>
      </c>
    </row>
    <row r="933" spans="1:37" x14ac:dyDescent="0.2">
      <c r="R933" s="1">
        <v>1</v>
      </c>
      <c r="S933" s="54" t="s">
        <v>6128</v>
      </c>
      <c r="AK933" t="s">
        <v>4474</v>
      </c>
    </row>
    <row r="934" spans="1:37" x14ac:dyDescent="0.2">
      <c r="R934" t="s">
        <v>537</v>
      </c>
      <c r="S934" s="23" t="s">
        <v>1958</v>
      </c>
      <c r="AK934" t="s">
        <v>4474</v>
      </c>
    </row>
    <row r="935" spans="1:37" x14ac:dyDescent="0.2">
      <c r="R935" t="s">
        <v>537</v>
      </c>
      <c r="S935" s="23" t="s">
        <v>9196</v>
      </c>
      <c r="AK935" t="s">
        <v>4474</v>
      </c>
    </row>
    <row r="936" spans="1:37" x14ac:dyDescent="0.2">
      <c r="R936" t="s">
        <v>537</v>
      </c>
      <c r="S936" s="23" t="s">
        <v>9197</v>
      </c>
      <c r="AK936" t="s">
        <v>4474</v>
      </c>
    </row>
    <row r="937" spans="1:37" x14ac:dyDescent="0.2">
      <c r="A937" s="16" t="s">
        <v>7258</v>
      </c>
      <c r="AK937" t="s">
        <v>4474</v>
      </c>
    </row>
    <row r="938" spans="1:37" x14ac:dyDescent="0.2">
      <c r="J938" s="15" t="s">
        <v>3665</v>
      </c>
      <c r="S938" s="23"/>
      <c r="T938" t="s">
        <v>3543</v>
      </c>
      <c r="U938" s="232" t="s">
        <v>8947</v>
      </c>
      <c r="V938" t="s">
        <v>3543</v>
      </c>
      <c r="W938" s="232" t="s">
        <v>8945</v>
      </c>
      <c r="AH938" t="s">
        <v>3543</v>
      </c>
      <c r="AI938" s="153" t="s">
        <v>945</v>
      </c>
      <c r="AK938" t="s">
        <v>4474</v>
      </c>
    </row>
    <row r="939" spans="1:37" x14ac:dyDescent="0.2">
      <c r="J939" s="188" t="s">
        <v>8949</v>
      </c>
      <c r="S939" s="23"/>
      <c r="T939" s="1">
        <v>1</v>
      </c>
      <c r="U939" s="232" t="s">
        <v>2516</v>
      </c>
      <c r="V939" s="1">
        <v>1</v>
      </c>
      <c r="W939" s="232" t="s">
        <v>8946</v>
      </c>
      <c r="AF939" s="45" t="s">
        <v>5628</v>
      </c>
      <c r="AG939" s="18"/>
      <c r="AH939" s="1">
        <v>1</v>
      </c>
      <c r="AI939" s="153" t="s">
        <v>914</v>
      </c>
      <c r="AK939" t="s">
        <v>4474</v>
      </c>
    </row>
    <row r="940" spans="1:37" x14ac:dyDescent="0.2">
      <c r="S940" s="23"/>
      <c r="T940" t="s">
        <v>537</v>
      </c>
      <c r="U940" s="232" t="s">
        <v>8948</v>
      </c>
      <c r="AD940" t="s">
        <v>3543</v>
      </c>
      <c r="AE940" s="83" t="s">
        <v>7115</v>
      </c>
      <c r="AF940" s="18" t="s">
        <v>3543</v>
      </c>
      <c r="AG940" s="16" t="s">
        <v>6049</v>
      </c>
      <c r="AH940" t="s">
        <v>537</v>
      </c>
      <c r="AI940" s="73" t="s">
        <v>7111</v>
      </c>
      <c r="AK940" t="s">
        <v>4474</v>
      </c>
    </row>
    <row r="941" spans="1:37" x14ac:dyDescent="0.2">
      <c r="T941" s="1">
        <v>1</v>
      </c>
      <c r="U941" s="232" t="s">
        <v>6912</v>
      </c>
      <c r="AD941" t="s">
        <v>537</v>
      </c>
      <c r="AE941" s="73" t="s">
        <v>7113</v>
      </c>
      <c r="AF941" s="18" t="s">
        <v>537</v>
      </c>
      <c r="AG941" s="232" t="s">
        <v>7651</v>
      </c>
      <c r="AH941" t="s">
        <v>537</v>
      </c>
      <c r="AI941" s="99" t="s">
        <v>3749</v>
      </c>
      <c r="AK941" t="s">
        <v>4474</v>
      </c>
    </row>
    <row r="942" spans="1:37" x14ac:dyDescent="0.2">
      <c r="AF942" s="18" t="s">
        <v>537</v>
      </c>
      <c r="AG942" s="204" t="s">
        <v>7023</v>
      </c>
      <c r="AH942" t="s">
        <v>537</v>
      </c>
      <c r="AI942" s="99"/>
      <c r="AK942" t="s">
        <v>4474</v>
      </c>
    </row>
    <row r="943" spans="1:37" x14ac:dyDescent="0.2">
      <c r="AF943" s="18" t="s">
        <v>537</v>
      </c>
      <c r="AG943" s="18"/>
      <c r="AH943" t="s">
        <v>3543</v>
      </c>
      <c r="AI943" s="99" t="s">
        <v>1381</v>
      </c>
      <c r="AK943" t="s">
        <v>4474</v>
      </c>
    </row>
    <row r="944" spans="1:37" x14ac:dyDescent="0.2">
      <c r="AF944" s="1">
        <v>1</v>
      </c>
      <c r="AG944" s="170" t="s">
        <v>5713</v>
      </c>
      <c r="AH944" s="1">
        <v>1</v>
      </c>
      <c r="AI944" s="170" t="s">
        <v>7025</v>
      </c>
      <c r="AK944" t="s">
        <v>4474</v>
      </c>
    </row>
    <row r="945" spans="1:37" x14ac:dyDescent="0.2">
      <c r="AF945" t="s">
        <v>537</v>
      </c>
      <c r="AG945" s="170" t="s">
        <v>5712</v>
      </c>
      <c r="AH945" t="s">
        <v>537</v>
      </c>
      <c r="AI945" s="170" t="s">
        <v>7024</v>
      </c>
      <c r="AK945" t="s">
        <v>4474</v>
      </c>
    </row>
    <row r="946" spans="1:37" x14ac:dyDescent="0.2">
      <c r="A946" s="16" t="s">
        <v>7258</v>
      </c>
      <c r="AI946" s="99"/>
      <c r="AK946" t="s">
        <v>4474</v>
      </c>
    </row>
    <row r="947" spans="1:37" x14ac:dyDescent="0.2">
      <c r="J947" s="3" t="s">
        <v>8766</v>
      </c>
      <c r="V947" t="s">
        <v>3543</v>
      </c>
      <c r="W947" s="232" t="s">
        <v>8769</v>
      </c>
      <c r="X947" t="s">
        <v>3543</v>
      </c>
      <c r="Y947" s="232" t="s">
        <v>1596</v>
      </c>
      <c r="AG947" s="170"/>
      <c r="AI947" s="99"/>
      <c r="AK947" t="s">
        <v>4474</v>
      </c>
    </row>
    <row r="948" spans="1:37" x14ac:dyDescent="0.2">
      <c r="J948" s="16"/>
      <c r="V948" s="1">
        <v>1</v>
      </c>
      <c r="W948" s="232" t="s">
        <v>4860</v>
      </c>
      <c r="X948" s="1">
        <v>1</v>
      </c>
      <c r="Y948" s="232" t="s">
        <v>8767</v>
      </c>
      <c r="AG948" s="170"/>
      <c r="AI948" s="99"/>
      <c r="AK948" t="s">
        <v>4474</v>
      </c>
    </row>
    <row r="949" spans="1:37" x14ac:dyDescent="0.2">
      <c r="J949" s="16"/>
      <c r="V949" t="s">
        <v>537</v>
      </c>
      <c r="W949" s="232" t="s">
        <v>8768</v>
      </c>
      <c r="AG949" s="170"/>
      <c r="AI949" s="99"/>
      <c r="AK949" t="s">
        <v>4474</v>
      </c>
    </row>
    <row r="950" spans="1:37" x14ac:dyDescent="0.2">
      <c r="J950" s="16"/>
      <c r="V950" s="1">
        <v>1</v>
      </c>
      <c r="W950" s="232" t="s">
        <v>2164</v>
      </c>
      <c r="AG950" s="170"/>
      <c r="AI950" s="99"/>
      <c r="AK950" t="s">
        <v>4474</v>
      </c>
    </row>
    <row r="951" spans="1:37" x14ac:dyDescent="0.2">
      <c r="J951" s="16"/>
      <c r="AG951" s="170"/>
      <c r="AI951" s="99"/>
      <c r="AK951" t="s">
        <v>4474</v>
      </c>
    </row>
    <row r="952" spans="1:37" x14ac:dyDescent="0.2">
      <c r="J952" s="16"/>
      <c r="AG952" s="170"/>
      <c r="AI952" s="99"/>
      <c r="AK952" t="s">
        <v>4474</v>
      </c>
    </row>
    <row r="953" spans="1:37" x14ac:dyDescent="0.2">
      <c r="J953" s="16"/>
      <c r="AG953" s="170"/>
      <c r="AI953" s="99"/>
      <c r="AK953" t="s">
        <v>4474</v>
      </c>
    </row>
    <row r="954" spans="1:37" x14ac:dyDescent="0.2">
      <c r="A954" s="16" t="s">
        <v>7258</v>
      </c>
      <c r="J954" s="16"/>
      <c r="AG954" s="170"/>
      <c r="AI954" s="99"/>
      <c r="AK954" t="s">
        <v>4474</v>
      </c>
    </row>
    <row r="955" spans="1:37" x14ac:dyDescent="0.2">
      <c r="J955" s="3" t="s">
        <v>7908</v>
      </c>
      <c r="AG955" s="170"/>
      <c r="AI955" s="99"/>
      <c r="AK955" t="s">
        <v>4474</v>
      </c>
    </row>
    <row r="956" spans="1:37" x14ac:dyDescent="0.2">
      <c r="J956" s="16"/>
      <c r="N956" t="s">
        <v>3543</v>
      </c>
      <c r="O956" s="232" t="s">
        <v>6552</v>
      </c>
      <c r="P956" t="s">
        <v>3543</v>
      </c>
      <c r="Q956" s="232" t="s">
        <v>3280</v>
      </c>
      <c r="AG956" s="170"/>
      <c r="AI956" s="99"/>
      <c r="AK956" t="s">
        <v>4474</v>
      </c>
    </row>
    <row r="957" spans="1:37" x14ac:dyDescent="0.2">
      <c r="J957" s="16"/>
      <c r="N957" s="1">
        <v>1</v>
      </c>
      <c r="O957" s="232" t="s">
        <v>7909</v>
      </c>
      <c r="P957" s="1">
        <v>1</v>
      </c>
      <c r="Q957" s="232" t="s">
        <v>7781</v>
      </c>
      <c r="AG957" s="170"/>
      <c r="AI957" s="99"/>
      <c r="AK957" t="s">
        <v>4474</v>
      </c>
    </row>
    <row r="958" spans="1:37" x14ac:dyDescent="0.2">
      <c r="J958" s="16"/>
      <c r="N958" s="1">
        <v>1</v>
      </c>
      <c r="O958" s="232" t="s">
        <v>7910</v>
      </c>
      <c r="AG958" s="170"/>
      <c r="AI958" s="99"/>
      <c r="AK958" t="s">
        <v>4474</v>
      </c>
    </row>
    <row r="959" spans="1:37" x14ac:dyDescent="0.2">
      <c r="AG959" s="170"/>
      <c r="AI959" s="99"/>
      <c r="AK959" t="s">
        <v>4474</v>
      </c>
    </row>
    <row r="960" spans="1:37" x14ac:dyDescent="0.2">
      <c r="A960" s="16" t="s">
        <v>7258</v>
      </c>
      <c r="J960" s="16"/>
      <c r="AG960" s="170"/>
      <c r="AI960" s="99"/>
      <c r="AK960" t="s">
        <v>4474</v>
      </c>
    </row>
    <row r="961" spans="1:37" x14ac:dyDescent="0.2">
      <c r="J961" s="3" t="s">
        <v>7815</v>
      </c>
      <c r="AG961" s="170"/>
      <c r="AI961" s="99"/>
      <c r="AK961" t="s">
        <v>4474</v>
      </c>
    </row>
    <row r="962" spans="1:37" x14ac:dyDescent="0.2">
      <c r="J962" s="3"/>
      <c r="P962" s="19" t="s">
        <v>7817</v>
      </c>
      <c r="Q962" s="18"/>
      <c r="R962" s="18"/>
      <c r="AG962" s="170"/>
      <c r="AI962" s="99"/>
      <c r="AK962" t="s">
        <v>4474</v>
      </c>
    </row>
    <row r="963" spans="1:37" x14ac:dyDescent="0.2">
      <c r="J963" s="16"/>
      <c r="P963" s="18" t="s">
        <v>3543</v>
      </c>
      <c r="Q963" s="232" t="s">
        <v>3457</v>
      </c>
      <c r="R963" s="18"/>
      <c r="AG963" s="170"/>
      <c r="AI963" s="99"/>
      <c r="AK963" t="s">
        <v>4474</v>
      </c>
    </row>
    <row r="964" spans="1:37" x14ac:dyDescent="0.2">
      <c r="J964" s="16"/>
      <c r="P964" s="18" t="s">
        <v>537</v>
      </c>
      <c r="Q964" s="232" t="s">
        <v>7811</v>
      </c>
      <c r="R964" s="18"/>
      <c r="Y964" s="16"/>
      <c r="AG964" s="170"/>
      <c r="AI964" s="99"/>
      <c r="AK964" t="s">
        <v>4474</v>
      </c>
    </row>
    <row r="965" spans="1:37" x14ac:dyDescent="0.2">
      <c r="J965" s="16"/>
      <c r="P965" s="18" t="s">
        <v>537</v>
      </c>
      <c r="Q965" s="232" t="s">
        <v>7816</v>
      </c>
      <c r="R965" s="18"/>
      <c r="AG965" s="170"/>
      <c r="AI965" s="99"/>
      <c r="AK965" t="s">
        <v>4474</v>
      </c>
    </row>
    <row r="966" spans="1:37" x14ac:dyDescent="0.2">
      <c r="J966" s="16"/>
      <c r="P966" s="18" t="s">
        <v>537</v>
      </c>
      <c r="Q966" s="18"/>
      <c r="R966" s="18"/>
      <c r="AG966" s="170"/>
      <c r="AI966" s="99"/>
      <c r="AK966" t="s">
        <v>4474</v>
      </c>
    </row>
    <row r="967" spans="1:37" x14ac:dyDescent="0.2">
      <c r="J967" s="16"/>
      <c r="P967" t="s">
        <v>537</v>
      </c>
      <c r="Q967" s="232" t="s">
        <v>8517</v>
      </c>
      <c r="AG967" s="170"/>
      <c r="AI967" s="99"/>
      <c r="AK967" t="s">
        <v>4474</v>
      </c>
    </row>
    <row r="968" spans="1:37" x14ac:dyDescent="0.2">
      <c r="A968" s="16" t="s">
        <v>7258</v>
      </c>
      <c r="AA968" s="54"/>
      <c r="AK968" t="s">
        <v>4474</v>
      </c>
    </row>
    <row r="969" spans="1:37" x14ac:dyDescent="0.2">
      <c r="B969" t="s">
        <v>3543</v>
      </c>
      <c r="C969" s="232" t="s">
        <v>8170</v>
      </c>
      <c r="J969" s="10" t="s">
        <v>7246</v>
      </c>
      <c r="R969" t="s">
        <v>3543</v>
      </c>
      <c r="S969" s="219" t="s">
        <v>481</v>
      </c>
      <c r="T969" t="s">
        <v>3543</v>
      </c>
      <c r="U969" s="29" t="s">
        <v>8037</v>
      </c>
      <c r="V969" t="s">
        <v>3543</v>
      </c>
      <c r="W969" s="29" t="s">
        <v>433</v>
      </c>
      <c r="X969" s="45" t="s">
        <v>2548</v>
      </c>
      <c r="Y969" s="17"/>
      <c r="Z969" s="17"/>
      <c r="AA969" s="45" t="s">
        <v>1687</v>
      </c>
      <c r="AB969" s="17"/>
      <c r="AC969" s="17"/>
      <c r="AD969" s="17"/>
      <c r="AH969" t="s">
        <v>3543</v>
      </c>
      <c r="AI969" s="204" t="s">
        <v>7016</v>
      </c>
      <c r="AK969" t="s">
        <v>4474</v>
      </c>
    </row>
    <row r="970" spans="1:37" x14ac:dyDescent="0.2">
      <c r="B970" s="1">
        <v>1</v>
      </c>
      <c r="C970" s="232" t="s">
        <v>8171</v>
      </c>
      <c r="D970" s="1"/>
      <c r="J970" s="189" t="s">
        <v>7242</v>
      </c>
      <c r="N970" t="s">
        <v>3543</v>
      </c>
      <c r="O970" s="219" t="s">
        <v>7241</v>
      </c>
      <c r="R970" t="s">
        <v>537</v>
      </c>
      <c r="S970" s="215" t="s">
        <v>7234</v>
      </c>
      <c r="T970" s="1">
        <v>1</v>
      </c>
      <c r="U970" s="29" t="s">
        <v>2516</v>
      </c>
      <c r="V970" s="1">
        <v>1</v>
      </c>
      <c r="W970" s="29" t="s">
        <v>1685</v>
      </c>
      <c r="X970" s="18" t="s">
        <v>3543</v>
      </c>
      <c r="Y970" s="2" t="s">
        <v>3348</v>
      </c>
      <c r="Z970" s="18" t="s">
        <v>3543</v>
      </c>
      <c r="AA970" s="80" t="s">
        <v>831</v>
      </c>
      <c r="AB970" t="s">
        <v>3543</v>
      </c>
      <c r="AC970" s="84" t="s">
        <v>1234</v>
      </c>
      <c r="AD970" s="17"/>
      <c r="AH970" s="1">
        <v>1</v>
      </c>
      <c r="AI970" s="204" t="s">
        <v>1839</v>
      </c>
      <c r="AK970" t="s">
        <v>4474</v>
      </c>
    </row>
    <row r="971" spans="1:37" x14ac:dyDescent="0.2">
      <c r="B971" t="s">
        <v>537</v>
      </c>
      <c r="C971" s="232" t="s">
        <v>8172</v>
      </c>
      <c r="J971" s="189" t="s">
        <v>8620</v>
      </c>
      <c r="N971" t="s">
        <v>537</v>
      </c>
      <c r="O971" s="215" t="s">
        <v>7243</v>
      </c>
      <c r="T971" s="1">
        <v>1</v>
      </c>
      <c r="U971" s="29" t="s">
        <v>6129</v>
      </c>
      <c r="V971" t="s">
        <v>537</v>
      </c>
      <c r="W971" s="29" t="s">
        <v>1686</v>
      </c>
      <c r="X971" s="18" t="s">
        <v>537</v>
      </c>
      <c r="Y971" t="s">
        <v>5174</v>
      </c>
      <c r="Z971" s="18" t="s">
        <v>537</v>
      </c>
      <c r="AA971" s="73" t="s">
        <v>4594</v>
      </c>
      <c r="AB971" t="s">
        <v>537</v>
      </c>
      <c r="AC971" s="73" t="s">
        <v>1235</v>
      </c>
      <c r="AD971" s="17"/>
      <c r="AH971" t="s">
        <v>537</v>
      </c>
      <c r="AI971" s="204" t="s">
        <v>7014</v>
      </c>
      <c r="AK971" t="s">
        <v>4474</v>
      </c>
    </row>
    <row r="972" spans="1:37" x14ac:dyDescent="0.2">
      <c r="J972" s="188" t="s">
        <v>7628</v>
      </c>
      <c r="T972" s="19" t="s">
        <v>7330</v>
      </c>
      <c r="U972" s="45"/>
      <c r="V972" s="45"/>
      <c r="W972" s="45"/>
      <c r="X972" s="18" t="s">
        <v>537</v>
      </c>
      <c r="Y972" t="s">
        <v>5175</v>
      </c>
      <c r="Z972" s="18" t="s">
        <v>537</v>
      </c>
      <c r="AA972" s="73" t="s">
        <v>2893</v>
      </c>
      <c r="AB972" s="17"/>
      <c r="AC972" s="17"/>
      <c r="AD972" s="17"/>
      <c r="AG972" s="29"/>
      <c r="AH972" t="s">
        <v>537</v>
      </c>
      <c r="AI972" s="248" t="s">
        <v>9044</v>
      </c>
      <c r="AK972" t="s">
        <v>4474</v>
      </c>
    </row>
    <row r="973" spans="1:37" x14ac:dyDescent="0.2">
      <c r="J973" s="188" t="s">
        <v>7637</v>
      </c>
      <c r="T973" s="18" t="s">
        <v>3543</v>
      </c>
      <c r="U973" s="16" t="s">
        <v>7325</v>
      </c>
      <c r="V973" t="s">
        <v>3543</v>
      </c>
      <c r="W973" s="228" t="s">
        <v>7449</v>
      </c>
      <c r="X973" s="18" t="s">
        <v>537</v>
      </c>
      <c r="Y973" s="29" t="s">
        <v>5176</v>
      </c>
      <c r="Z973" s="18" t="s">
        <v>537</v>
      </c>
      <c r="AA973" s="73" t="s">
        <v>1583</v>
      </c>
      <c r="AB973" t="s">
        <v>3543</v>
      </c>
      <c r="AC973" s="161" t="s">
        <v>7450</v>
      </c>
      <c r="AG973" s="29"/>
      <c r="AH973" t="s">
        <v>537</v>
      </c>
      <c r="AI973" s="204" t="s">
        <v>7015</v>
      </c>
      <c r="AK973" t="s">
        <v>4474</v>
      </c>
    </row>
    <row r="974" spans="1:37" x14ac:dyDescent="0.2">
      <c r="J974" s="201" t="s">
        <v>7838</v>
      </c>
      <c r="T974" s="18" t="s">
        <v>537</v>
      </c>
      <c r="U974" s="215" t="s">
        <v>7326</v>
      </c>
      <c r="V974" t="s">
        <v>537</v>
      </c>
      <c r="W974" s="225" t="s">
        <v>7328</v>
      </c>
      <c r="X974" s="45"/>
      <c r="Y974" s="45"/>
      <c r="Z974" s="17"/>
      <c r="AA974" s="17"/>
      <c r="AB974" s="1">
        <v>1</v>
      </c>
      <c r="AC974" s="215" t="s">
        <v>7451</v>
      </c>
      <c r="AG974" s="29"/>
      <c r="AK974" t="s">
        <v>4474</v>
      </c>
    </row>
    <row r="975" spans="1:37" x14ac:dyDescent="0.2">
      <c r="T975" s="18" t="s">
        <v>537</v>
      </c>
      <c r="U975" t="s">
        <v>7327</v>
      </c>
      <c r="V975" t="s">
        <v>537</v>
      </c>
      <c r="W975" s="225" t="s">
        <v>7329</v>
      </c>
      <c r="Z975" t="s">
        <v>3543</v>
      </c>
      <c r="AA975" s="215" t="s">
        <v>4422</v>
      </c>
      <c r="AB975" t="s">
        <v>537</v>
      </c>
      <c r="AC975" s="161" t="s">
        <v>7452</v>
      </c>
      <c r="AG975" s="29"/>
      <c r="AK975" t="s">
        <v>4474</v>
      </c>
    </row>
    <row r="976" spans="1:37" x14ac:dyDescent="0.2">
      <c r="T976" s="45"/>
      <c r="U976" s="45"/>
      <c r="V976" s="45"/>
      <c r="W976" s="45"/>
      <c r="Z976" s="1">
        <v>1</v>
      </c>
      <c r="AA976" s="215" t="s">
        <v>7629</v>
      </c>
      <c r="AC976" s="161"/>
      <c r="AG976" s="29"/>
      <c r="AK976" t="s">
        <v>4474</v>
      </c>
    </row>
    <row r="977" spans="1:37" x14ac:dyDescent="0.2">
      <c r="L977" t="s">
        <v>3543</v>
      </c>
      <c r="M977" s="83" t="s">
        <v>3938</v>
      </c>
      <c r="N977" t="s">
        <v>3543</v>
      </c>
      <c r="O977" s="232" t="s">
        <v>7797</v>
      </c>
      <c r="P977" t="s">
        <v>3543</v>
      </c>
      <c r="Q977" s="232" t="s">
        <v>8621</v>
      </c>
      <c r="R977" t="s">
        <v>3543</v>
      </c>
      <c r="S977" s="232" t="s">
        <v>7799</v>
      </c>
      <c r="Z977" t="s">
        <v>537</v>
      </c>
      <c r="AA977" s="221" t="s">
        <v>7630</v>
      </c>
      <c r="AC977" s="161"/>
      <c r="AG977" s="29"/>
      <c r="AK977" t="s">
        <v>4474</v>
      </c>
    </row>
    <row r="978" spans="1:37" x14ac:dyDescent="0.2">
      <c r="J978" s="19" t="s">
        <v>641</v>
      </c>
      <c r="K978" s="17"/>
      <c r="L978" t="s">
        <v>537</v>
      </c>
      <c r="M978" s="73" t="s">
        <v>4321</v>
      </c>
      <c r="N978" s="1">
        <v>1</v>
      </c>
      <c r="O978" s="232" t="s">
        <v>7798</v>
      </c>
      <c r="P978" s="1">
        <v>1</v>
      </c>
      <c r="Q978" s="232" t="s">
        <v>2493</v>
      </c>
      <c r="R978" s="1">
        <v>1</v>
      </c>
      <c r="S978" s="232" t="s">
        <v>8622</v>
      </c>
      <c r="T978" t="s">
        <v>3543</v>
      </c>
      <c r="U978" s="232" t="s">
        <v>8023</v>
      </c>
      <c r="V978" t="s">
        <v>3543</v>
      </c>
      <c r="W978" s="232" t="s">
        <v>8020</v>
      </c>
      <c r="Y978" s="221"/>
      <c r="AC978" s="161"/>
      <c r="AG978" s="29"/>
      <c r="AK978" t="s">
        <v>4474</v>
      </c>
    </row>
    <row r="979" spans="1:37" x14ac:dyDescent="0.2">
      <c r="J979" s="18" t="s">
        <v>3543</v>
      </c>
      <c r="K979" s="83" t="s">
        <v>2288</v>
      </c>
      <c r="L979" t="s">
        <v>537</v>
      </c>
      <c r="N979" t="s">
        <v>537</v>
      </c>
      <c r="O979" s="232" t="s">
        <v>7774</v>
      </c>
      <c r="P979" t="s">
        <v>537</v>
      </c>
      <c r="Q979" s="232" t="s">
        <v>7795</v>
      </c>
      <c r="T979" s="1">
        <v>1</v>
      </c>
      <c r="U979" s="232" t="s">
        <v>2163</v>
      </c>
      <c r="V979" s="1">
        <v>1</v>
      </c>
      <c r="W979" s="232" t="s">
        <v>8021</v>
      </c>
      <c r="X979" t="s">
        <v>3543</v>
      </c>
      <c r="Y979" s="232" t="s">
        <v>8534</v>
      </c>
      <c r="Z979" t="s">
        <v>3543</v>
      </c>
      <c r="AA979" s="232" t="s">
        <v>8533</v>
      </c>
      <c r="AC979" s="161"/>
      <c r="AG979" s="29"/>
      <c r="AK979" t="s">
        <v>4474</v>
      </c>
    </row>
    <row r="980" spans="1:37" x14ac:dyDescent="0.2">
      <c r="J980" s="18" t="s">
        <v>537</v>
      </c>
      <c r="K980" s="80" t="s">
        <v>4317</v>
      </c>
      <c r="L980" t="s">
        <v>3543</v>
      </c>
      <c r="M980" s="83" t="s">
        <v>2462</v>
      </c>
      <c r="N980" s="1">
        <v>1</v>
      </c>
      <c r="O980" s="232" t="s">
        <v>3505</v>
      </c>
      <c r="P980" s="1">
        <v>1</v>
      </c>
      <c r="Q980" s="232" t="s">
        <v>8624</v>
      </c>
      <c r="T980" s="1">
        <v>1</v>
      </c>
      <c r="U980" s="232" t="s">
        <v>8022</v>
      </c>
      <c r="X980" s="1">
        <v>1</v>
      </c>
      <c r="Y980" s="232" t="s">
        <v>8535</v>
      </c>
      <c r="Z980" s="1">
        <v>1</v>
      </c>
      <c r="AA980" s="232" t="s">
        <v>8551</v>
      </c>
      <c r="AC980" s="161"/>
      <c r="AG980" s="29"/>
      <c r="AK980" t="s">
        <v>4474</v>
      </c>
    </row>
    <row r="981" spans="1:37" x14ac:dyDescent="0.2">
      <c r="J981" s="17"/>
      <c r="K981" s="17"/>
      <c r="L981" t="s">
        <v>537</v>
      </c>
      <c r="M981" s="73" t="s">
        <v>4320</v>
      </c>
      <c r="N981" s="1">
        <v>1</v>
      </c>
      <c r="O981" s="232" t="s">
        <v>7778</v>
      </c>
      <c r="Q981" s="215"/>
      <c r="X981" t="s">
        <v>537</v>
      </c>
      <c r="Y981" s="232" t="s">
        <v>8537</v>
      </c>
      <c r="AA981" s="221"/>
      <c r="AC981" s="161"/>
      <c r="AG981" s="29"/>
      <c r="AK981" t="s">
        <v>4474</v>
      </c>
    </row>
    <row r="982" spans="1:37" x14ac:dyDescent="0.2">
      <c r="M982" s="73"/>
      <c r="N982" t="s">
        <v>537</v>
      </c>
      <c r="Q982" s="215"/>
      <c r="R982" t="s">
        <v>3543</v>
      </c>
      <c r="S982" s="219" t="s">
        <v>3249</v>
      </c>
      <c r="X982" s="1">
        <v>1</v>
      </c>
      <c r="Y982" s="232" t="s">
        <v>8536</v>
      </c>
      <c r="Z982" t="s">
        <v>3543</v>
      </c>
      <c r="AA982" s="232" t="s">
        <v>4422</v>
      </c>
      <c r="AC982" s="161"/>
      <c r="AG982" s="29"/>
      <c r="AK982" t="s">
        <v>4474</v>
      </c>
    </row>
    <row r="983" spans="1:37" x14ac:dyDescent="0.2">
      <c r="L983" t="s">
        <v>3543</v>
      </c>
      <c r="M983" s="232" t="s">
        <v>7775</v>
      </c>
      <c r="N983" t="s">
        <v>3543</v>
      </c>
      <c r="O983" s="232" t="s">
        <v>3280</v>
      </c>
      <c r="Q983" s="215"/>
      <c r="R983" t="s">
        <v>537</v>
      </c>
      <c r="S983" s="221" t="s">
        <v>7248</v>
      </c>
      <c r="Z983" s="1">
        <v>1</v>
      </c>
      <c r="AA983" s="232" t="s">
        <v>8538</v>
      </c>
      <c r="AC983" s="161"/>
      <c r="AG983" s="29"/>
      <c r="AK983" t="s">
        <v>4474</v>
      </c>
    </row>
    <row r="984" spans="1:37" x14ac:dyDescent="0.2">
      <c r="L984" s="1">
        <v>1</v>
      </c>
      <c r="M984" s="232" t="s">
        <v>2632</v>
      </c>
      <c r="N984" s="1">
        <v>1</v>
      </c>
      <c r="O984" s="232" t="s">
        <v>844</v>
      </c>
      <c r="Q984" s="215"/>
      <c r="R984" t="s">
        <v>537</v>
      </c>
      <c r="S984" s="215" t="s">
        <v>7247</v>
      </c>
      <c r="V984" t="s">
        <v>3543</v>
      </c>
      <c r="W984" s="232" t="s">
        <v>8554</v>
      </c>
      <c r="X984" t="s">
        <v>3543</v>
      </c>
      <c r="Y984" s="232" t="s">
        <v>380</v>
      </c>
      <c r="AC984" s="161"/>
      <c r="AG984" s="29"/>
      <c r="AK984" t="s">
        <v>4474</v>
      </c>
    </row>
    <row r="985" spans="1:37" x14ac:dyDescent="0.2">
      <c r="M985" s="73"/>
      <c r="N985" t="s">
        <v>537</v>
      </c>
      <c r="O985" s="232" t="s">
        <v>7776</v>
      </c>
      <c r="S985" s="54"/>
      <c r="V985" s="1">
        <v>1</v>
      </c>
      <c r="W985" s="232" t="s">
        <v>4522</v>
      </c>
      <c r="X985" s="1">
        <v>1</v>
      </c>
      <c r="Y985" s="232" t="s">
        <v>8552</v>
      </c>
      <c r="AC985" s="161"/>
      <c r="AG985" s="29"/>
      <c r="AK985" t="s">
        <v>4474</v>
      </c>
    </row>
    <row r="986" spans="1:37" x14ac:dyDescent="0.2">
      <c r="M986" s="73"/>
      <c r="N986" s="1">
        <v>1</v>
      </c>
      <c r="O986" s="232" t="s">
        <v>7777</v>
      </c>
      <c r="P986" t="s">
        <v>3543</v>
      </c>
      <c r="Q986" s="232" t="s">
        <v>7837</v>
      </c>
      <c r="R986" t="s">
        <v>3543</v>
      </c>
      <c r="S986" s="232" t="s">
        <v>2269</v>
      </c>
      <c r="V986" t="s">
        <v>537</v>
      </c>
      <c r="W986" s="232" t="s">
        <v>8555</v>
      </c>
      <c r="X986" t="s">
        <v>537</v>
      </c>
      <c r="Y986" s="232" t="s">
        <v>8553</v>
      </c>
      <c r="AC986" s="161"/>
      <c r="AG986" s="29"/>
      <c r="AK986" t="s">
        <v>4474</v>
      </c>
    </row>
    <row r="987" spans="1:37" x14ac:dyDescent="0.2">
      <c r="M987" s="73"/>
      <c r="N987" s="1"/>
      <c r="O987" s="232"/>
      <c r="P987" s="1">
        <v>1</v>
      </c>
      <c r="Q987" s="232" t="s">
        <v>4419</v>
      </c>
      <c r="R987" s="1">
        <v>1</v>
      </c>
      <c r="S987" s="232" t="s">
        <v>3793</v>
      </c>
      <c r="V987" s="1">
        <v>1</v>
      </c>
      <c r="W987" s="232" t="s">
        <v>1210</v>
      </c>
      <c r="X987" s="1">
        <v>1</v>
      </c>
      <c r="Y987" s="232" t="s">
        <v>8061</v>
      </c>
      <c r="AC987" s="161"/>
      <c r="AG987" s="29"/>
      <c r="AK987" t="s">
        <v>4474</v>
      </c>
    </row>
    <row r="988" spans="1:37" x14ac:dyDescent="0.2">
      <c r="M988" s="73"/>
      <c r="N988" t="s">
        <v>3543</v>
      </c>
      <c r="O988" s="232" t="s">
        <v>7796</v>
      </c>
      <c r="R988" t="s">
        <v>537</v>
      </c>
      <c r="S988" s="232" t="s">
        <v>7836</v>
      </c>
      <c r="V988" s="1"/>
      <c r="W988" s="232"/>
      <c r="X988" s="1"/>
      <c r="Y988" s="232"/>
      <c r="AC988" s="161"/>
      <c r="AG988" s="29"/>
      <c r="AK988" t="s">
        <v>4474</v>
      </c>
    </row>
    <row r="989" spans="1:37" x14ac:dyDescent="0.2">
      <c r="M989" s="73"/>
      <c r="N989" s="1">
        <v>1</v>
      </c>
      <c r="O989" s="232" t="s">
        <v>4908</v>
      </c>
      <c r="P989" s="1"/>
      <c r="R989" s="1">
        <v>1</v>
      </c>
      <c r="S989" s="232" t="s">
        <v>3397</v>
      </c>
      <c r="V989" s="1"/>
      <c r="W989" s="232"/>
      <c r="X989" s="1"/>
      <c r="Y989" s="232"/>
      <c r="AC989" s="161"/>
      <c r="AG989" s="29"/>
      <c r="AK989" t="s">
        <v>4474</v>
      </c>
    </row>
    <row r="990" spans="1:37" x14ac:dyDescent="0.2">
      <c r="A990" s="16" t="s">
        <v>7258</v>
      </c>
      <c r="AK990" t="s">
        <v>4474</v>
      </c>
    </row>
    <row r="991" spans="1:37" x14ac:dyDescent="0.2">
      <c r="J991" s="3" t="s">
        <v>3746</v>
      </c>
      <c r="P991" t="s">
        <v>3543</v>
      </c>
      <c r="Q991" s="232" t="s">
        <v>8728</v>
      </c>
      <c r="R991" t="s">
        <v>3543</v>
      </c>
      <c r="S991" s="29" t="s">
        <v>5075</v>
      </c>
      <c r="T991" t="s">
        <v>3543</v>
      </c>
      <c r="U991" s="29" t="s">
        <v>3280</v>
      </c>
      <c r="AK991" t="s">
        <v>4474</v>
      </c>
    </row>
    <row r="992" spans="1:37" x14ac:dyDescent="0.2">
      <c r="J992" s="188" t="s">
        <v>5073</v>
      </c>
      <c r="P992" s="1">
        <v>1</v>
      </c>
      <c r="Q992" s="232" t="s">
        <v>2668</v>
      </c>
      <c r="R992" s="1">
        <v>1</v>
      </c>
      <c r="S992" s="29" t="s">
        <v>817</v>
      </c>
      <c r="T992" s="1">
        <v>1</v>
      </c>
      <c r="U992" s="29" t="s">
        <v>4250</v>
      </c>
      <c r="AK992" t="s">
        <v>4474</v>
      </c>
    </row>
    <row r="993" spans="1:37" x14ac:dyDescent="0.2">
      <c r="N993" t="s">
        <v>3543</v>
      </c>
      <c r="O993" s="108" t="s">
        <v>4620</v>
      </c>
      <c r="P993" t="s">
        <v>537</v>
      </c>
      <c r="Q993" s="232" t="s">
        <v>8729</v>
      </c>
      <c r="R993" s="1">
        <v>1</v>
      </c>
      <c r="S993" s="29" t="s">
        <v>4251</v>
      </c>
      <c r="AK993" t="s">
        <v>4474</v>
      </c>
    </row>
    <row r="994" spans="1:37" x14ac:dyDescent="0.2">
      <c r="N994" s="1">
        <v>1</v>
      </c>
      <c r="O994" s="29" t="s">
        <v>3291</v>
      </c>
      <c r="P994" t="s">
        <v>537</v>
      </c>
      <c r="AE994" s="29"/>
      <c r="AK994" t="s">
        <v>4474</v>
      </c>
    </row>
    <row r="995" spans="1:37" x14ac:dyDescent="0.2">
      <c r="N995" s="1">
        <v>1</v>
      </c>
      <c r="O995" s="29" t="s">
        <v>2134</v>
      </c>
      <c r="P995" t="s">
        <v>3543</v>
      </c>
      <c r="Q995" s="29" t="s">
        <v>5321</v>
      </c>
      <c r="T995" t="s">
        <v>3543</v>
      </c>
      <c r="U995" s="232" t="s">
        <v>8760</v>
      </c>
      <c r="V995" t="s">
        <v>3543</v>
      </c>
      <c r="W995" s="232" t="s">
        <v>3113</v>
      </c>
      <c r="AE995" s="29"/>
      <c r="AK995" t="s">
        <v>4474</v>
      </c>
    </row>
    <row r="996" spans="1:37" x14ac:dyDescent="0.2">
      <c r="N996" t="s">
        <v>537</v>
      </c>
      <c r="O996" s="29" t="s">
        <v>4151</v>
      </c>
      <c r="P996" s="1">
        <v>1</v>
      </c>
      <c r="Q996" s="29" t="s">
        <v>2135</v>
      </c>
      <c r="T996" s="1">
        <v>1</v>
      </c>
      <c r="U996" s="232" t="s">
        <v>860</v>
      </c>
      <c r="V996" s="1">
        <v>1</v>
      </c>
      <c r="W996" s="232" t="s">
        <v>8035</v>
      </c>
      <c r="AC996" s="29"/>
      <c r="AE996" s="29"/>
      <c r="AK996" t="s">
        <v>4474</v>
      </c>
    </row>
    <row r="997" spans="1:37" x14ac:dyDescent="0.2">
      <c r="N997" s="1">
        <v>1</v>
      </c>
      <c r="O997" s="232" t="s">
        <v>8719</v>
      </c>
      <c r="P997" t="s">
        <v>537</v>
      </c>
      <c r="Q997" s="30"/>
      <c r="T997" t="s">
        <v>537</v>
      </c>
      <c r="U997" s="232" t="s">
        <v>8761</v>
      </c>
      <c r="V997" t="s">
        <v>537</v>
      </c>
      <c r="W997" s="232" t="s">
        <v>8759</v>
      </c>
      <c r="AC997" s="29"/>
      <c r="AE997" s="29"/>
      <c r="AK997" t="s">
        <v>4474</v>
      </c>
    </row>
    <row r="998" spans="1:37" x14ac:dyDescent="0.2">
      <c r="N998" t="s">
        <v>537</v>
      </c>
      <c r="O998" s="232" t="s">
        <v>8970</v>
      </c>
      <c r="P998" t="s">
        <v>3543</v>
      </c>
      <c r="Q998" s="29" t="s">
        <v>2633</v>
      </c>
      <c r="T998" s="1">
        <v>1</v>
      </c>
      <c r="U998" s="232" t="s">
        <v>2926</v>
      </c>
      <c r="V998" s="1"/>
      <c r="AC998" s="29"/>
      <c r="AE998" s="29"/>
      <c r="AK998" t="s">
        <v>4474</v>
      </c>
    </row>
    <row r="999" spans="1:37" x14ac:dyDescent="0.2">
      <c r="N999" s="1">
        <v>1</v>
      </c>
      <c r="O999" s="29" t="s">
        <v>2786</v>
      </c>
      <c r="P999" s="1">
        <v>1</v>
      </c>
      <c r="Q999" s="29" t="s">
        <v>3882</v>
      </c>
      <c r="AC999" s="29"/>
      <c r="AE999" s="29"/>
      <c r="AK999" t="s">
        <v>4474</v>
      </c>
    </row>
    <row r="1000" spans="1:37" x14ac:dyDescent="0.2">
      <c r="N1000" s="16"/>
      <c r="O1000" s="29"/>
      <c r="P1000" t="s">
        <v>1474</v>
      </c>
      <c r="Q1000" s="29"/>
      <c r="AK1000" t="s">
        <v>4474</v>
      </c>
    </row>
    <row r="1001" spans="1:37" x14ac:dyDescent="0.2">
      <c r="P1001" t="s">
        <v>3543</v>
      </c>
      <c r="Q1001" s="29" t="s">
        <v>3201</v>
      </c>
      <c r="AK1001" t="s">
        <v>4474</v>
      </c>
    </row>
    <row r="1002" spans="1:37" x14ac:dyDescent="0.2">
      <c r="P1002" s="1">
        <v>1</v>
      </c>
      <c r="Q1002" s="29" t="s">
        <v>5630</v>
      </c>
      <c r="AK1002" t="s">
        <v>4474</v>
      </c>
    </row>
    <row r="1003" spans="1:37" x14ac:dyDescent="0.2">
      <c r="P1003" t="s">
        <v>537</v>
      </c>
      <c r="Q1003" s="30" t="s">
        <v>3671</v>
      </c>
      <c r="AK1003" t="s">
        <v>4474</v>
      </c>
    </row>
    <row r="1004" spans="1:37" x14ac:dyDescent="0.2">
      <c r="A1004" s="16" t="s">
        <v>7258</v>
      </c>
      <c r="J1004" s="16"/>
      <c r="AK1004" t="s">
        <v>4474</v>
      </c>
    </row>
    <row r="1005" spans="1:37" x14ac:dyDescent="0.2">
      <c r="J1005" s="15" t="s">
        <v>1096</v>
      </c>
      <c r="Q1005" s="30"/>
      <c r="AD1005" t="s">
        <v>3543</v>
      </c>
      <c r="AE1005" s="161" t="s">
        <v>8286</v>
      </c>
      <c r="AF1005" t="s">
        <v>3543</v>
      </c>
      <c r="AG1005" s="235" t="s">
        <v>8287</v>
      </c>
      <c r="AK1005" t="s">
        <v>4474</v>
      </c>
    </row>
    <row r="1006" spans="1:37" x14ac:dyDescent="0.2">
      <c r="J1006" s="15"/>
      <c r="Q1006" s="30"/>
      <c r="AD1006" s="1">
        <v>1</v>
      </c>
      <c r="AE1006" s="161" t="s">
        <v>1097</v>
      </c>
      <c r="AF1006" t="s">
        <v>537</v>
      </c>
      <c r="AG1006" s="232" t="s">
        <v>8288</v>
      </c>
      <c r="AK1006" t="s">
        <v>4474</v>
      </c>
    </row>
    <row r="1007" spans="1:37" x14ac:dyDescent="0.2">
      <c r="J1007" s="15"/>
      <c r="Q1007" s="30"/>
      <c r="AD1007" t="s">
        <v>537</v>
      </c>
      <c r="AE1007" s="232" t="s">
        <v>8285</v>
      </c>
      <c r="AK1007" t="s">
        <v>4474</v>
      </c>
    </row>
    <row r="1008" spans="1:37" x14ac:dyDescent="0.2">
      <c r="A1008" s="16" t="s">
        <v>7258</v>
      </c>
      <c r="J1008" s="15"/>
      <c r="Q1008" s="30"/>
      <c r="AE1008" s="161"/>
      <c r="AK1008" t="s">
        <v>4474</v>
      </c>
    </row>
    <row r="1009" spans="1:37" x14ac:dyDescent="0.2">
      <c r="J1009" s="44" t="s">
        <v>7825</v>
      </c>
      <c r="Q1009" s="30"/>
      <c r="AE1009" s="161"/>
      <c r="AK1009" t="s">
        <v>4474</v>
      </c>
    </row>
    <row r="1010" spans="1:37" x14ac:dyDescent="0.2">
      <c r="J1010" s="15"/>
      <c r="Q1010" s="30"/>
      <c r="R1010" t="s">
        <v>3543</v>
      </c>
      <c r="S1010" s="232" t="s">
        <v>7828</v>
      </c>
      <c r="T1010" t="s">
        <v>3543</v>
      </c>
      <c r="U1010" s="232" t="s">
        <v>7826</v>
      </c>
      <c r="AE1010" s="161"/>
      <c r="AK1010" t="s">
        <v>4474</v>
      </c>
    </row>
    <row r="1011" spans="1:37" x14ac:dyDescent="0.2">
      <c r="J1011" s="15"/>
      <c r="Q1011" s="30"/>
      <c r="R1011" s="1">
        <v>1</v>
      </c>
      <c r="S1011" s="232" t="s">
        <v>1327</v>
      </c>
      <c r="T1011" s="1">
        <v>1</v>
      </c>
      <c r="U1011" s="232" t="s">
        <v>7827</v>
      </c>
      <c r="AE1011" s="161"/>
      <c r="AK1011" t="s">
        <v>4474</v>
      </c>
    </row>
    <row r="1012" spans="1:37" x14ac:dyDescent="0.2">
      <c r="J1012" s="15"/>
      <c r="Q1012" s="30"/>
      <c r="R1012" t="s">
        <v>537</v>
      </c>
      <c r="S1012" s="232" t="s">
        <v>7829</v>
      </c>
      <c r="T1012" t="s">
        <v>537</v>
      </c>
      <c r="U1012" s="232" t="s">
        <v>7830</v>
      </c>
      <c r="AE1012" s="161"/>
      <c r="AK1012" t="s">
        <v>4474</v>
      </c>
    </row>
    <row r="1013" spans="1:37" x14ac:dyDescent="0.2">
      <c r="Q1013" s="30"/>
      <c r="R1013" s="1">
        <v>1</v>
      </c>
      <c r="S1013" s="232" t="s">
        <v>1225</v>
      </c>
      <c r="T1013" s="1">
        <v>1</v>
      </c>
      <c r="U1013" s="232" t="s">
        <v>4255</v>
      </c>
      <c r="AK1013" t="s">
        <v>4474</v>
      </c>
    </row>
    <row r="1014" spans="1:37" x14ac:dyDescent="0.2">
      <c r="A1014" s="16" t="s">
        <v>7258</v>
      </c>
      <c r="J1014" s="151"/>
      <c r="Q1014" s="30"/>
      <c r="AE1014" s="156"/>
      <c r="AK1014" t="s">
        <v>4474</v>
      </c>
    </row>
    <row r="1015" spans="1:37" x14ac:dyDescent="0.2">
      <c r="J1015" s="44" t="s">
        <v>96</v>
      </c>
      <c r="Q1015" s="30"/>
      <c r="T1015" s="45" t="s">
        <v>101</v>
      </c>
      <c r="U1015" s="45"/>
      <c r="V1015" s="45"/>
      <c r="AE1015" s="156"/>
      <c r="AK1015" t="s">
        <v>4474</v>
      </c>
    </row>
    <row r="1016" spans="1:37" x14ac:dyDescent="0.2">
      <c r="J1016" s="151"/>
      <c r="Q1016" s="30"/>
      <c r="T1016" s="18" t="s">
        <v>3543</v>
      </c>
      <c r="U1016" s="73" t="s">
        <v>98</v>
      </c>
      <c r="V1016" s="45"/>
      <c r="AE1016" s="156"/>
      <c r="AK1016" t="s">
        <v>4474</v>
      </c>
    </row>
    <row r="1017" spans="1:37" x14ac:dyDescent="0.2">
      <c r="J1017" s="151"/>
      <c r="Q1017" s="30"/>
      <c r="T1017" s="18" t="s">
        <v>537</v>
      </c>
      <c r="U1017" s="73" t="s">
        <v>3556</v>
      </c>
      <c r="V1017" s="45"/>
      <c r="AE1017" s="156"/>
      <c r="AK1017" t="s">
        <v>4474</v>
      </c>
    </row>
    <row r="1018" spans="1:37" x14ac:dyDescent="0.2">
      <c r="J1018" s="151"/>
      <c r="Q1018" s="30"/>
      <c r="T1018" s="18" t="s">
        <v>537</v>
      </c>
      <c r="U1018" s="156" t="s">
        <v>99</v>
      </c>
      <c r="V1018" s="45"/>
      <c r="AE1018" s="156"/>
      <c r="AK1018" t="s">
        <v>4474</v>
      </c>
    </row>
    <row r="1019" spans="1:37" x14ac:dyDescent="0.2">
      <c r="J1019" s="151"/>
      <c r="Q1019" s="30"/>
      <c r="T1019" s="18" t="s">
        <v>537</v>
      </c>
      <c r="U1019" s="156" t="s">
        <v>100</v>
      </c>
      <c r="V1019" s="45"/>
      <c r="AE1019" s="156"/>
      <c r="AK1019" t="s">
        <v>4474</v>
      </c>
    </row>
    <row r="1020" spans="1:37" x14ac:dyDescent="0.2">
      <c r="A1020" s="16" t="s">
        <v>7258</v>
      </c>
      <c r="T1020" s="45"/>
      <c r="U1020" s="45"/>
      <c r="V1020" s="45"/>
      <c r="AK1020" t="s">
        <v>4474</v>
      </c>
    </row>
    <row r="1021" spans="1:37" x14ac:dyDescent="0.2">
      <c r="A1021" s="16"/>
      <c r="J1021" s="4" t="s">
        <v>8093</v>
      </c>
      <c r="V1021" t="s">
        <v>3543</v>
      </c>
      <c r="W1021" s="58" t="s">
        <v>1167</v>
      </c>
      <c r="X1021" t="s">
        <v>3543</v>
      </c>
      <c r="Y1021" s="58" t="s">
        <v>2358</v>
      </c>
      <c r="AF1021" s="19"/>
      <c r="AG1021" s="19" t="s">
        <v>8120</v>
      </c>
      <c r="AH1021" s="19"/>
      <c r="AK1021" t="s">
        <v>4474</v>
      </c>
    </row>
    <row r="1022" spans="1:37" x14ac:dyDescent="0.2">
      <c r="A1022" s="16"/>
      <c r="J1022" s="189" t="s">
        <v>7808</v>
      </c>
      <c r="V1022" t="s">
        <v>537</v>
      </c>
      <c r="W1022" s="54" t="s">
        <v>1168</v>
      </c>
      <c r="X1022" t="s">
        <v>537</v>
      </c>
      <c r="Y1022" s="54" t="s">
        <v>2359</v>
      </c>
      <c r="AF1022" s="18" t="s">
        <v>3543</v>
      </c>
      <c r="AG1022" s="28" t="s">
        <v>4152</v>
      </c>
      <c r="AH1022" s="19"/>
      <c r="AK1022" t="s">
        <v>4474</v>
      </c>
    </row>
    <row r="1023" spans="1:37" x14ac:dyDescent="0.2">
      <c r="A1023" s="16"/>
      <c r="J1023" s="188" t="s">
        <v>8961</v>
      </c>
      <c r="R1023" t="s">
        <v>3543</v>
      </c>
      <c r="S1023" s="73" t="s">
        <v>4273</v>
      </c>
      <c r="T1023" t="s">
        <v>3543</v>
      </c>
      <c r="U1023" s="73" t="s">
        <v>4574</v>
      </c>
      <c r="V1023" t="s">
        <v>537</v>
      </c>
      <c r="W1023" s="54" t="s">
        <v>4265</v>
      </c>
      <c r="X1023" t="s">
        <v>537</v>
      </c>
      <c r="Y1023" s="54" t="s">
        <v>4866</v>
      </c>
      <c r="AF1023" s="18" t="s">
        <v>537</v>
      </c>
      <c r="AG1023" t="s">
        <v>5320</v>
      </c>
      <c r="AH1023" s="19"/>
      <c r="AK1023" t="s">
        <v>4474</v>
      </c>
    </row>
    <row r="1024" spans="1:37" x14ac:dyDescent="0.2">
      <c r="J1024" s="188" t="s">
        <v>8043</v>
      </c>
      <c r="R1024" s="1">
        <v>1</v>
      </c>
      <c r="S1024" s="73" t="s">
        <v>3089</v>
      </c>
      <c r="T1024" s="1">
        <v>1</v>
      </c>
      <c r="U1024" s="73" t="s">
        <v>4575</v>
      </c>
      <c r="V1024" t="s">
        <v>537</v>
      </c>
      <c r="W1024" s="54" t="s">
        <v>2504</v>
      </c>
      <c r="X1024" t="s">
        <v>537</v>
      </c>
      <c r="Y1024" s="54" t="s">
        <v>97</v>
      </c>
      <c r="AA1024" s="99" t="s">
        <v>2456</v>
      </c>
      <c r="AF1024" s="18" t="s">
        <v>537</v>
      </c>
      <c r="AG1024" s="226" t="s">
        <v>8163</v>
      </c>
      <c r="AH1024" s="19"/>
      <c r="AK1024" t="s">
        <v>4474</v>
      </c>
    </row>
    <row r="1025" spans="4:37" x14ac:dyDescent="0.2">
      <c r="J1025" s="188" t="s">
        <v>8143</v>
      </c>
      <c r="R1025" s="1">
        <v>1</v>
      </c>
      <c r="S1025" s="73" t="s">
        <v>4573</v>
      </c>
      <c r="X1025" t="s">
        <v>537</v>
      </c>
      <c r="Y1025" s="54" t="s">
        <v>4867</v>
      </c>
      <c r="AA1025" s="99" t="s">
        <v>2457</v>
      </c>
      <c r="AF1025" s="18" t="s">
        <v>537</v>
      </c>
      <c r="AG1025" s="226" t="s">
        <v>8158</v>
      </c>
      <c r="AH1025" s="19"/>
      <c r="AK1025" t="s">
        <v>4474</v>
      </c>
    </row>
    <row r="1026" spans="4:37" x14ac:dyDescent="0.2">
      <c r="J1026" s="189" t="s">
        <v>6073</v>
      </c>
      <c r="AA1026" s="100" t="s">
        <v>7164</v>
      </c>
      <c r="AF1026" s="18" t="s">
        <v>537</v>
      </c>
      <c r="AG1026" s="99" t="s">
        <v>8116</v>
      </c>
      <c r="AH1026" s="19"/>
      <c r="AK1026" t="s">
        <v>4474</v>
      </c>
    </row>
    <row r="1027" spans="4:37" x14ac:dyDescent="0.2">
      <c r="J1027" s="189" t="s">
        <v>255</v>
      </c>
      <c r="R1027" s="19" t="s">
        <v>8942</v>
      </c>
      <c r="S1027" s="45"/>
      <c r="V1027" t="s">
        <v>3543</v>
      </c>
      <c r="W1027" s="54" t="s">
        <v>1398</v>
      </c>
      <c r="X1027" t="s">
        <v>3543</v>
      </c>
      <c r="Y1027" s="54" t="s">
        <v>1396</v>
      </c>
      <c r="AF1027" s="18" t="s">
        <v>537</v>
      </c>
      <c r="AG1027" s="232" t="s">
        <v>8161</v>
      </c>
      <c r="AH1027" s="19"/>
      <c r="AK1027" t="s">
        <v>4474</v>
      </c>
    </row>
    <row r="1028" spans="4:37" x14ac:dyDescent="0.2">
      <c r="J1028" s="188" t="s">
        <v>7502</v>
      </c>
      <c r="R1028" s="18" t="s">
        <v>3543</v>
      </c>
      <c r="S1028" s="232" t="s">
        <v>7712</v>
      </c>
      <c r="T1028" t="s">
        <v>3543</v>
      </c>
      <c r="U1028" s="232" t="s">
        <v>8940</v>
      </c>
      <c r="V1028" s="1">
        <v>1</v>
      </c>
      <c r="W1028" s="54" t="s">
        <v>3296</v>
      </c>
      <c r="X1028" s="1">
        <v>1</v>
      </c>
      <c r="Y1028" s="54" t="s">
        <v>1397</v>
      </c>
      <c r="AB1028" t="s">
        <v>3543</v>
      </c>
      <c r="AC1028" s="170" t="s">
        <v>5998</v>
      </c>
      <c r="AF1028" s="18" t="s">
        <v>537</v>
      </c>
      <c r="AG1028" s="232" t="s">
        <v>8160</v>
      </c>
      <c r="AH1028" s="19"/>
      <c r="AK1028" t="s">
        <v>4474</v>
      </c>
    </row>
    <row r="1029" spans="4:37" x14ac:dyDescent="0.2">
      <c r="J1029" s="188" t="s">
        <v>243</v>
      </c>
      <c r="R1029" s="18" t="s">
        <v>537</v>
      </c>
      <c r="S1029" s="232" t="s">
        <v>7732</v>
      </c>
      <c r="T1029" s="1">
        <v>1</v>
      </c>
      <c r="U1029" s="232" t="s">
        <v>8941</v>
      </c>
      <c r="AB1029" s="1">
        <v>1</v>
      </c>
      <c r="AC1029" s="170" t="s">
        <v>5999</v>
      </c>
      <c r="AF1029" s="18" t="s">
        <v>537</v>
      </c>
      <c r="AG1029" s="232" t="s">
        <v>8159</v>
      </c>
      <c r="AH1029" s="19"/>
      <c r="AK1029" t="s">
        <v>4474</v>
      </c>
    </row>
    <row r="1030" spans="4:37" x14ac:dyDescent="0.2">
      <c r="J1030" s="130" t="s">
        <v>353</v>
      </c>
      <c r="R1030" s="18" t="s">
        <v>537</v>
      </c>
      <c r="S1030" s="232" t="s">
        <v>7740</v>
      </c>
      <c r="T1030" t="s">
        <v>537</v>
      </c>
      <c r="U1030" s="232" t="s">
        <v>8943</v>
      </c>
      <c r="Z1030" t="s">
        <v>3543</v>
      </c>
      <c r="AA1030" s="89" t="s">
        <v>1869</v>
      </c>
      <c r="AB1030" t="s">
        <v>537</v>
      </c>
      <c r="AC1030" s="170" t="s">
        <v>6000</v>
      </c>
      <c r="AF1030" s="18" t="s">
        <v>537</v>
      </c>
      <c r="AG1030" s="232" t="s">
        <v>8162</v>
      </c>
      <c r="AH1030" s="19"/>
      <c r="AK1030" t="s">
        <v>4474</v>
      </c>
    </row>
    <row r="1031" spans="4:37" x14ac:dyDescent="0.2">
      <c r="J1031" s="188" t="s">
        <v>8521</v>
      </c>
      <c r="R1031" s="18" t="s">
        <v>537</v>
      </c>
      <c r="S1031" s="232" t="s">
        <v>7733</v>
      </c>
      <c r="T1031" s="45"/>
      <c r="Z1031" s="1">
        <v>1</v>
      </c>
      <c r="AA1031" s="89" t="s">
        <v>1870</v>
      </c>
      <c r="AB1031" t="s">
        <v>537</v>
      </c>
      <c r="AC1031" s="208" t="s">
        <v>7073</v>
      </c>
      <c r="AF1031" s="17"/>
      <c r="AG1031" s="17"/>
      <c r="AH1031" s="17"/>
      <c r="AK1031" t="s">
        <v>4474</v>
      </c>
    </row>
    <row r="1032" spans="4:37" x14ac:dyDescent="0.2">
      <c r="J1032" s="130" t="s">
        <v>7276</v>
      </c>
      <c r="R1032" s="45"/>
      <c r="S1032" s="45"/>
      <c r="T1032" s="45"/>
      <c r="Z1032" t="s">
        <v>537</v>
      </c>
      <c r="AA1032" s="232" t="s">
        <v>8024</v>
      </c>
      <c r="AB1032" t="s">
        <v>537</v>
      </c>
      <c r="AC1032" s="170" t="s">
        <v>6001</v>
      </c>
      <c r="AD1032" t="s">
        <v>3543</v>
      </c>
      <c r="AE1032" s="7" t="s">
        <v>8122</v>
      </c>
      <c r="AF1032" t="s">
        <v>3543</v>
      </c>
      <c r="AG1032" t="s">
        <v>1226</v>
      </c>
      <c r="AH1032" t="s">
        <v>3543</v>
      </c>
      <c r="AI1032" s="170" t="s">
        <v>6047</v>
      </c>
      <c r="AK1032" t="s">
        <v>4474</v>
      </c>
    </row>
    <row r="1033" spans="4:37" x14ac:dyDescent="0.2">
      <c r="D1033" t="s">
        <v>3543</v>
      </c>
      <c r="E1033" s="162" t="s">
        <v>5330</v>
      </c>
      <c r="F1033" t="s">
        <v>3543</v>
      </c>
      <c r="G1033" s="84" t="s">
        <v>4031</v>
      </c>
      <c r="J1033" s="189" t="s">
        <v>7938</v>
      </c>
      <c r="Z1033" s="1">
        <v>1</v>
      </c>
      <c r="AA1033" s="232" t="s">
        <v>8025</v>
      </c>
      <c r="AD1033" s="1">
        <v>1</v>
      </c>
      <c r="AE1033" s="28" t="s">
        <v>2202</v>
      </c>
      <c r="AH1033" s="1">
        <v>1</v>
      </c>
      <c r="AI1033" s="170" t="s">
        <v>6048</v>
      </c>
      <c r="AK1033" t="s">
        <v>4474</v>
      </c>
    </row>
    <row r="1034" spans="4:37" x14ac:dyDescent="0.2">
      <c r="D1034" s="1">
        <v>1</v>
      </c>
      <c r="E1034" s="73" t="s">
        <v>5276</v>
      </c>
      <c r="F1034" t="s">
        <v>537</v>
      </c>
      <c r="G1034" s="73" t="s">
        <v>5275</v>
      </c>
      <c r="J1034" s="188" t="s">
        <v>7214</v>
      </c>
      <c r="AD1034" t="s">
        <v>537</v>
      </c>
      <c r="AE1034" s="91" t="s">
        <v>825</v>
      </c>
      <c r="AK1034" t="s">
        <v>4474</v>
      </c>
    </row>
    <row r="1035" spans="4:37" x14ac:dyDescent="0.2">
      <c r="D1035" t="s">
        <v>537</v>
      </c>
      <c r="E1035" s="73" t="s">
        <v>5277</v>
      </c>
      <c r="F1035" s="16" t="s">
        <v>1474</v>
      </c>
      <c r="J1035" s="130" t="s">
        <v>7501</v>
      </c>
      <c r="R1035" t="s">
        <v>3543</v>
      </c>
      <c r="S1035" s="248" t="s">
        <v>9086</v>
      </c>
      <c r="T1035" t="s">
        <v>3543</v>
      </c>
      <c r="U1035" s="248" t="s">
        <v>4674</v>
      </c>
      <c r="X1035" t="s">
        <v>3543</v>
      </c>
      <c r="Y1035" s="73" t="s">
        <v>5920</v>
      </c>
      <c r="Z1035" t="s">
        <v>3543</v>
      </c>
      <c r="AA1035" s="73" t="s">
        <v>5919</v>
      </c>
      <c r="AD1035" t="s">
        <v>537</v>
      </c>
      <c r="AE1035" s="117" t="s">
        <v>823</v>
      </c>
      <c r="AF1035" t="s">
        <v>3543</v>
      </c>
      <c r="AG1035" s="23" t="s">
        <v>9240</v>
      </c>
      <c r="AH1035" t="s">
        <v>3543</v>
      </c>
      <c r="AI1035" s="248" t="s">
        <v>9241</v>
      </c>
      <c r="AK1035" t="s">
        <v>4474</v>
      </c>
    </row>
    <row r="1036" spans="4:37" x14ac:dyDescent="0.2">
      <c r="D1036" s="1">
        <v>1</v>
      </c>
      <c r="E1036" s="73" t="s">
        <v>5278</v>
      </c>
      <c r="F1036" t="s">
        <v>3543</v>
      </c>
      <c r="G1036" s="83" t="s">
        <v>4322</v>
      </c>
      <c r="H1036" t="s">
        <v>3543</v>
      </c>
      <c r="I1036" s="83" t="s">
        <v>1864</v>
      </c>
      <c r="J1036" s="189" t="s">
        <v>8295</v>
      </c>
      <c r="R1036" s="1">
        <v>1</v>
      </c>
      <c r="S1036" s="248" t="s">
        <v>1806</v>
      </c>
      <c r="T1036" s="1">
        <v>1</v>
      </c>
      <c r="U1036" s="248" t="s">
        <v>9083</v>
      </c>
      <c r="X1036" s="1">
        <v>1</v>
      </c>
      <c r="Y1036" s="73" t="s">
        <v>2168</v>
      </c>
      <c r="Z1036" s="1">
        <v>1</v>
      </c>
      <c r="AA1036" s="73" t="s">
        <v>3697</v>
      </c>
      <c r="AF1036" s="1">
        <v>1</v>
      </c>
      <c r="AG1036" s="28" t="s">
        <v>4161</v>
      </c>
      <c r="AK1036" t="s">
        <v>4474</v>
      </c>
    </row>
    <row r="1037" spans="4:37" x14ac:dyDescent="0.2">
      <c r="F1037" t="s">
        <v>537</v>
      </c>
      <c r="G1037" s="73" t="s">
        <v>898</v>
      </c>
      <c r="H1037" t="s">
        <v>537</v>
      </c>
      <c r="I1037" s="73" t="s">
        <v>1863</v>
      </c>
      <c r="J1037" s="189" t="s">
        <v>8939</v>
      </c>
      <c r="T1037" t="s">
        <v>537</v>
      </c>
      <c r="U1037" s="248" t="s">
        <v>9084</v>
      </c>
      <c r="X1037" s="1">
        <v>1</v>
      </c>
      <c r="Y1037" s="73" t="s">
        <v>2794</v>
      </c>
      <c r="Z1037" t="s">
        <v>537</v>
      </c>
      <c r="AA1037" s="156" t="s">
        <v>346</v>
      </c>
      <c r="AD1037" t="s">
        <v>3543</v>
      </c>
      <c r="AE1037" s="89" t="s">
        <v>5124</v>
      </c>
      <c r="AF1037" t="s">
        <v>537</v>
      </c>
      <c r="AG1037" s="91" t="s">
        <v>3425</v>
      </c>
      <c r="AK1037" t="s">
        <v>4474</v>
      </c>
    </row>
    <row r="1038" spans="4:37" x14ac:dyDescent="0.2">
      <c r="F1038" t="s">
        <v>537</v>
      </c>
      <c r="G1038" s="73" t="s">
        <v>1862</v>
      </c>
      <c r="T1038" t="s">
        <v>537</v>
      </c>
      <c r="U1038" s="248" t="s">
        <v>9085</v>
      </c>
      <c r="AD1038" s="1">
        <v>1</v>
      </c>
      <c r="AE1038" s="28" t="s">
        <v>2131</v>
      </c>
      <c r="AF1038" t="s">
        <v>537</v>
      </c>
      <c r="AG1038" s="53" t="s">
        <v>3426</v>
      </c>
      <c r="AK1038" t="s">
        <v>4474</v>
      </c>
    </row>
    <row r="1039" spans="4:37" x14ac:dyDescent="0.2">
      <c r="F1039" s="16" t="s">
        <v>1474</v>
      </c>
      <c r="J1039" t="s">
        <v>3543</v>
      </c>
      <c r="K1039" s="83" t="s">
        <v>2956</v>
      </c>
      <c r="X1039" t="s">
        <v>3543</v>
      </c>
      <c r="Y1039" s="99" t="s">
        <v>3090</v>
      </c>
      <c r="AD1039" t="s">
        <v>537</v>
      </c>
      <c r="AE1039" s="89" t="s">
        <v>734</v>
      </c>
      <c r="AF1039" t="s">
        <v>537</v>
      </c>
      <c r="AG1039" s="99" t="s">
        <v>4168</v>
      </c>
      <c r="AK1039" t="s">
        <v>4474</v>
      </c>
    </row>
    <row r="1040" spans="4:37" x14ac:dyDescent="0.2">
      <c r="F1040" t="s">
        <v>3543</v>
      </c>
      <c r="G1040" s="161" t="s">
        <v>5328</v>
      </c>
      <c r="H1040" t="s">
        <v>3543</v>
      </c>
      <c r="I1040" s="83" t="s">
        <v>3938</v>
      </c>
      <c r="J1040" t="s">
        <v>537</v>
      </c>
      <c r="K1040" s="73" t="s">
        <v>2955</v>
      </c>
      <c r="X1040" s="1">
        <v>1</v>
      </c>
      <c r="Y1040" s="99" t="s">
        <v>4211</v>
      </c>
      <c r="AD1040" t="s">
        <v>537</v>
      </c>
      <c r="AE1040" s="117" t="s">
        <v>735</v>
      </c>
      <c r="AF1040" t="s">
        <v>537</v>
      </c>
      <c r="AG1040" s="23" t="s">
        <v>824</v>
      </c>
      <c r="AK1040" t="s">
        <v>4474</v>
      </c>
    </row>
    <row r="1041" spans="4:37" x14ac:dyDescent="0.2">
      <c r="F1041" t="s">
        <v>537</v>
      </c>
      <c r="G1041" s="162" t="s">
        <v>959</v>
      </c>
      <c r="H1041" t="s">
        <v>537</v>
      </c>
      <c r="I1041" s="73" t="s">
        <v>894</v>
      </c>
      <c r="J1041" t="s">
        <v>537</v>
      </c>
      <c r="K1041" s="73" t="s">
        <v>1764</v>
      </c>
      <c r="X1041" t="s">
        <v>537</v>
      </c>
      <c r="Y1041" s="99" t="s">
        <v>4212</v>
      </c>
      <c r="AE1041" s="117"/>
      <c r="AF1041" s="1">
        <v>1</v>
      </c>
      <c r="AG1041" s="248" t="s">
        <v>9239</v>
      </c>
      <c r="AK1041" t="s">
        <v>4474</v>
      </c>
    </row>
    <row r="1042" spans="4:37" x14ac:dyDescent="0.2">
      <c r="F1042" s="1">
        <v>1</v>
      </c>
      <c r="G1042" s="73" t="s">
        <v>3644</v>
      </c>
      <c r="H1042" t="s">
        <v>537</v>
      </c>
      <c r="N1042" s="19" t="s">
        <v>7650</v>
      </c>
      <c r="O1042" s="45"/>
      <c r="P1042" s="45"/>
      <c r="Q1042" s="45"/>
      <c r="R1042" s="45"/>
      <c r="W1042" s="54"/>
      <c r="X1042" t="s">
        <v>537</v>
      </c>
      <c r="Y1042" s="204" t="s">
        <v>6993</v>
      </c>
      <c r="AE1042" s="117"/>
      <c r="AG1042" s="23"/>
      <c r="AK1042" t="s">
        <v>4474</v>
      </c>
    </row>
    <row r="1043" spans="4:37" x14ac:dyDescent="0.2">
      <c r="F1043" s="1">
        <v>1</v>
      </c>
      <c r="G1043" s="170" t="s">
        <v>5986</v>
      </c>
      <c r="H1043" t="s">
        <v>3543</v>
      </c>
      <c r="I1043" s="83" t="s">
        <v>610</v>
      </c>
      <c r="N1043" s="45"/>
      <c r="P1043" t="s">
        <v>3543</v>
      </c>
      <c r="Q1043" s="156" t="s">
        <v>3280</v>
      </c>
      <c r="R1043" s="45"/>
      <c r="AF1043" t="s">
        <v>3543</v>
      </c>
      <c r="AG1043" s="89" t="s">
        <v>826</v>
      </c>
      <c r="AH1043" t="s">
        <v>3543</v>
      </c>
      <c r="AI1043" s="232" t="s">
        <v>8146</v>
      </c>
      <c r="AK1043" t="s">
        <v>4474</v>
      </c>
    </row>
    <row r="1044" spans="4:37" x14ac:dyDescent="0.2">
      <c r="F1044" t="s">
        <v>537</v>
      </c>
      <c r="G1044" s="161" t="s">
        <v>5329</v>
      </c>
      <c r="H1044" t="s">
        <v>537</v>
      </c>
      <c r="I1044" s="73" t="s">
        <v>4337</v>
      </c>
      <c r="N1044" s="18" t="s">
        <v>3543</v>
      </c>
      <c r="O1044" s="54" t="s">
        <v>4412</v>
      </c>
      <c r="P1044" t="s">
        <v>537</v>
      </c>
      <c r="Q1044" s="156" t="s">
        <v>236</v>
      </c>
      <c r="R1044" s="45"/>
      <c r="X1044" s="19" t="s">
        <v>7222</v>
      </c>
      <c r="Y1044" s="18"/>
      <c r="Z1044" s="18"/>
      <c r="AB1044" t="s">
        <v>3543</v>
      </c>
      <c r="AC1044" s="7" t="s">
        <v>6526</v>
      </c>
      <c r="AD1044" t="s">
        <v>3543</v>
      </c>
      <c r="AE1044" t="s">
        <v>4601</v>
      </c>
      <c r="AF1044" s="1">
        <v>1</v>
      </c>
      <c r="AG1044" t="s">
        <v>1288</v>
      </c>
      <c r="AH1044" s="1">
        <v>1</v>
      </c>
      <c r="AI1044" s="232" t="s">
        <v>8147</v>
      </c>
      <c r="AK1044" t="s">
        <v>4474</v>
      </c>
    </row>
    <row r="1045" spans="4:37" x14ac:dyDescent="0.2">
      <c r="H1045" t="s">
        <v>537</v>
      </c>
      <c r="N1045" s="18" t="s">
        <v>537</v>
      </c>
      <c r="O1045" s="54" t="s">
        <v>3754</v>
      </c>
      <c r="P1045" t="s">
        <v>537</v>
      </c>
      <c r="R1045" s="45"/>
      <c r="X1045" s="18" t="s">
        <v>3543</v>
      </c>
      <c r="Y1045" s="204" t="s">
        <v>7219</v>
      </c>
      <c r="Z1045" s="18"/>
      <c r="AB1045" s="1">
        <v>1</v>
      </c>
      <c r="AC1045" t="s">
        <v>4536</v>
      </c>
      <c r="AD1045" s="1">
        <v>1</v>
      </c>
      <c r="AE1045" s="2" t="s">
        <v>1287</v>
      </c>
      <c r="AF1045" t="s">
        <v>537</v>
      </c>
      <c r="AG1045" s="16" t="s">
        <v>6550</v>
      </c>
      <c r="AK1045" t="s">
        <v>4474</v>
      </c>
    </row>
    <row r="1046" spans="4:37" x14ac:dyDescent="0.2">
      <c r="D1046" t="s">
        <v>3543</v>
      </c>
      <c r="E1046" s="232" t="s">
        <v>8074</v>
      </c>
      <c r="H1046" t="s">
        <v>3543</v>
      </c>
      <c r="I1046" s="84" t="s">
        <v>3674</v>
      </c>
      <c r="N1046" s="18" t="s">
        <v>537</v>
      </c>
      <c r="O1046" s="54" t="s">
        <v>4413</v>
      </c>
      <c r="P1046" t="s">
        <v>3543</v>
      </c>
      <c r="Q1046" s="54" t="s">
        <v>2630</v>
      </c>
      <c r="R1046" s="45"/>
      <c r="X1046" s="18" t="s">
        <v>537</v>
      </c>
      <c r="Y1046" s="204" t="s">
        <v>7220</v>
      </c>
      <c r="Z1046" s="18"/>
      <c r="AB1046" t="s">
        <v>537</v>
      </c>
      <c r="AC1046" t="s">
        <v>1289</v>
      </c>
      <c r="AD1046" t="s">
        <v>537</v>
      </c>
      <c r="AE1046" t="s">
        <v>6550</v>
      </c>
      <c r="AF1046" t="s">
        <v>537</v>
      </c>
      <c r="AK1046" t="s">
        <v>4474</v>
      </c>
    </row>
    <row r="1047" spans="4:37" x14ac:dyDescent="0.2">
      <c r="D1047" s="1">
        <v>1</v>
      </c>
      <c r="E1047" s="232" t="s">
        <v>8071</v>
      </c>
      <c r="H1047" t="s">
        <v>537</v>
      </c>
      <c r="I1047" s="73" t="s">
        <v>4348</v>
      </c>
      <c r="N1047" s="45"/>
      <c r="P1047" t="s">
        <v>537</v>
      </c>
      <c r="Q1047" s="54" t="s">
        <v>1403</v>
      </c>
      <c r="R1047" s="45"/>
      <c r="X1047" s="18" t="s">
        <v>537</v>
      </c>
      <c r="Y1047" s="215" t="s">
        <v>7221</v>
      </c>
      <c r="Z1047" s="18"/>
      <c r="AD1047" t="s">
        <v>537</v>
      </c>
      <c r="AF1047" t="s">
        <v>3543</v>
      </c>
      <c r="AG1047" s="16" t="s">
        <v>6552</v>
      </c>
      <c r="AH1047" t="s">
        <v>3543</v>
      </c>
      <c r="AI1047" s="192" t="s">
        <v>6553</v>
      </c>
      <c r="AK1047" t="s">
        <v>4474</v>
      </c>
    </row>
    <row r="1048" spans="4:37" x14ac:dyDescent="0.2">
      <c r="D1048" t="s">
        <v>537</v>
      </c>
      <c r="E1048" s="232" t="s">
        <v>8072</v>
      </c>
      <c r="N1048" s="45"/>
      <c r="P1048" t="s">
        <v>537</v>
      </c>
      <c r="R1048" s="45"/>
      <c r="X1048" s="18"/>
      <c r="Y1048" s="18"/>
      <c r="Z1048" s="18"/>
      <c r="AD1048" t="s">
        <v>3543</v>
      </c>
      <c r="AE1048" s="7" t="s">
        <v>6527</v>
      </c>
      <c r="AF1048" s="1">
        <v>1</v>
      </c>
      <c r="AG1048" t="s">
        <v>1948</v>
      </c>
      <c r="AK1048" t="s">
        <v>4474</v>
      </c>
    </row>
    <row r="1049" spans="4:37" x14ac:dyDescent="0.2">
      <c r="D1049" s="1">
        <v>1</v>
      </c>
      <c r="E1049" s="232" t="s">
        <v>8073</v>
      </c>
      <c r="N1049" s="45"/>
      <c r="P1049" t="s">
        <v>3543</v>
      </c>
      <c r="Q1049" s="54" t="s">
        <v>4415</v>
      </c>
      <c r="R1049" s="45"/>
      <c r="AD1049" s="1">
        <v>1</v>
      </c>
      <c r="AE1049" t="s">
        <v>1290</v>
      </c>
      <c r="AF1049" t="s">
        <v>537</v>
      </c>
      <c r="AG1049" s="215" t="s">
        <v>7539</v>
      </c>
      <c r="AK1049" t="s">
        <v>4474</v>
      </c>
    </row>
    <row r="1050" spans="4:37" x14ac:dyDescent="0.2">
      <c r="N1050" s="45"/>
      <c r="P1050" t="s">
        <v>537</v>
      </c>
      <c r="Q1050" s="54" t="s">
        <v>4416</v>
      </c>
      <c r="R1050" s="45"/>
      <c r="AD1050" t="s">
        <v>537</v>
      </c>
      <c r="AE1050" t="s">
        <v>6550</v>
      </c>
      <c r="AF1050" t="s">
        <v>537</v>
      </c>
      <c r="AG1050" s="215" t="s">
        <v>7537</v>
      </c>
      <c r="AK1050" t="s">
        <v>4474</v>
      </c>
    </row>
    <row r="1051" spans="4:37" x14ac:dyDescent="0.2">
      <c r="N1051" s="45"/>
      <c r="P1051" t="s">
        <v>537</v>
      </c>
      <c r="Q1051" s="29"/>
      <c r="R1051" s="45"/>
      <c r="AD1051" t="s">
        <v>537</v>
      </c>
      <c r="AF1051" t="s">
        <v>537</v>
      </c>
      <c r="AG1051" s="215" t="s">
        <v>7538</v>
      </c>
      <c r="AK1051" t="s">
        <v>4474</v>
      </c>
    </row>
    <row r="1052" spans="4:37" x14ac:dyDescent="0.2">
      <c r="N1052" s="45"/>
      <c r="P1052" t="s">
        <v>3543</v>
      </c>
      <c r="Q1052" s="54" t="s">
        <v>4942</v>
      </c>
      <c r="R1052" s="45"/>
      <c r="AD1052" t="s">
        <v>3543</v>
      </c>
      <c r="AE1052" t="s">
        <v>4062</v>
      </c>
      <c r="AF1052" t="s">
        <v>537</v>
      </c>
      <c r="AG1052" s="102" t="s">
        <v>2767</v>
      </c>
      <c r="AK1052" t="s">
        <v>4474</v>
      </c>
    </row>
    <row r="1053" spans="4:37" x14ac:dyDescent="0.2">
      <c r="H1053" t="s">
        <v>3543</v>
      </c>
      <c r="I1053" s="83" t="s">
        <v>3549</v>
      </c>
      <c r="J1053" t="s">
        <v>3543</v>
      </c>
      <c r="K1053" s="83" t="s">
        <v>3550</v>
      </c>
      <c r="N1053" s="45"/>
      <c r="P1053" t="s">
        <v>537</v>
      </c>
      <c r="Q1053" s="54" t="s">
        <v>4411</v>
      </c>
      <c r="R1053" s="45"/>
      <c r="AD1053" s="1">
        <v>1</v>
      </c>
      <c r="AE1053" s="2" t="s">
        <v>4063</v>
      </c>
      <c r="AF1053" t="s">
        <v>537</v>
      </c>
      <c r="AG1053" s="2" t="s">
        <v>6549</v>
      </c>
      <c r="AK1053" t="s">
        <v>4474</v>
      </c>
    </row>
    <row r="1054" spans="4:37" x14ac:dyDescent="0.2">
      <c r="H1054" t="s">
        <v>537</v>
      </c>
      <c r="I1054" s="73" t="s">
        <v>1926</v>
      </c>
      <c r="J1054" t="s">
        <v>537</v>
      </c>
      <c r="K1054" s="73" t="s">
        <v>3551</v>
      </c>
      <c r="N1054" s="45"/>
      <c r="P1054" t="s">
        <v>537</v>
      </c>
      <c r="Q1054" s="54"/>
      <c r="R1054" s="45"/>
      <c r="AD1054" t="s">
        <v>537</v>
      </c>
      <c r="AE1054" t="s">
        <v>6550</v>
      </c>
      <c r="AF1054" t="s">
        <v>537</v>
      </c>
      <c r="AG1054" t="s">
        <v>4937</v>
      </c>
      <c r="AK1054" t="s">
        <v>4474</v>
      </c>
    </row>
    <row r="1055" spans="4:37" x14ac:dyDescent="0.2">
      <c r="H1055" t="s">
        <v>537</v>
      </c>
      <c r="I1055" s="73" t="s">
        <v>1865</v>
      </c>
      <c r="N1055" s="45"/>
      <c r="P1055" t="s">
        <v>3543</v>
      </c>
      <c r="Q1055" s="156" t="s">
        <v>238</v>
      </c>
      <c r="R1055" s="45"/>
      <c r="AA1055" s="99"/>
      <c r="AD1055" s="1"/>
      <c r="AE1055" s="2"/>
      <c r="AF1055" t="s">
        <v>537</v>
      </c>
      <c r="AG1055" s="192" t="s">
        <v>6551</v>
      </c>
      <c r="AK1055" t="s">
        <v>4474</v>
      </c>
    </row>
    <row r="1056" spans="4:37" x14ac:dyDescent="0.2">
      <c r="N1056" s="45"/>
      <c r="P1056" t="s">
        <v>537</v>
      </c>
      <c r="Q1056" s="156" t="s">
        <v>237</v>
      </c>
      <c r="R1056" s="45"/>
      <c r="AF1056" s="17"/>
      <c r="AG1056" s="17"/>
      <c r="AH1056" s="17"/>
      <c r="AK1056" t="s">
        <v>4474</v>
      </c>
    </row>
    <row r="1057" spans="8:37" x14ac:dyDescent="0.2">
      <c r="N1057" s="45"/>
      <c r="P1057" t="s">
        <v>537</v>
      </c>
      <c r="Q1057" s="54"/>
      <c r="R1057" s="45"/>
      <c r="AD1057" s="19" t="s">
        <v>3753</v>
      </c>
      <c r="AE1057" s="17"/>
      <c r="AF1057" t="s">
        <v>3543</v>
      </c>
      <c r="AG1057" t="s">
        <v>3762</v>
      </c>
      <c r="AH1057" s="17"/>
      <c r="AK1057" t="s">
        <v>4474</v>
      </c>
    </row>
    <row r="1058" spans="8:37" x14ac:dyDescent="0.2">
      <c r="N1058" s="45"/>
      <c r="P1058" t="s">
        <v>3543</v>
      </c>
      <c r="Q1058" s="156" t="s">
        <v>3427</v>
      </c>
      <c r="R1058" s="45"/>
      <c r="Z1058" t="s">
        <v>3543</v>
      </c>
      <c r="AA1058" s="204" t="s">
        <v>6994</v>
      </c>
      <c r="AD1058" s="18" t="s">
        <v>3543</v>
      </c>
      <c r="AE1058" s="16" t="s">
        <v>6528</v>
      </c>
      <c r="AF1058" t="s">
        <v>537</v>
      </c>
      <c r="AG1058" s="16" t="s">
        <v>6525</v>
      </c>
      <c r="AH1058" s="17"/>
      <c r="AK1058" t="s">
        <v>4474</v>
      </c>
    </row>
    <row r="1059" spans="8:37" x14ac:dyDescent="0.2">
      <c r="N1059" s="45"/>
      <c r="P1059" t="s">
        <v>537</v>
      </c>
      <c r="Q1059" s="156" t="s">
        <v>240</v>
      </c>
      <c r="R1059" s="45"/>
      <c r="Z1059" s="1">
        <v>1</v>
      </c>
      <c r="AA1059" s="204" t="s">
        <v>6986</v>
      </c>
      <c r="AD1059" s="18" t="s">
        <v>537</v>
      </c>
      <c r="AE1059" s="16" t="s">
        <v>0</v>
      </c>
      <c r="AF1059" t="s">
        <v>537</v>
      </c>
      <c r="AG1059" s="9" t="s">
        <v>2153</v>
      </c>
      <c r="AH1059" s="17"/>
      <c r="AK1059" t="s">
        <v>4474</v>
      </c>
    </row>
    <row r="1060" spans="8:37" x14ac:dyDescent="0.2">
      <c r="N1060" s="45"/>
      <c r="P1060" t="s">
        <v>537</v>
      </c>
      <c r="Q1060" s="54"/>
      <c r="R1060" s="45"/>
      <c r="Z1060" t="s">
        <v>537</v>
      </c>
      <c r="AA1060" s="99" t="s">
        <v>431</v>
      </c>
      <c r="AD1060" s="18" t="s">
        <v>537</v>
      </c>
      <c r="AE1060" s="9" t="s">
        <v>3785</v>
      </c>
      <c r="AF1060" t="s">
        <v>537</v>
      </c>
      <c r="AG1060" s="16" t="s">
        <v>7089</v>
      </c>
      <c r="AH1060" s="17"/>
      <c r="AK1060" t="s">
        <v>4474</v>
      </c>
    </row>
    <row r="1061" spans="8:37" x14ac:dyDescent="0.2">
      <c r="N1061" s="45"/>
      <c r="P1061" t="s">
        <v>3543</v>
      </c>
      <c r="Q1061" s="156" t="s">
        <v>241</v>
      </c>
      <c r="R1061" s="45"/>
      <c r="Z1061" t="s">
        <v>537</v>
      </c>
      <c r="AA1061" s="99" t="s">
        <v>2518</v>
      </c>
      <c r="AD1061" s="18" t="s">
        <v>537</v>
      </c>
      <c r="AE1061" s="16" t="s">
        <v>7083</v>
      </c>
      <c r="AF1061" t="s">
        <v>537</v>
      </c>
      <c r="AH1061" s="17"/>
      <c r="AK1061" t="s">
        <v>4474</v>
      </c>
    </row>
    <row r="1062" spans="8:37" x14ac:dyDescent="0.2">
      <c r="H1062" t="s">
        <v>3543</v>
      </c>
      <c r="I1062" s="96" t="s">
        <v>3999</v>
      </c>
      <c r="J1062" t="s">
        <v>3543</v>
      </c>
      <c r="K1062" s="96" t="s">
        <v>3997</v>
      </c>
      <c r="N1062" s="45"/>
      <c r="P1062" t="s">
        <v>537</v>
      </c>
      <c r="Q1062" s="156" t="s">
        <v>242</v>
      </c>
      <c r="R1062" s="45"/>
      <c r="AD1062" s="18" t="s">
        <v>537</v>
      </c>
      <c r="AE1062" s="104" t="s">
        <v>4472</v>
      </c>
      <c r="AF1062" t="s">
        <v>537</v>
      </c>
      <c r="AH1062" s="17"/>
      <c r="AK1062" t="s">
        <v>4474</v>
      </c>
    </row>
    <row r="1063" spans="8:37" x14ac:dyDescent="0.2">
      <c r="H1063" t="s">
        <v>537</v>
      </c>
      <c r="I1063" s="89" t="s">
        <v>4160</v>
      </c>
      <c r="J1063" t="s">
        <v>537</v>
      </c>
      <c r="K1063" s="89" t="s">
        <v>574</v>
      </c>
      <c r="N1063" s="45"/>
      <c r="O1063" s="45"/>
      <c r="P1063" s="45"/>
      <c r="Q1063" s="45"/>
      <c r="R1063" s="45"/>
      <c r="AD1063" s="18"/>
      <c r="AF1063" t="s">
        <v>3543</v>
      </c>
      <c r="AG1063" t="s">
        <v>1889</v>
      </c>
      <c r="AH1063" s="17"/>
      <c r="AK1063" t="s">
        <v>4474</v>
      </c>
    </row>
    <row r="1064" spans="8:37" x14ac:dyDescent="0.2">
      <c r="J1064" t="s">
        <v>537</v>
      </c>
      <c r="K1064" s="89" t="s">
        <v>3998</v>
      </c>
      <c r="P1064" t="s">
        <v>3543</v>
      </c>
      <c r="Q1064" s="232" t="s">
        <v>7810</v>
      </c>
      <c r="R1064" t="s">
        <v>3543</v>
      </c>
      <c r="S1064" s="232" t="s">
        <v>1224</v>
      </c>
      <c r="AD1064" s="18"/>
      <c r="AF1064" t="s">
        <v>537</v>
      </c>
      <c r="AG1064" t="s">
        <v>3683</v>
      </c>
      <c r="AH1064" s="17"/>
      <c r="AK1064" t="s">
        <v>4474</v>
      </c>
    </row>
    <row r="1065" spans="8:37" x14ac:dyDescent="0.2">
      <c r="J1065" t="s">
        <v>537</v>
      </c>
      <c r="K1065" s="89" t="s">
        <v>3969</v>
      </c>
      <c r="P1065" s="1">
        <v>1</v>
      </c>
      <c r="Q1065" s="232" t="s">
        <v>7811</v>
      </c>
      <c r="R1065" s="1">
        <v>1</v>
      </c>
      <c r="S1065" s="232" t="s">
        <v>7809</v>
      </c>
      <c r="Z1065" s="19" t="s">
        <v>2548</v>
      </c>
      <c r="AA1065" s="17"/>
      <c r="AB1065" s="17"/>
      <c r="AC1065" s="17"/>
      <c r="AD1065" s="18"/>
      <c r="AF1065" t="s">
        <v>537</v>
      </c>
      <c r="AG1065" s="141" t="s">
        <v>630</v>
      </c>
      <c r="AH1065" s="17"/>
      <c r="AK1065" t="s">
        <v>4474</v>
      </c>
    </row>
    <row r="1066" spans="8:37" x14ac:dyDescent="0.2">
      <c r="P1066" s="1">
        <v>1</v>
      </c>
      <c r="Q1066" s="232" t="s">
        <v>8938</v>
      </c>
      <c r="Z1066" s="18" t="s">
        <v>3543</v>
      </c>
      <c r="AA1066" s="2" t="s">
        <v>3063</v>
      </c>
      <c r="AB1066" t="s">
        <v>3543</v>
      </c>
      <c r="AC1066" t="s">
        <v>3084</v>
      </c>
      <c r="AD1066" s="17"/>
      <c r="AE1066" s="17"/>
      <c r="AF1066" s="17"/>
      <c r="AG1066" s="17"/>
      <c r="AH1066" s="17"/>
      <c r="AK1066" t="s">
        <v>4474</v>
      </c>
    </row>
    <row r="1067" spans="8:37" x14ac:dyDescent="0.2">
      <c r="J1067" t="s">
        <v>3543</v>
      </c>
      <c r="K1067" s="161" t="s">
        <v>4393</v>
      </c>
      <c r="L1067" t="s">
        <v>3543</v>
      </c>
      <c r="M1067" s="161" t="s">
        <v>3090</v>
      </c>
      <c r="Z1067" s="18" t="s">
        <v>537</v>
      </c>
      <c r="AA1067" s="20" t="s">
        <v>3248</v>
      </c>
      <c r="AB1067" t="s">
        <v>537</v>
      </c>
      <c r="AC1067" s="16" t="s">
        <v>6131</v>
      </c>
      <c r="AD1067" t="s">
        <v>3543</v>
      </c>
      <c r="AE1067" t="s">
        <v>3739</v>
      </c>
      <c r="AF1067" t="s">
        <v>3543</v>
      </c>
      <c r="AG1067" s="54" t="s">
        <v>3672</v>
      </c>
      <c r="AK1067" t="s">
        <v>4474</v>
      </c>
    </row>
    <row r="1068" spans="8:37" x14ac:dyDescent="0.2">
      <c r="J1068" s="1">
        <v>1</v>
      </c>
      <c r="K1068" s="161" t="s">
        <v>2356</v>
      </c>
      <c r="L1068" s="1">
        <v>1</v>
      </c>
      <c r="M1068" s="161" t="s">
        <v>253</v>
      </c>
      <c r="Z1068" s="18" t="s">
        <v>537</v>
      </c>
      <c r="AA1068" s="34" t="s">
        <v>4653</v>
      </c>
      <c r="AB1068" t="s">
        <v>537</v>
      </c>
      <c r="AC1068" s="29" t="s">
        <v>7277</v>
      </c>
      <c r="AD1068" t="s">
        <v>537</v>
      </c>
      <c r="AE1068" s="13" t="s">
        <v>1516</v>
      </c>
      <c r="AF1068" s="1">
        <v>1</v>
      </c>
      <c r="AG1068" s="54" t="s">
        <v>1647</v>
      </c>
      <c r="AK1068" t="s">
        <v>4474</v>
      </c>
    </row>
    <row r="1069" spans="8:37" x14ac:dyDescent="0.2">
      <c r="J1069" t="s">
        <v>537</v>
      </c>
      <c r="K1069" s="232" t="s">
        <v>7953</v>
      </c>
      <c r="M1069" s="161"/>
      <c r="Z1069" s="18" t="s">
        <v>537</v>
      </c>
      <c r="AA1069" s="8" t="s">
        <v>5078</v>
      </c>
      <c r="AB1069" t="s">
        <v>537</v>
      </c>
      <c r="AD1069" s="1">
        <v>1</v>
      </c>
      <c r="AE1069" s="2" t="s">
        <v>2165</v>
      </c>
      <c r="AF1069" t="s">
        <v>537</v>
      </c>
      <c r="AG1069" s="55" t="s">
        <v>3422</v>
      </c>
      <c r="AK1069" t="s">
        <v>4474</v>
      </c>
    </row>
    <row r="1070" spans="8:37" x14ac:dyDescent="0.2">
      <c r="J1070" s="1">
        <v>1</v>
      </c>
      <c r="K1070" s="161" t="s">
        <v>254</v>
      </c>
      <c r="Z1070" s="18" t="s">
        <v>537</v>
      </c>
      <c r="AA1070" s="4" t="s">
        <v>4476</v>
      </c>
      <c r="AB1070" t="s">
        <v>3543</v>
      </c>
      <c r="AC1070" t="s">
        <v>5116</v>
      </c>
      <c r="AD1070" t="s">
        <v>537</v>
      </c>
      <c r="AE1070" s="32" t="s">
        <v>7084</v>
      </c>
      <c r="AF1070" s="17"/>
      <c r="AK1070" t="s">
        <v>4474</v>
      </c>
    </row>
    <row r="1071" spans="8:37" x14ac:dyDescent="0.2">
      <c r="Z1071" s="18" t="s">
        <v>537</v>
      </c>
      <c r="AA1071" s="20" t="s">
        <v>3247</v>
      </c>
      <c r="AB1071" t="s">
        <v>537</v>
      </c>
      <c r="AC1071" s="30" t="s">
        <v>2166</v>
      </c>
      <c r="AD1071" t="s">
        <v>537</v>
      </c>
      <c r="AF1071" t="s">
        <v>3543</v>
      </c>
      <c r="AG1071" s="28" t="s">
        <v>3046</v>
      </c>
      <c r="AK1071" t="s">
        <v>4474</v>
      </c>
    </row>
    <row r="1072" spans="8:37" x14ac:dyDescent="0.2">
      <c r="H1072" t="s">
        <v>3543</v>
      </c>
      <c r="I1072" s="161" t="s">
        <v>5888</v>
      </c>
      <c r="J1072" t="s">
        <v>3543</v>
      </c>
      <c r="K1072" s="161" t="s">
        <v>3090</v>
      </c>
      <c r="Z1072" s="18" t="s">
        <v>537</v>
      </c>
      <c r="AA1072" s="2" t="s">
        <v>2089</v>
      </c>
      <c r="AB1072" t="s">
        <v>537</v>
      </c>
      <c r="AC1072" s="30" t="s">
        <v>3778</v>
      </c>
      <c r="AD1072" t="s">
        <v>3543</v>
      </c>
      <c r="AE1072" t="s">
        <v>3779</v>
      </c>
      <c r="AF1072" s="1">
        <v>1</v>
      </c>
      <c r="AG1072" s="73" t="s">
        <v>5302</v>
      </c>
      <c r="AK1072" t="s">
        <v>4474</v>
      </c>
    </row>
    <row r="1073" spans="6:37" x14ac:dyDescent="0.2">
      <c r="H1073" s="1">
        <v>1</v>
      </c>
      <c r="I1073" s="161" t="s">
        <v>1926</v>
      </c>
      <c r="J1073" s="1">
        <v>1</v>
      </c>
      <c r="K1073" s="161" t="s">
        <v>256</v>
      </c>
      <c r="Z1073" s="18" t="s">
        <v>537</v>
      </c>
      <c r="AA1073" s="1" t="s">
        <v>3758</v>
      </c>
      <c r="AB1073" t="s">
        <v>537</v>
      </c>
      <c r="AC1073" s="29" t="s">
        <v>2959</v>
      </c>
      <c r="AD1073" s="1">
        <v>1</v>
      </c>
      <c r="AE1073" s="2" t="s">
        <v>3404</v>
      </c>
      <c r="AF1073" t="s">
        <v>537</v>
      </c>
      <c r="AG1073" s="107" t="s">
        <v>4807</v>
      </c>
      <c r="AK1073" t="s">
        <v>4474</v>
      </c>
    </row>
    <row r="1074" spans="6:37" x14ac:dyDescent="0.2">
      <c r="H1074" s="1">
        <v>1</v>
      </c>
      <c r="I1074" s="161" t="s">
        <v>257</v>
      </c>
      <c r="Z1074" s="17"/>
      <c r="AA1074" s="104" t="s">
        <v>4471</v>
      </c>
      <c r="AB1074" t="s">
        <v>537</v>
      </c>
      <c r="AC1074" s="29"/>
      <c r="AD1074" t="s">
        <v>537</v>
      </c>
      <c r="AE1074" s="118" t="s">
        <v>680</v>
      </c>
      <c r="AF1074" t="s">
        <v>537</v>
      </c>
      <c r="AG1074" s="73" t="s">
        <v>3047</v>
      </c>
      <c r="AK1074" t="s">
        <v>4474</v>
      </c>
    </row>
    <row r="1075" spans="6:37" x14ac:dyDescent="0.2">
      <c r="Z1075" s="17"/>
      <c r="AA1075" s="17"/>
      <c r="AB1075" s="18" t="s">
        <v>3543</v>
      </c>
      <c r="AC1075" s="2" t="s">
        <v>4331</v>
      </c>
      <c r="AD1075" t="s">
        <v>537</v>
      </c>
      <c r="AE1075" s="13" t="s">
        <v>4557</v>
      </c>
      <c r="AF1075" s="17"/>
      <c r="AK1075" t="s">
        <v>4474</v>
      </c>
    </row>
    <row r="1076" spans="6:37" x14ac:dyDescent="0.2">
      <c r="H1076" t="s">
        <v>3543</v>
      </c>
      <c r="I1076" s="232" t="s">
        <v>8281</v>
      </c>
      <c r="J1076" t="s">
        <v>3543</v>
      </c>
      <c r="K1076" s="161" t="s">
        <v>6122</v>
      </c>
      <c r="L1076" t="s">
        <v>3543</v>
      </c>
      <c r="M1076" s="161" t="s">
        <v>4349</v>
      </c>
      <c r="V1076" t="s">
        <v>3543</v>
      </c>
      <c r="W1076" s="161" t="s">
        <v>251</v>
      </c>
      <c r="X1076" t="s">
        <v>3543</v>
      </c>
      <c r="Y1076" s="161" t="s">
        <v>249</v>
      </c>
      <c r="AB1076" s="18" t="s">
        <v>537</v>
      </c>
      <c r="AC1076" s="20" t="s">
        <v>5173</v>
      </c>
      <c r="AD1076" t="s">
        <v>537</v>
      </c>
      <c r="AE1076" s="55" t="s">
        <v>5041</v>
      </c>
      <c r="AF1076" s="45" t="s">
        <v>3839</v>
      </c>
      <c r="AG1076" s="17"/>
      <c r="AH1076" s="17"/>
      <c r="AK1076" t="s">
        <v>4474</v>
      </c>
    </row>
    <row r="1077" spans="6:37" x14ac:dyDescent="0.2">
      <c r="H1077" s="1">
        <v>1</v>
      </c>
      <c r="I1077" s="232" t="s">
        <v>6418</v>
      </c>
      <c r="J1077" s="1">
        <v>1</v>
      </c>
      <c r="K1077" s="161" t="s">
        <v>3595</v>
      </c>
      <c r="L1077" s="1">
        <v>1</v>
      </c>
      <c r="M1077" s="161" t="s">
        <v>354</v>
      </c>
      <c r="V1077" s="1">
        <v>1</v>
      </c>
      <c r="W1077" s="161" t="s">
        <v>4860</v>
      </c>
      <c r="X1077" s="1">
        <v>1</v>
      </c>
      <c r="Y1077" s="161" t="s">
        <v>250</v>
      </c>
      <c r="AB1077" s="18" t="s">
        <v>537</v>
      </c>
      <c r="AC1077" s="107" t="s">
        <v>4809</v>
      </c>
      <c r="AD1077" t="s">
        <v>537</v>
      </c>
      <c r="AE1077" s="2" t="s">
        <v>888</v>
      </c>
      <c r="AF1077" s="18" t="s">
        <v>3543</v>
      </c>
      <c r="AG1077" s="89" t="s">
        <v>1596</v>
      </c>
      <c r="AH1077" s="17"/>
      <c r="AK1077" t="s">
        <v>4474</v>
      </c>
    </row>
    <row r="1078" spans="6:37" x14ac:dyDescent="0.2">
      <c r="J1078" t="s">
        <v>537</v>
      </c>
      <c r="K1078" s="161" t="s">
        <v>8280</v>
      </c>
      <c r="V1078" s="1">
        <v>1</v>
      </c>
      <c r="W1078" s="161" t="s">
        <v>252</v>
      </c>
      <c r="Z1078" t="s">
        <v>3543</v>
      </c>
      <c r="AA1078" s="220" t="s">
        <v>4254</v>
      </c>
      <c r="AB1078" s="18" t="s">
        <v>537</v>
      </c>
      <c r="AC1078" s="2" t="s">
        <v>4808</v>
      </c>
      <c r="AD1078" t="s">
        <v>537</v>
      </c>
      <c r="AE1078" s="1" t="s">
        <v>5077</v>
      </c>
      <c r="AF1078" s="18" t="s">
        <v>537</v>
      </c>
      <c r="AG1078" s="89" t="s">
        <v>3836</v>
      </c>
      <c r="AH1078" s="17"/>
      <c r="AK1078" t="s">
        <v>4474</v>
      </c>
    </row>
    <row r="1079" spans="6:37" x14ac:dyDescent="0.2">
      <c r="J1079" s="1">
        <v>1</v>
      </c>
      <c r="K1079" s="161" t="s">
        <v>8279</v>
      </c>
      <c r="Z1079" s="1">
        <v>1</v>
      </c>
      <c r="AA1079" s="207" t="s">
        <v>7000</v>
      </c>
      <c r="AB1079" s="18" t="s">
        <v>537</v>
      </c>
      <c r="AC1079" s="1" t="s">
        <v>2967</v>
      </c>
      <c r="AD1079" t="s">
        <v>537</v>
      </c>
      <c r="AE1079" s="34" t="s">
        <v>889</v>
      </c>
      <c r="AF1079" s="18" t="s">
        <v>537</v>
      </c>
      <c r="AG1079" s="89" t="s">
        <v>3837</v>
      </c>
      <c r="AH1079" s="17"/>
      <c r="AK1079" t="s">
        <v>4474</v>
      </c>
    </row>
    <row r="1080" spans="6:37" x14ac:dyDescent="0.2">
      <c r="AA1080" s="65"/>
      <c r="AB1080" s="18" t="s">
        <v>537</v>
      </c>
      <c r="AC1080" s="2" t="s">
        <v>7639</v>
      </c>
      <c r="AD1080" t="s">
        <v>537</v>
      </c>
      <c r="AE1080" t="s">
        <v>6332</v>
      </c>
      <c r="AF1080" s="18" t="s">
        <v>537</v>
      </c>
      <c r="AG1080" s="89" t="s">
        <v>3838</v>
      </c>
      <c r="AH1080" s="17"/>
      <c r="AK1080" t="s">
        <v>4474</v>
      </c>
    </row>
    <row r="1081" spans="6:37" x14ac:dyDescent="0.2">
      <c r="F1081" t="s">
        <v>3543</v>
      </c>
      <c r="G1081" s="232" t="s">
        <v>7940</v>
      </c>
      <c r="H1081" t="s">
        <v>3543</v>
      </c>
      <c r="I1081" s="232" t="s">
        <v>5321</v>
      </c>
      <c r="J1081" t="s">
        <v>3543</v>
      </c>
      <c r="K1081" s="233" t="s">
        <v>7952</v>
      </c>
      <c r="X1081" s="19" t="s">
        <v>7107</v>
      </c>
      <c r="Y1081" s="17"/>
      <c r="Z1081" s="17"/>
      <c r="AA1081" s="34"/>
      <c r="AB1081" s="18" t="s">
        <v>537</v>
      </c>
      <c r="AC1081" s="1" t="s">
        <v>7084</v>
      </c>
      <c r="AD1081" t="s">
        <v>537</v>
      </c>
      <c r="AE1081" s="54" t="s">
        <v>6333</v>
      </c>
      <c r="AF1081" s="45" t="s">
        <v>669</v>
      </c>
      <c r="AG1081" s="17"/>
      <c r="AH1081" s="17"/>
      <c r="AK1081" t="s">
        <v>4474</v>
      </c>
    </row>
    <row r="1082" spans="6:37" x14ac:dyDescent="0.2">
      <c r="F1082" s="1">
        <v>1</v>
      </c>
      <c r="G1082" s="232" t="s">
        <v>5984</v>
      </c>
      <c r="H1082" s="1">
        <v>1</v>
      </c>
      <c r="I1082" s="232" t="s">
        <v>7939</v>
      </c>
      <c r="J1082" s="1">
        <v>1</v>
      </c>
      <c r="K1082" s="233" t="s">
        <v>1325</v>
      </c>
      <c r="X1082" s="18" t="s">
        <v>3543</v>
      </c>
      <c r="Y1082" s="204" t="s">
        <v>2175</v>
      </c>
      <c r="Z1082" s="17"/>
      <c r="AA1082" s="34"/>
      <c r="AB1082" s="17"/>
      <c r="AC1082" s="17"/>
      <c r="AD1082" s="17"/>
      <c r="AE1082" s="17"/>
      <c r="AF1082" s="18" t="s">
        <v>3543</v>
      </c>
      <c r="AG1082" s="28" t="s">
        <v>666</v>
      </c>
      <c r="AH1082" s="17"/>
      <c r="AK1082" t="s">
        <v>4474</v>
      </c>
    </row>
    <row r="1083" spans="6:37" x14ac:dyDescent="0.2">
      <c r="F1083" s="1">
        <v>1</v>
      </c>
      <c r="G1083" s="232" t="s">
        <v>7941</v>
      </c>
      <c r="J1083" t="s">
        <v>537</v>
      </c>
      <c r="K1083" s="232" t="s">
        <v>7951</v>
      </c>
      <c r="X1083" s="18" t="s">
        <v>537</v>
      </c>
      <c r="Y1083" s="204" t="s">
        <v>7100</v>
      </c>
      <c r="Z1083" s="17"/>
      <c r="AA1083" s="34"/>
      <c r="AF1083" s="18" t="s">
        <v>537</v>
      </c>
      <c r="AG1083" s="23" t="s">
        <v>667</v>
      </c>
      <c r="AH1083" s="17"/>
      <c r="AK1083" t="s">
        <v>4474</v>
      </c>
    </row>
    <row r="1084" spans="6:37" x14ac:dyDescent="0.2">
      <c r="J1084" s="4"/>
      <c r="L1084" t="s">
        <v>3543</v>
      </c>
      <c r="M1084" s="232" t="s">
        <v>7954</v>
      </c>
      <c r="X1084" s="18" t="s">
        <v>537</v>
      </c>
      <c r="Y1084" s="204" t="s">
        <v>7101</v>
      </c>
      <c r="Z1084" s="17"/>
      <c r="AA1084" s="34"/>
      <c r="AB1084" s="17"/>
      <c r="AC1084" s="45" t="s">
        <v>5172</v>
      </c>
      <c r="AD1084" s="17"/>
      <c r="AF1084" s="18" t="s">
        <v>537</v>
      </c>
      <c r="AG1084" s="119" t="s">
        <v>668</v>
      </c>
      <c r="AH1084" s="17"/>
      <c r="AK1084" t="s">
        <v>4474</v>
      </c>
    </row>
    <row r="1085" spans="6:37" x14ac:dyDescent="0.2">
      <c r="J1085" s="4"/>
      <c r="L1085" s="1">
        <v>1</v>
      </c>
      <c r="M1085" s="232" t="s">
        <v>4677</v>
      </c>
      <c r="X1085" s="18" t="s">
        <v>537</v>
      </c>
      <c r="Y1085" s="172" t="s">
        <v>6585</v>
      </c>
      <c r="Z1085" s="17"/>
      <c r="AB1085" s="18" t="s">
        <v>3543</v>
      </c>
      <c r="AC1085" s="28" t="s">
        <v>5170</v>
      </c>
      <c r="AD1085" s="17"/>
      <c r="AF1085" s="18" t="s">
        <v>537</v>
      </c>
      <c r="AG1085" s="99" t="s">
        <v>7081</v>
      </c>
      <c r="AH1085" s="17"/>
      <c r="AK1085" t="s">
        <v>4474</v>
      </c>
    </row>
    <row r="1086" spans="6:37" x14ac:dyDescent="0.2">
      <c r="F1086" t="s">
        <v>3543</v>
      </c>
      <c r="G1086" s="232" t="s">
        <v>7943</v>
      </c>
      <c r="H1086" t="s">
        <v>3543</v>
      </c>
      <c r="I1086" s="232" t="s">
        <v>932</v>
      </c>
      <c r="J1086" s="3"/>
      <c r="L1086" t="s">
        <v>537</v>
      </c>
      <c r="M1086" s="232" t="s">
        <v>7955</v>
      </c>
      <c r="X1086" s="18" t="s">
        <v>537</v>
      </c>
      <c r="Y1086" s="24" t="s">
        <v>7102</v>
      </c>
      <c r="Z1086" s="17"/>
      <c r="AB1086" s="18" t="s">
        <v>537</v>
      </c>
      <c r="AC1086" t="s">
        <v>5171</v>
      </c>
      <c r="AD1086" s="17"/>
      <c r="AF1086" s="17"/>
      <c r="AG1086" s="17"/>
      <c r="AH1086" s="17"/>
      <c r="AK1086" t="s">
        <v>4474</v>
      </c>
    </row>
    <row r="1087" spans="6:37" x14ac:dyDescent="0.2">
      <c r="F1087" s="1">
        <v>1</v>
      </c>
      <c r="G1087" s="232" t="s">
        <v>5984</v>
      </c>
      <c r="H1087" s="1">
        <v>1</v>
      </c>
      <c r="I1087" s="232" t="s">
        <v>7942</v>
      </c>
      <c r="L1087" s="1">
        <v>1</v>
      </c>
      <c r="M1087" s="232" t="s">
        <v>4070</v>
      </c>
      <c r="P1087" t="s">
        <v>3543</v>
      </c>
      <c r="Q1087" s="156" t="s">
        <v>3280</v>
      </c>
      <c r="X1087" s="18" t="s">
        <v>537</v>
      </c>
      <c r="Y1087" s="33" t="s">
        <v>7103</v>
      </c>
      <c r="Z1087" s="17"/>
      <c r="AA1087" s="207"/>
      <c r="AB1087" s="18" t="s">
        <v>537</v>
      </c>
      <c r="AC1087" s="16" t="s">
        <v>7052</v>
      </c>
      <c r="AD1087" s="17"/>
      <c r="AK1087" t="s">
        <v>4474</v>
      </c>
    </row>
    <row r="1088" spans="6:37" x14ac:dyDescent="0.2">
      <c r="F1088" t="s">
        <v>537</v>
      </c>
      <c r="G1088" s="232" t="s">
        <v>7948</v>
      </c>
      <c r="H1088" s="16" t="s">
        <v>1474</v>
      </c>
      <c r="N1088" t="s">
        <v>3543</v>
      </c>
      <c r="O1088" s="54" t="s">
        <v>4412</v>
      </c>
      <c r="P1088" s="1">
        <v>1</v>
      </c>
      <c r="Q1088" s="156" t="s">
        <v>236</v>
      </c>
      <c r="X1088" s="18" t="s">
        <v>537</v>
      </c>
      <c r="Y1088" s="101" t="s">
        <v>7104</v>
      </c>
      <c r="Z1088" s="17"/>
      <c r="AA1088" s="34"/>
      <c r="AB1088" s="18" t="s">
        <v>537</v>
      </c>
      <c r="AC1088" s="17"/>
      <c r="AD1088" s="17"/>
      <c r="AK1088" t="s">
        <v>4474</v>
      </c>
    </row>
    <row r="1089" spans="4:37" x14ac:dyDescent="0.2">
      <c r="F1089" s="1">
        <v>1</v>
      </c>
      <c r="G1089" s="232" t="s">
        <v>7945</v>
      </c>
      <c r="H1089" t="s">
        <v>3543</v>
      </c>
      <c r="I1089" s="232" t="s">
        <v>4349</v>
      </c>
      <c r="N1089" s="1">
        <v>1</v>
      </c>
      <c r="O1089" s="54" t="s">
        <v>3754</v>
      </c>
      <c r="P1089" t="s">
        <v>537</v>
      </c>
      <c r="X1089" s="18" t="s">
        <v>537</v>
      </c>
      <c r="Y1089" s="170" t="s">
        <v>7105</v>
      </c>
      <c r="Z1089" s="17"/>
      <c r="AA1089" s="34"/>
      <c r="AK1089" t="s">
        <v>4474</v>
      </c>
    </row>
    <row r="1090" spans="4:37" x14ac:dyDescent="0.2">
      <c r="H1090" s="1">
        <v>1</v>
      </c>
      <c r="I1090" s="232" t="s">
        <v>7947</v>
      </c>
      <c r="L1090" t="s">
        <v>3543</v>
      </c>
      <c r="M1090" s="233" t="s">
        <v>1192</v>
      </c>
      <c r="N1090" s="1">
        <v>1</v>
      </c>
      <c r="O1090" s="54" t="s">
        <v>4413</v>
      </c>
      <c r="P1090" t="s">
        <v>3543</v>
      </c>
      <c r="Q1090" s="54" t="s">
        <v>2630</v>
      </c>
      <c r="X1090" s="18" t="s">
        <v>537</v>
      </c>
      <c r="Y1090" s="54" t="s">
        <v>7106</v>
      </c>
      <c r="Z1090" s="17"/>
      <c r="AA1090" s="34"/>
      <c r="AD1090" s="19" t="s">
        <v>4732</v>
      </c>
      <c r="AE1090" s="17"/>
      <c r="AF1090" s="17"/>
      <c r="AG1090" s="45" t="s">
        <v>4224</v>
      </c>
      <c r="AH1090" s="17"/>
      <c r="AK1090" t="s">
        <v>4474</v>
      </c>
    </row>
    <row r="1091" spans="4:37" x14ac:dyDescent="0.2">
      <c r="H1091" s="16" t="s">
        <v>1474</v>
      </c>
      <c r="L1091" s="1">
        <v>1</v>
      </c>
      <c r="M1091" s="232" t="s">
        <v>4070</v>
      </c>
      <c r="P1091" s="1">
        <v>1</v>
      </c>
      <c r="Q1091" s="54" t="s">
        <v>1403</v>
      </c>
      <c r="X1091" s="17"/>
      <c r="Y1091" s="17"/>
      <c r="Z1091" s="17"/>
      <c r="AA1091" s="34"/>
      <c r="AD1091" s="18" t="s">
        <v>3543</v>
      </c>
      <c r="AE1091" s="16" t="s">
        <v>5081</v>
      </c>
      <c r="AF1091" s="18" t="s">
        <v>3543</v>
      </c>
      <c r="AG1091" s="20" t="s">
        <v>4756</v>
      </c>
      <c r="AH1091" s="17"/>
      <c r="AK1091" t="s">
        <v>4474</v>
      </c>
    </row>
    <row r="1092" spans="4:37" x14ac:dyDescent="0.2">
      <c r="H1092" t="s">
        <v>3543</v>
      </c>
      <c r="I1092" s="232" t="s">
        <v>4496</v>
      </c>
      <c r="L1092" t="s">
        <v>537</v>
      </c>
      <c r="M1092" s="232" t="s">
        <v>7978</v>
      </c>
      <c r="P1092" t="s">
        <v>537</v>
      </c>
      <c r="AA1092" s="34"/>
      <c r="AD1092" s="18" t="s">
        <v>537</v>
      </c>
      <c r="AE1092" s="23" t="s">
        <v>5082</v>
      </c>
      <c r="AF1092" s="18" t="s">
        <v>537</v>
      </c>
      <c r="AG1092" s="99" t="s">
        <v>5285</v>
      </c>
      <c r="AH1092" s="17"/>
      <c r="AK1092" t="s">
        <v>4474</v>
      </c>
    </row>
    <row r="1093" spans="4:37" x14ac:dyDescent="0.2">
      <c r="H1093" s="1">
        <v>1</v>
      </c>
      <c r="I1093" s="232" t="s">
        <v>2716</v>
      </c>
      <c r="P1093" t="s">
        <v>3543</v>
      </c>
      <c r="Q1093" s="54" t="s">
        <v>4415</v>
      </c>
      <c r="X1093" s="19" t="s">
        <v>8300</v>
      </c>
      <c r="Y1093" s="17"/>
      <c r="Z1093" s="17"/>
      <c r="AA1093" s="34"/>
      <c r="AD1093" s="18" t="s">
        <v>537</v>
      </c>
      <c r="AE1093" s="29" t="s">
        <v>8476</v>
      </c>
      <c r="AF1093" s="18" t="s">
        <v>537</v>
      </c>
      <c r="AG1093" s="107" t="s">
        <v>5286</v>
      </c>
      <c r="AH1093" s="17"/>
      <c r="AK1093" t="s">
        <v>4474</v>
      </c>
    </row>
    <row r="1094" spans="4:37" x14ac:dyDescent="0.2">
      <c r="H1094" t="s">
        <v>537</v>
      </c>
      <c r="I1094" s="232" t="s">
        <v>8045</v>
      </c>
      <c r="P1094" s="1">
        <v>1</v>
      </c>
      <c r="Q1094" s="54" t="s">
        <v>4416</v>
      </c>
      <c r="X1094" s="18" t="s">
        <v>3543</v>
      </c>
      <c r="Y1094" s="232" t="s">
        <v>8296</v>
      </c>
      <c r="Z1094" s="17"/>
      <c r="AA1094" s="34"/>
      <c r="AD1094" s="18" t="s">
        <v>537</v>
      </c>
      <c r="AE1094" s="117" t="s">
        <v>8477</v>
      </c>
      <c r="AF1094" s="18" t="s">
        <v>537</v>
      </c>
      <c r="AG1094" s="108" t="s">
        <v>7090</v>
      </c>
      <c r="AH1094" s="17"/>
      <c r="AK1094" t="s">
        <v>4474</v>
      </c>
    </row>
    <row r="1095" spans="4:37" x14ac:dyDescent="0.2">
      <c r="H1095" s="1">
        <v>1</v>
      </c>
      <c r="I1095" s="232" t="s">
        <v>8044</v>
      </c>
      <c r="P1095" t="s">
        <v>537</v>
      </c>
      <c r="Q1095" s="29"/>
      <c r="X1095" s="18" t="s">
        <v>537</v>
      </c>
      <c r="Y1095" s="232" t="s">
        <v>2168</v>
      </c>
      <c r="Z1095" s="17"/>
      <c r="AA1095" s="34"/>
      <c r="AD1095" s="18" t="s">
        <v>537</v>
      </c>
      <c r="AE1095" s="121" t="s">
        <v>5083</v>
      </c>
      <c r="AF1095" s="18" t="s">
        <v>537</v>
      </c>
      <c r="AG1095" s="99" t="s">
        <v>4755</v>
      </c>
      <c r="AH1095" s="17"/>
      <c r="AK1095" t="s">
        <v>4474</v>
      </c>
    </row>
    <row r="1096" spans="4:37" x14ac:dyDescent="0.2">
      <c r="P1096" t="s">
        <v>3543</v>
      </c>
      <c r="Q1096" s="54" t="s">
        <v>4942</v>
      </c>
      <c r="X1096" s="18" t="s">
        <v>537</v>
      </c>
      <c r="Y1096" s="232" t="s">
        <v>8297</v>
      </c>
      <c r="Z1096" s="17"/>
      <c r="AA1096" s="34"/>
      <c r="AD1096" s="18" t="s">
        <v>537</v>
      </c>
      <c r="AE1096" s="232" t="s">
        <v>8478</v>
      </c>
      <c r="AF1096" s="17"/>
      <c r="AG1096" s="17"/>
      <c r="AH1096" s="17"/>
      <c r="AK1096" t="s">
        <v>4474</v>
      </c>
    </row>
    <row r="1097" spans="4:37" x14ac:dyDescent="0.2">
      <c r="F1097" t="s">
        <v>3543</v>
      </c>
      <c r="G1097" s="232" t="s">
        <v>6970</v>
      </c>
      <c r="H1097" t="s">
        <v>3543</v>
      </c>
      <c r="I1097" s="232" t="s">
        <v>3201</v>
      </c>
      <c r="P1097" s="1">
        <v>1</v>
      </c>
      <c r="Q1097" s="54" t="s">
        <v>4411</v>
      </c>
      <c r="X1097" s="18" t="s">
        <v>537</v>
      </c>
      <c r="Y1097" s="232" t="s">
        <v>8298</v>
      </c>
      <c r="Z1097" s="17"/>
      <c r="AA1097" s="34"/>
      <c r="AB1097" s="17"/>
      <c r="AC1097" s="19" t="s">
        <v>7138</v>
      </c>
      <c r="AD1097" s="18" t="s">
        <v>537</v>
      </c>
      <c r="AE1097" s="232" t="s">
        <v>8479</v>
      </c>
      <c r="AF1097" t="s">
        <v>3543</v>
      </c>
      <c r="AG1097" s="62" t="s">
        <v>4708</v>
      </c>
      <c r="AK1097" t="s">
        <v>4474</v>
      </c>
    </row>
    <row r="1098" spans="4:37" x14ac:dyDescent="0.2">
      <c r="F1098" s="1">
        <v>1</v>
      </c>
      <c r="G1098" s="232" t="s">
        <v>7945</v>
      </c>
      <c r="H1098" s="1">
        <v>1</v>
      </c>
      <c r="I1098" s="232" t="s">
        <v>7944</v>
      </c>
      <c r="P1098" t="s">
        <v>537</v>
      </c>
      <c r="Q1098" s="54"/>
      <c r="X1098" s="18" t="s">
        <v>537</v>
      </c>
      <c r="Y1098" s="232" t="s">
        <v>8299</v>
      </c>
      <c r="Z1098" s="17"/>
      <c r="AA1098" s="34"/>
      <c r="AB1098" s="18" t="s">
        <v>3543</v>
      </c>
      <c r="AC1098" s="215" t="s">
        <v>7200</v>
      </c>
      <c r="AD1098" s="18" t="s">
        <v>537</v>
      </c>
      <c r="AE1098" s="232" t="s">
        <v>8480</v>
      </c>
      <c r="AF1098" s="1">
        <v>1</v>
      </c>
      <c r="AG1098" s="62" t="s">
        <v>4709</v>
      </c>
      <c r="AK1098" t="s">
        <v>4474</v>
      </c>
    </row>
    <row r="1099" spans="4:37" x14ac:dyDescent="0.2">
      <c r="F1099" s="1">
        <v>1</v>
      </c>
      <c r="G1099" s="232" t="s">
        <v>7946</v>
      </c>
      <c r="H1099" s="16" t="s">
        <v>1474</v>
      </c>
      <c r="P1099" t="s">
        <v>3543</v>
      </c>
      <c r="Q1099" s="156" t="s">
        <v>238</v>
      </c>
      <c r="X1099" s="18" t="s">
        <v>537</v>
      </c>
      <c r="Y1099" s="17"/>
      <c r="Z1099" s="17"/>
      <c r="AA1099" s="34"/>
      <c r="AB1099" s="18" t="s">
        <v>537</v>
      </c>
      <c r="AC1099" s="215" t="s">
        <v>7201</v>
      </c>
      <c r="AD1099" s="18" t="s">
        <v>537</v>
      </c>
      <c r="AE1099" s="232" t="s">
        <v>8481</v>
      </c>
      <c r="AF1099" t="s">
        <v>537</v>
      </c>
      <c r="AG1099" s="62" t="s">
        <v>7050</v>
      </c>
      <c r="AK1099" t="s">
        <v>4474</v>
      </c>
    </row>
    <row r="1100" spans="4:37" x14ac:dyDescent="0.2">
      <c r="H1100" t="s">
        <v>3543</v>
      </c>
      <c r="I1100" s="232" t="s">
        <v>3245</v>
      </c>
      <c r="P1100" s="1">
        <v>1</v>
      </c>
      <c r="Q1100" s="156" t="s">
        <v>237</v>
      </c>
      <c r="X1100" s="1">
        <v>1</v>
      </c>
      <c r="Y1100" s="232" t="s">
        <v>8301</v>
      </c>
      <c r="AB1100" s="18" t="s">
        <v>537</v>
      </c>
      <c r="AC1100" s="215" t="s">
        <v>7202</v>
      </c>
      <c r="AD1100" s="18" t="s">
        <v>537</v>
      </c>
      <c r="AE1100" s="232" t="s">
        <v>8482</v>
      </c>
      <c r="AG1100" s="62"/>
      <c r="AK1100" t="s">
        <v>4474</v>
      </c>
    </row>
    <row r="1101" spans="4:37" x14ac:dyDescent="0.2">
      <c r="H1101" s="1">
        <v>1</v>
      </c>
      <c r="I1101" s="232" t="s">
        <v>7949</v>
      </c>
      <c r="P1101" t="s">
        <v>537</v>
      </c>
      <c r="Q1101" s="54"/>
      <c r="AB1101" s="18"/>
      <c r="AC1101" s="17"/>
      <c r="AD1101" s="18" t="s">
        <v>537</v>
      </c>
      <c r="AE1101" s="232" t="s">
        <v>8483</v>
      </c>
      <c r="AF1101" t="s">
        <v>3543</v>
      </c>
      <c r="AG1101" s="62" t="s">
        <v>531</v>
      </c>
      <c r="AH1101" t="s">
        <v>3543</v>
      </c>
      <c r="AI1101" s="181" t="s">
        <v>6529</v>
      </c>
      <c r="AK1101" t="s">
        <v>4474</v>
      </c>
    </row>
    <row r="1102" spans="4:37" x14ac:dyDescent="0.2">
      <c r="D1102" t="s">
        <v>3543</v>
      </c>
      <c r="E1102" s="232" t="s">
        <v>8250</v>
      </c>
      <c r="F1102" t="s">
        <v>3543</v>
      </c>
      <c r="G1102" s="232" t="s">
        <v>2058</v>
      </c>
      <c r="J1102" s="188"/>
      <c r="K1102" s="2"/>
      <c r="P1102" t="s">
        <v>3543</v>
      </c>
      <c r="Q1102" s="156" t="s">
        <v>3427</v>
      </c>
      <c r="AD1102" s="17"/>
      <c r="AE1102" s="17"/>
      <c r="AF1102" s="1">
        <v>1</v>
      </c>
      <c r="AG1102" s="62" t="s">
        <v>1647</v>
      </c>
      <c r="AH1102" s="1">
        <v>1</v>
      </c>
      <c r="AI1102" s="181" t="s">
        <v>6530</v>
      </c>
      <c r="AK1102" t="s">
        <v>4474</v>
      </c>
    </row>
    <row r="1103" spans="4:37" x14ac:dyDescent="0.2">
      <c r="D1103" s="1">
        <v>1</v>
      </c>
      <c r="E1103" s="232" t="s">
        <v>1282</v>
      </c>
      <c r="F1103" s="1">
        <v>1</v>
      </c>
      <c r="G1103" s="232" t="s">
        <v>8249</v>
      </c>
      <c r="K1103" s="2"/>
      <c r="P1103" s="1">
        <v>1</v>
      </c>
      <c r="Q1103" s="156" t="s">
        <v>240</v>
      </c>
      <c r="V1103" t="s">
        <v>3543</v>
      </c>
      <c r="W1103" s="235" t="s">
        <v>8930</v>
      </c>
      <c r="X1103" t="s">
        <v>3543</v>
      </c>
      <c r="Y1103" s="235" t="s">
        <v>8927</v>
      </c>
      <c r="AB1103" t="s">
        <v>3543</v>
      </c>
      <c r="AC1103" s="215" t="s">
        <v>778</v>
      </c>
      <c r="AF1103" t="s">
        <v>537</v>
      </c>
      <c r="AG1103" s="62" t="s">
        <v>532</v>
      </c>
      <c r="AK1103" t="s">
        <v>4474</v>
      </c>
    </row>
    <row r="1104" spans="4:37" x14ac:dyDescent="0.2">
      <c r="D1104" t="s">
        <v>537</v>
      </c>
      <c r="E1104" s="235" t="s">
        <v>8251</v>
      </c>
      <c r="H1104" t="s">
        <v>3543</v>
      </c>
      <c r="I1104" s="232" t="s">
        <v>631</v>
      </c>
      <c r="K1104" s="2"/>
      <c r="P1104" t="s">
        <v>537</v>
      </c>
      <c r="Q1104" s="54"/>
      <c r="V1104" t="s">
        <v>537</v>
      </c>
      <c r="W1104" s="232" t="s">
        <v>4522</v>
      </c>
      <c r="X1104" t="s">
        <v>537</v>
      </c>
      <c r="Y1104" s="232" t="s">
        <v>8928</v>
      </c>
      <c r="AB1104" s="1">
        <v>1</v>
      </c>
      <c r="AC1104" s="215" t="s">
        <v>7215</v>
      </c>
      <c r="AG1104" s="62"/>
      <c r="AK1104" t="s">
        <v>4474</v>
      </c>
    </row>
    <row r="1105" spans="4:37" x14ac:dyDescent="0.2">
      <c r="H1105" s="1">
        <v>1</v>
      </c>
      <c r="I1105" s="232" t="s">
        <v>4160</v>
      </c>
      <c r="J1105" s="130"/>
      <c r="P1105" t="s">
        <v>3543</v>
      </c>
      <c r="Q1105" s="156" t="s">
        <v>241</v>
      </c>
      <c r="V1105" t="s">
        <v>537</v>
      </c>
      <c r="W1105" s="235" t="s">
        <v>8929</v>
      </c>
      <c r="AA1105" s="34"/>
      <c r="AB1105" t="s">
        <v>537</v>
      </c>
      <c r="AC1105" s="215" t="s">
        <v>7216</v>
      </c>
      <c r="AF1105" t="s">
        <v>3543</v>
      </c>
      <c r="AG1105" s="62" t="s">
        <v>880</v>
      </c>
      <c r="AK1105" t="s">
        <v>4474</v>
      </c>
    </row>
    <row r="1106" spans="4:37" x14ac:dyDescent="0.2">
      <c r="H1106" t="s">
        <v>537</v>
      </c>
      <c r="I1106" s="232" t="s">
        <v>7950</v>
      </c>
      <c r="P1106" s="1">
        <v>1</v>
      </c>
      <c r="Q1106" s="156" t="s">
        <v>242</v>
      </c>
      <c r="V1106" t="s">
        <v>537</v>
      </c>
      <c r="W1106" s="232" t="s">
        <v>1210</v>
      </c>
      <c r="AA1106" s="34"/>
      <c r="AB1106" t="s">
        <v>537</v>
      </c>
      <c r="AC1106" s="221" t="s">
        <v>7217</v>
      </c>
      <c r="AF1106" s="1">
        <v>1</v>
      </c>
      <c r="AG1106" s="62" t="s">
        <v>838</v>
      </c>
      <c r="AH1106" t="s">
        <v>3543</v>
      </c>
      <c r="AI1106" s="251" t="s">
        <v>9134</v>
      </c>
      <c r="AK1106" t="s">
        <v>4474</v>
      </c>
    </row>
    <row r="1107" spans="4:37" x14ac:dyDescent="0.2">
      <c r="AA1107" s="34"/>
      <c r="AG1107" s="62"/>
      <c r="AH1107" t="s">
        <v>537</v>
      </c>
      <c r="AI1107" s="248" t="s">
        <v>9133</v>
      </c>
      <c r="AK1107" t="s">
        <v>4474</v>
      </c>
    </row>
    <row r="1108" spans="4:37" x14ac:dyDescent="0.2">
      <c r="D1108" t="s">
        <v>3543</v>
      </c>
      <c r="E1108" s="232" t="s">
        <v>8253</v>
      </c>
      <c r="F1108" t="s">
        <v>3543</v>
      </c>
      <c r="G1108" s="232" t="s">
        <v>631</v>
      </c>
      <c r="T1108" t="s">
        <v>3543</v>
      </c>
      <c r="U1108" s="232" t="s">
        <v>7855</v>
      </c>
      <c r="V1108" t="s">
        <v>3543</v>
      </c>
      <c r="W1108" s="99" t="s">
        <v>841</v>
      </c>
      <c r="Z1108" s="45" t="s">
        <v>2548</v>
      </c>
      <c r="AA1108" s="18"/>
      <c r="AB1108" s="18"/>
      <c r="AF1108" t="s">
        <v>3543</v>
      </c>
      <c r="AG1108" s="161" t="s">
        <v>1098</v>
      </c>
      <c r="AK1108" t="s">
        <v>4474</v>
      </c>
    </row>
    <row r="1109" spans="4:37" x14ac:dyDescent="0.2">
      <c r="D1109" s="1">
        <v>1</v>
      </c>
      <c r="E1109" s="232" t="s">
        <v>1282</v>
      </c>
      <c r="F1109" s="1">
        <v>1</v>
      </c>
      <c r="G1109" s="232" t="s">
        <v>8252</v>
      </c>
      <c r="O1109" s="29"/>
      <c r="P1109" t="s">
        <v>3543</v>
      </c>
      <c r="Q1109" s="29" t="s">
        <v>542</v>
      </c>
      <c r="R1109" t="s">
        <v>3543</v>
      </c>
      <c r="S1109" s="29" t="s">
        <v>3883</v>
      </c>
      <c r="T1109" s="1">
        <v>1</v>
      </c>
      <c r="U1109" s="232" t="s">
        <v>5007</v>
      </c>
      <c r="V1109" s="1">
        <v>1</v>
      </c>
      <c r="W1109" s="99" t="s">
        <v>7854</v>
      </c>
      <c r="Z1109" s="18" t="s">
        <v>3543</v>
      </c>
      <c r="AA1109" s="23" t="s">
        <v>7223</v>
      </c>
      <c r="AB1109" s="18"/>
      <c r="AF1109" s="1">
        <v>1</v>
      </c>
      <c r="AG1109" s="161" t="s">
        <v>1090</v>
      </c>
      <c r="AK1109" t="s">
        <v>4474</v>
      </c>
    </row>
    <row r="1110" spans="4:37" x14ac:dyDescent="0.2">
      <c r="D1110" t="s">
        <v>537</v>
      </c>
      <c r="E1110" s="232" t="s">
        <v>8255</v>
      </c>
      <c r="O1110" s="29"/>
      <c r="P1110" s="1">
        <v>1</v>
      </c>
      <c r="Q1110" s="29" t="s">
        <v>2357</v>
      </c>
      <c r="R1110" s="1">
        <v>1</v>
      </c>
      <c r="S1110" s="29" t="s">
        <v>3884</v>
      </c>
      <c r="T1110" t="s">
        <v>537</v>
      </c>
      <c r="U1110" s="232" t="s">
        <v>7856</v>
      </c>
      <c r="Z1110" s="18" t="s">
        <v>537</v>
      </c>
      <c r="AA1110" s="23" t="s">
        <v>7224</v>
      </c>
      <c r="AB1110" s="18"/>
      <c r="AF1110" t="s">
        <v>537</v>
      </c>
      <c r="AG1110" s="192" t="s">
        <v>6968</v>
      </c>
      <c r="AK1110" t="s">
        <v>4474</v>
      </c>
    </row>
    <row r="1111" spans="4:37" x14ac:dyDescent="0.2">
      <c r="D1111" s="1">
        <v>1</v>
      </c>
      <c r="E1111" s="232" t="s">
        <v>8254</v>
      </c>
      <c r="O1111" s="29"/>
      <c r="P1111" s="1">
        <v>1</v>
      </c>
      <c r="Q1111" s="29" t="s">
        <v>541</v>
      </c>
      <c r="T1111" s="1">
        <v>1</v>
      </c>
      <c r="U1111" s="232" t="s">
        <v>2924</v>
      </c>
      <c r="Z1111" s="18" t="s">
        <v>537</v>
      </c>
      <c r="AA1111" s="221" t="s">
        <v>7225</v>
      </c>
      <c r="AB1111" s="18"/>
      <c r="AF1111" t="s">
        <v>537</v>
      </c>
      <c r="AG1111" s="181" t="s">
        <v>6341</v>
      </c>
      <c r="AK1111" t="s">
        <v>4474</v>
      </c>
    </row>
    <row r="1112" spans="4:37" x14ac:dyDescent="0.2">
      <c r="S1112" s="29"/>
      <c r="Z1112" s="18"/>
      <c r="AA1112" s="18"/>
      <c r="AB1112" s="18"/>
      <c r="AG1112" s="181"/>
      <c r="AK1112" t="s">
        <v>4474</v>
      </c>
    </row>
    <row r="1113" spans="4:37" x14ac:dyDescent="0.2">
      <c r="N1113" t="s">
        <v>3543</v>
      </c>
      <c r="O1113" s="23" t="s">
        <v>1787</v>
      </c>
      <c r="P1113" t="s">
        <v>3543</v>
      </c>
      <c r="Q1113" s="23" t="s">
        <v>4968</v>
      </c>
      <c r="AA1113" s="34"/>
      <c r="AF1113" t="s">
        <v>3543</v>
      </c>
      <c r="AG1113" s="204" t="s">
        <v>4904</v>
      </c>
      <c r="AH1113" t="s">
        <v>3543</v>
      </c>
      <c r="AI1113" s="251" t="s">
        <v>9132</v>
      </c>
      <c r="AK1113" t="s">
        <v>4474</v>
      </c>
    </row>
    <row r="1114" spans="4:37" x14ac:dyDescent="0.2">
      <c r="N1114" s="1">
        <v>1</v>
      </c>
      <c r="O1114" s="23" t="s">
        <v>549</v>
      </c>
      <c r="P1114" s="1">
        <v>1</v>
      </c>
      <c r="Q1114" s="23" t="s">
        <v>2173</v>
      </c>
      <c r="AA1114" s="34"/>
      <c r="AF1114" s="1">
        <v>1</v>
      </c>
      <c r="AG1114" s="204" t="s">
        <v>5532</v>
      </c>
      <c r="AH1114" t="s">
        <v>537</v>
      </c>
      <c r="AI1114" s="248" t="s">
        <v>9131</v>
      </c>
      <c r="AK1114" t="s">
        <v>4474</v>
      </c>
    </row>
    <row r="1115" spans="4:37" x14ac:dyDescent="0.2">
      <c r="N1115" s="1">
        <v>1</v>
      </c>
      <c r="O1115" s="23" t="s">
        <v>775</v>
      </c>
      <c r="Z1115" s="19" t="s">
        <v>7233</v>
      </c>
      <c r="AA1115" s="18"/>
      <c r="AB1115" s="18"/>
      <c r="AF1115" t="s">
        <v>537</v>
      </c>
      <c r="AG1115" s="204" t="s">
        <v>7053</v>
      </c>
      <c r="AK1115" t="s">
        <v>4474</v>
      </c>
    </row>
    <row r="1116" spans="4:37" x14ac:dyDescent="0.2">
      <c r="Z1116" s="18" t="s">
        <v>3543</v>
      </c>
      <c r="AA1116" s="204" t="s">
        <v>7230</v>
      </c>
      <c r="AB1116" s="18"/>
      <c r="AG1116" s="156"/>
      <c r="AK1116" t="s">
        <v>4474</v>
      </c>
    </row>
    <row r="1117" spans="4:37" x14ac:dyDescent="0.2">
      <c r="N1117" t="s">
        <v>3543</v>
      </c>
      <c r="O1117" s="232" t="s">
        <v>2634</v>
      </c>
      <c r="Z1117" s="18" t="s">
        <v>537</v>
      </c>
      <c r="AA1117" s="204" t="s">
        <v>7231</v>
      </c>
      <c r="AB1117" s="18"/>
      <c r="AF1117" t="s">
        <v>3543</v>
      </c>
      <c r="AG1117" s="161" t="s">
        <v>8148</v>
      </c>
      <c r="AH1117" t="s">
        <v>3543</v>
      </c>
      <c r="AI1117" s="232" t="s">
        <v>8145</v>
      </c>
      <c r="AK1117" t="s">
        <v>4474</v>
      </c>
    </row>
    <row r="1118" spans="4:37" x14ac:dyDescent="0.2">
      <c r="N1118" s="1">
        <v>1</v>
      </c>
      <c r="O1118" s="232" t="s">
        <v>8541</v>
      </c>
      <c r="Z1118" s="18" t="s">
        <v>537</v>
      </c>
      <c r="AA1118" s="215" t="s">
        <v>7232</v>
      </c>
      <c r="AB1118" s="18"/>
      <c r="AF1118" s="1">
        <v>1</v>
      </c>
      <c r="AG1118" s="161" t="s">
        <v>3638</v>
      </c>
      <c r="AH1118" s="1">
        <v>1</v>
      </c>
      <c r="AI1118" s="232" t="s">
        <v>8144</v>
      </c>
      <c r="AK1118" t="s">
        <v>4474</v>
      </c>
    </row>
    <row r="1119" spans="4:37" x14ac:dyDescent="0.2">
      <c r="Z1119" s="45" t="s">
        <v>2548</v>
      </c>
      <c r="AA1119" s="18"/>
      <c r="AB1119" s="18"/>
      <c r="AF1119" s="1">
        <v>1</v>
      </c>
      <c r="AG1119" s="161" t="s">
        <v>37</v>
      </c>
      <c r="AK1119" t="s">
        <v>4474</v>
      </c>
    </row>
    <row r="1120" spans="4:37" x14ac:dyDescent="0.2">
      <c r="Z1120" s="18" t="s">
        <v>3543</v>
      </c>
      <c r="AA1120" s="23" t="s">
        <v>4422</v>
      </c>
      <c r="AB1120" s="18"/>
      <c r="AF1120" t="s">
        <v>537</v>
      </c>
      <c r="AG1120" s="166" t="s">
        <v>36</v>
      </c>
      <c r="AK1120" t="s">
        <v>4474</v>
      </c>
    </row>
    <row r="1121" spans="26:37" x14ac:dyDescent="0.2">
      <c r="Z1121" s="18" t="s">
        <v>537</v>
      </c>
      <c r="AA1121" s="30" t="s">
        <v>7459</v>
      </c>
      <c r="AB1121" s="18"/>
      <c r="AF1121" t="s">
        <v>537</v>
      </c>
      <c r="AG1121" s="232" t="s">
        <v>8149</v>
      </c>
      <c r="AH1121" t="s">
        <v>3543</v>
      </c>
      <c r="AI1121" s="232" t="s">
        <v>2928</v>
      </c>
      <c r="AK1121" t="s">
        <v>4474</v>
      </c>
    </row>
    <row r="1122" spans="26:37" x14ac:dyDescent="0.2">
      <c r="Z1122" s="18" t="s">
        <v>537</v>
      </c>
      <c r="AA1122" s="221" t="s">
        <v>7460</v>
      </c>
      <c r="AB1122" s="18"/>
      <c r="AG1122" s="166"/>
      <c r="AH1122" s="1">
        <v>1</v>
      </c>
      <c r="AI1122" s="240" t="s">
        <v>7437</v>
      </c>
      <c r="AK1122" t="s">
        <v>4474</v>
      </c>
    </row>
    <row r="1123" spans="26:37" x14ac:dyDescent="0.2">
      <c r="Z1123" s="18" t="s">
        <v>537</v>
      </c>
      <c r="AA1123" s="215" t="s">
        <v>7221</v>
      </c>
      <c r="AB1123" s="18"/>
      <c r="AF1123" t="s">
        <v>3543</v>
      </c>
      <c r="AG1123" s="161" t="s">
        <v>4904</v>
      </c>
      <c r="AH1123" t="s">
        <v>537</v>
      </c>
      <c r="AI1123" s="240" t="s">
        <v>8908</v>
      </c>
      <c r="AK1123" t="s">
        <v>4474</v>
      </c>
    </row>
    <row r="1124" spans="26:37" x14ac:dyDescent="0.2">
      <c r="Z1124" s="18" t="s">
        <v>537</v>
      </c>
      <c r="AA1124" s="229" t="s">
        <v>7461</v>
      </c>
      <c r="AB1124" s="18"/>
      <c r="AF1124" s="1">
        <v>1</v>
      </c>
      <c r="AG1124" s="161" t="s">
        <v>5532</v>
      </c>
      <c r="AK1124" t="s">
        <v>4474</v>
      </c>
    </row>
    <row r="1125" spans="26:37" x14ac:dyDescent="0.2">
      <c r="Z1125" s="18" t="s">
        <v>537</v>
      </c>
      <c r="AA1125" s="31" t="s">
        <v>7462</v>
      </c>
      <c r="AB1125" s="18"/>
      <c r="AF1125" t="s">
        <v>537</v>
      </c>
      <c r="AG1125" s="166" t="s">
        <v>5533</v>
      </c>
      <c r="AK1125" t="s">
        <v>4474</v>
      </c>
    </row>
    <row r="1126" spans="26:37" x14ac:dyDescent="0.2">
      <c r="Z1126" s="18" t="s">
        <v>537</v>
      </c>
      <c r="AA1126" s="30" t="s">
        <v>7463</v>
      </c>
      <c r="AB1126" s="18"/>
      <c r="AF1126" s="45" t="s">
        <v>2548</v>
      </c>
      <c r="AG1126" s="18"/>
      <c r="AH1126" s="18"/>
      <c r="AK1126" t="s">
        <v>4474</v>
      </c>
    </row>
    <row r="1127" spans="26:37" x14ac:dyDescent="0.2">
      <c r="Z1127" s="18"/>
      <c r="AA1127" s="18"/>
      <c r="AB1127" s="18"/>
      <c r="AF1127" s="18" t="s">
        <v>3543</v>
      </c>
      <c r="AG1127" s="161" t="s">
        <v>886</v>
      </c>
      <c r="AH1127" s="18"/>
      <c r="AK1127" t="s">
        <v>4474</v>
      </c>
    </row>
    <row r="1128" spans="26:37" x14ac:dyDescent="0.2">
      <c r="AF1128" s="18" t="s">
        <v>537</v>
      </c>
      <c r="AG1128" s="170" t="s">
        <v>5635</v>
      </c>
      <c r="AH1128" s="18"/>
      <c r="AK1128" t="s">
        <v>4474</v>
      </c>
    </row>
    <row r="1129" spans="26:37" x14ac:dyDescent="0.2">
      <c r="AF1129" s="18" t="s">
        <v>537</v>
      </c>
      <c r="AG1129" s="170" t="s">
        <v>5636</v>
      </c>
      <c r="AH1129" s="18"/>
      <c r="AK1129" t="s">
        <v>4474</v>
      </c>
    </row>
    <row r="1130" spans="26:37" x14ac:dyDescent="0.2">
      <c r="AF1130" s="18" t="s">
        <v>537</v>
      </c>
      <c r="AG1130" s="170" t="s">
        <v>7051</v>
      </c>
      <c r="AH1130" s="18"/>
      <c r="AK1130" t="s">
        <v>4474</v>
      </c>
    </row>
    <row r="1131" spans="26:37" x14ac:dyDescent="0.2">
      <c r="AF1131" s="18"/>
      <c r="AG1131" s="18"/>
      <c r="AH1131" s="18"/>
      <c r="AK1131" t="s">
        <v>4474</v>
      </c>
    </row>
    <row r="1132" spans="26:37" x14ac:dyDescent="0.2">
      <c r="AD1132" t="s">
        <v>3543</v>
      </c>
      <c r="AE1132" s="232" t="s">
        <v>8164</v>
      </c>
      <c r="AF1132" t="s">
        <v>3543</v>
      </c>
      <c r="AG1132" s="170" t="s">
        <v>5715</v>
      </c>
      <c r="AK1132" t="s">
        <v>4474</v>
      </c>
    </row>
    <row r="1133" spans="26:37" x14ac:dyDescent="0.2">
      <c r="AD1133" s="1">
        <v>1</v>
      </c>
      <c r="AE1133" s="232" t="s">
        <v>8165</v>
      </c>
      <c r="AF1133" s="1">
        <v>1</v>
      </c>
      <c r="AG1133" s="215" t="s">
        <v>7566</v>
      </c>
      <c r="AK1133" t="s">
        <v>4474</v>
      </c>
    </row>
    <row r="1134" spans="26:37" x14ac:dyDescent="0.2">
      <c r="AF1134" t="s">
        <v>537</v>
      </c>
      <c r="AG1134" s="248" t="s">
        <v>9259</v>
      </c>
      <c r="AK1134" t="s">
        <v>4474</v>
      </c>
    </row>
    <row r="1135" spans="26:37" x14ac:dyDescent="0.2">
      <c r="AF1135" s="16" t="s">
        <v>1474</v>
      </c>
      <c r="AG1135" s="19" t="s">
        <v>9261</v>
      </c>
      <c r="AH1135" s="18"/>
      <c r="AK1135" t="s">
        <v>4474</v>
      </c>
    </row>
    <row r="1136" spans="26:37" x14ac:dyDescent="0.2">
      <c r="AF1136" s="18" t="s">
        <v>537</v>
      </c>
      <c r="AG1136" s="100" t="s">
        <v>1400</v>
      </c>
      <c r="AH1136" s="18"/>
      <c r="AK1136" t="s">
        <v>4474</v>
      </c>
    </row>
    <row r="1137" spans="27:37" x14ac:dyDescent="0.2">
      <c r="AF1137" s="18" t="s">
        <v>537</v>
      </c>
      <c r="AG1137" s="100" t="s">
        <v>9260</v>
      </c>
      <c r="AH1137" s="18"/>
      <c r="AK1137" t="s">
        <v>4474</v>
      </c>
    </row>
    <row r="1138" spans="27:37" x14ac:dyDescent="0.2">
      <c r="AF1138" s="18" t="s">
        <v>537</v>
      </c>
      <c r="AG1138" s="18"/>
      <c r="AH1138" s="18"/>
      <c r="AK1138" t="s">
        <v>4474</v>
      </c>
    </row>
    <row r="1139" spans="27:37" x14ac:dyDescent="0.2">
      <c r="AF1139" t="s">
        <v>3543</v>
      </c>
      <c r="AG1139" s="16" t="s">
        <v>5686</v>
      </c>
      <c r="AH1139" t="s">
        <v>3543</v>
      </c>
      <c r="AI1139" s="248" t="s">
        <v>3578</v>
      </c>
      <c r="AK1139" t="s">
        <v>4474</v>
      </c>
    </row>
    <row r="1140" spans="27:37" x14ac:dyDescent="0.2">
      <c r="AC1140" s="97" t="s">
        <v>6864</v>
      </c>
      <c r="AD1140" s="18"/>
      <c r="AE1140" s="18"/>
      <c r="AG1140" s="170"/>
      <c r="AH1140" s="1">
        <v>1</v>
      </c>
      <c r="AI1140" s="248" t="s">
        <v>9262</v>
      </c>
      <c r="AK1140" t="s">
        <v>4474</v>
      </c>
    </row>
    <row r="1141" spans="27:37" x14ac:dyDescent="0.2">
      <c r="AA1141" s="34"/>
      <c r="AB1141" s="18" t="s">
        <v>3543</v>
      </c>
      <c r="AC1141" s="92" t="s">
        <v>6856</v>
      </c>
      <c r="AD1141" s="18" t="s">
        <v>3543</v>
      </c>
      <c r="AE1141" s="99" t="s">
        <v>6857</v>
      </c>
      <c r="AF1141" t="s">
        <v>3543</v>
      </c>
      <c r="AG1141" s="170" t="s">
        <v>5912</v>
      </c>
      <c r="AK1141" t="s">
        <v>4474</v>
      </c>
    </row>
    <row r="1142" spans="27:37" x14ac:dyDescent="0.2">
      <c r="AA1142" s="34"/>
      <c r="AB1142" s="18" t="s">
        <v>537</v>
      </c>
      <c r="AC1142" s="203" t="s">
        <v>6858</v>
      </c>
      <c r="AD1142" s="18" t="s">
        <v>537</v>
      </c>
      <c r="AE1142" s="170" t="s">
        <v>3557</v>
      </c>
      <c r="AF1142" s="1">
        <v>1</v>
      </c>
      <c r="AG1142" s="170" t="s">
        <v>5858</v>
      </c>
      <c r="AK1142" t="s">
        <v>4474</v>
      </c>
    </row>
    <row r="1143" spans="27:37" x14ac:dyDescent="0.2">
      <c r="AA1143" s="34"/>
      <c r="AB1143" s="18" t="s">
        <v>537</v>
      </c>
      <c r="AC1143" s="203" t="s">
        <v>6859</v>
      </c>
      <c r="AD1143" s="18" t="s">
        <v>537</v>
      </c>
      <c r="AE1143" s="170" t="s">
        <v>6860</v>
      </c>
      <c r="AF1143" t="s">
        <v>537</v>
      </c>
      <c r="AG1143" s="170" t="s">
        <v>5913</v>
      </c>
      <c r="AH1143" s="19" t="s">
        <v>9247</v>
      </c>
      <c r="AI1143" s="18"/>
      <c r="AJ1143" s="18"/>
      <c r="AK1143" t="s">
        <v>4474</v>
      </c>
    </row>
    <row r="1144" spans="27:37" x14ac:dyDescent="0.2">
      <c r="AA1144" s="34"/>
      <c r="AB1144" s="18" t="s">
        <v>537</v>
      </c>
      <c r="AC1144" s="203" t="s">
        <v>6861</v>
      </c>
      <c r="AD1144" s="18" t="s">
        <v>537</v>
      </c>
      <c r="AE1144" s="173" t="s">
        <v>6862</v>
      </c>
      <c r="AG1144" s="170"/>
      <c r="AH1144" s="18" t="s">
        <v>3543</v>
      </c>
      <c r="AI1144" s="145" t="s">
        <v>3113</v>
      </c>
      <c r="AK1144" t="s">
        <v>4474</v>
      </c>
    </row>
    <row r="1145" spans="27:37" x14ac:dyDescent="0.2">
      <c r="AA1145" s="34"/>
      <c r="AB1145" s="18"/>
      <c r="AC1145" s="29"/>
      <c r="AD1145" s="18" t="s">
        <v>537</v>
      </c>
      <c r="AE1145" s="53" t="s">
        <v>6863</v>
      </c>
      <c r="AF1145" s="17"/>
      <c r="AG1145" s="90" t="s">
        <v>5859</v>
      </c>
      <c r="AH1145" s="18" t="s">
        <v>537</v>
      </c>
      <c r="AI1145" s="181" t="s">
        <v>9243</v>
      </c>
      <c r="AK1145" t="s">
        <v>4474</v>
      </c>
    </row>
    <row r="1146" spans="27:37" x14ac:dyDescent="0.2">
      <c r="AA1146" s="34"/>
      <c r="AB1146" s="18"/>
      <c r="AC1146" s="18"/>
      <c r="AD1146" s="18"/>
      <c r="AE1146" s="18"/>
      <c r="AF1146" s="18" t="s">
        <v>3543</v>
      </c>
      <c r="AG1146" s="170" t="s">
        <v>8152</v>
      </c>
      <c r="AH1146" s="18" t="s">
        <v>537</v>
      </c>
      <c r="AI1146" s="248" t="s">
        <v>9244</v>
      </c>
      <c r="AK1146" t="s">
        <v>4474</v>
      </c>
    </row>
    <row r="1147" spans="27:37" x14ac:dyDescent="0.2">
      <c r="AA1147" s="34"/>
      <c r="AB1147" s="19" t="s">
        <v>6737</v>
      </c>
      <c r="AC1147" s="18"/>
      <c r="AD1147" s="18"/>
      <c r="AF1147" s="18" t="s">
        <v>537</v>
      </c>
      <c r="AG1147" s="170" t="s">
        <v>8153</v>
      </c>
      <c r="AH1147" s="18" t="s">
        <v>537</v>
      </c>
      <c r="AI1147" s="248" t="s">
        <v>9245</v>
      </c>
      <c r="AK1147" t="s">
        <v>4474</v>
      </c>
    </row>
    <row r="1148" spans="27:37" x14ac:dyDescent="0.2">
      <c r="AA1148" s="34"/>
      <c r="AB1148" s="18" t="s">
        <v>3543</v>
      </c>
      <c r="AC1148" s="54" t="s">
        <v>3387</v>
      </c>
      <c r="AD1148" s="18"/>
      <c r="AF1148" s="18" t="s">
        <v>537</v>
      </c>
      <c r="AG1148" s="171" t="s">
        <v>8154</v>
      </c>
      <c r="AH1148" s="18" t="s">
        <v>537</v>
      </c>
      <c r="AI1148" s="204" t="s">
        <v>9246</v>
      </c>
      <c r="AK1148" t="s">
        <v>4474</v>
      </c>
    </row>
    <row r="1149" spans="27:37" x14ac:dyDescent="0.2">
      <c r="AA1149" s="34"/>
      <c r="AB1149" s="18" t="s">
        <v>537</v>
      </c>
      <c r="AC1149" s="54" t="s">
        <v>7464</v>
      </c>
      <c r="AD1149" s="18"/>
      <c r="AF1149" s="18" t="s">
        <v>537</v>
      </c>
      <c r="AG1149" s="16" t="s">
        <v>8155</v>
      </c>
      <c r="AH1149" s="18"/>
      <c r="AI1149" s="18"/>
      <c r="AJ1149" s="18"/>
      <c r="AK1149" t="s">
        <v>4474</v>
      </c>
    </row>
    <row r="1150" spans="27:37" x14ac:dyDescent="0.2">
      <c r="AA1150" s="34"/>
      <c r="AB1150" s="18" t="s">
        <v>537</v>
      </c>
      <c r="AC1150" s="221" t="s">
        <v>7465</v>
      </c>
      <c r="AD1150" s="18"/>
      <c r="AF1150" s="18" t="s">
        <v>537</v>
      </c>
      <c r="AG1150" s="16" t="s">
        <v>8156</v>
      </c>
      <c r="AH1150" s="18"/>
      <c r="AK1150" t="s">
        <v>4474</v>
      </c>
    </row>
    <row r="1151" spans="27:37" x14ac:dyDescent="0.2">
      <c r="AA1151" s="34"/>
      <c r="AB1151" s="18" t="s">
        <v>537</v>
      </c>
      <c r="AC1151" s="215" t="s">
        <v>7221</v>
      </c>
      <c r="AD1151" s="18"/>
      <c r="AF1151" s="18"/>
      <c r="AG1151" s="18"/>
      <c r="AH1151" s="18"/>
      <c r="AK1151" t="s">
        <v>4474</v>
      </c>
    </row>
    <row r="1152" spans="27:37" x14ac:dyDescent="0.2">
      <c r="AA1152" s="34"/>
      <c r="AB1152" s="18"/>
      <c r="AC1152" s="18"/>
      <c r="AD1152" s="18"/>
      <c r="AK1152" t="s">
        <v>4474</v>
      </c>
    </row>
    <row r="1153" spans="22:37" x14ac:dyDescent="0.2">
      <c r="Z1153" s="19" t="s">
        <v>2548</v>
      </c>
      <c r="AA1153" s="17"/>
      <c r="AB1153" s="17"/>
      <c r="AK1153" t="s">
        <v>4474</v>
      </c>
    </row>
    <row r="1154" spans="22:37" x14ac:dyDescent="0.2">
      <c r="Z1154" s="18" t="s">
        <v>3543</v>
      </c>
      <c r="AA1154" s="2" t="s">
        <v>3063</v>
      </c>
      <c r="AB1154" s="17"/>
      <c r="AK1154" t="s">
        <v>4474</v>
      </c>
    </row>
    <row r="1155" spans="22:37" x14ac:dyDescent="0.2">
      <c r="Z1155" s="18" t="s">
        <v>537</v>
      </c>
      <c r="AA1155" s="20" t="s">
        <v>3248</v>
      </c>
      <c r="AB1155" s="17"/>
      <c r="AE1155" s="161" t="s">
        <v>8338</v>
      </c>
      <c r="AF1155" t="s">
        <v>3543</v>
      </c>
      <c r="AG1155" s="161" t="s">
        <v>1789</v>
      </c>
      <c r="AK1155" t="s">
        <v>4474</v>
      </c>
    </row>
    <row r="1156" spans="22:37" x14ac:dyDescent="0.2">
      <c r="Z1156" s="18" t="s">
        <v>537</v>
      </c>
      <c r="AA1156" s="34" t="s">
        <v>4653</v>
      </c>
      <c r="AB1156" s="17"/>
      <c r="AF1156" s="1">
        <v>1</v>
      </c>
      <c r="AG1156" s="161" t="s">
        <v>1121</v>
      </c>
      <c r="AK1156" t="s">
        <v>4474</v>
      </c>
    </row>
    <row r="1157" spans="22:37" x14ac:dyDescent="0.2">
      <c r="Z1157" s="18" t="s">
        <v>537</v>
      </c>
      <c r="AA1157" s="8" t="s">
        <v>5078</v>
      </c>
      <c r="AB1157" s="17"/>
      <c r="AF1157" t="s">
        <v>537</v>
      </c>
      <c r="AG1157" s="170" t="s">
        <v>5662</v>
      </c>
      <c r="AK1157" t="s">
        <v>4474</v>
      </c>
    </row>
    <row r="1158" spans="22:37" x14ac:dyDescent="0.2">
      <c r="Z1158" s="18" t="s">
        <v>537</v>
      </c>
      <c r="AA1158" s="4" t="s">
        <v>4476</v>
      </c>
      <c r="AB1158" s="17"/>
      <c r="AF1158" s="17"/>
      <c r="AG1158" s="19" t="s">
        <v>6233</v>
      </c>
      <c r="AH1158" s="18"/>
      <c r="AK1158" t="s">
        <v>4474</v>
      </c>
    </row>
    <row r="1159" spans="22:37" x14ac:dyDescent="0.2">
      <c r="Z1159" s="18" t="s">
        <v>537</v>
      </c>
      <c r="AA1159" s="20" t="s">
        <v>3247</v>
      </c>
      <c r="AB1159" s="17"/>
      <c r="AE1159" s="170"/>
      <c r="AF1159" s="18" t="s">
        <v>3543</v>
      </c>
      <c r="AG1159" s="89" t="s">
        <v>3284</v>
      </c>
      <c r="AH1159" s="18"/>
      <c r="AK1159" t="s">
        <v>4474</v>
      </c>
    </row>
    <row r="1160" spans="22:37" x14ac:dyDescent="0.2">
      <c r="Z1160" s="18" t="s">
        <v>537</v>
      </c>
      <c r="AA1160" s="2" t="s">
        <v>2089</v>
      </c>
      <c r="AB1160" s="17"/>
      <c r="AF1160" s="18" t="s">
        <v>537</v>
      </c>
      <c r="AG1160" s="89" t="s">
        <v>6232</v>
      </c>
      <c r="AH1160" s="18"/>
      <c r="AK1160" t="s">
        <v>4474</v>
      </c>
    </row>
    <row r="1161" spans="22:37" x14ac:dyDescent="0.2">
      <c r="Z1161" s="18" t="s">
        <v>537</v>
      </c>
      <c r="AA1161" s="1" t="s">
        <v>3758</v>
      </c>
      <c r="AB1161" s="17"/>
      <c r="AF1161" s="18"/>
      <c r="AG1161" s="18"/>
      <c r="AH1161" s="18"/>
      <c r="AI1161" s="97" t="s">
        <v>6348</v>
      </c>
      <c r="AJ1161" s="18"/>
      <c r="AK1161" t="s">
        <v>4474</v>
      </c>
    </row>
    <row r="1162" spans="22:37" x14ac:dyDescent="0.2">
      <c r="V1162" s="19"/>
      <c r="W1162" s="45" t="s">
        <v>2034</v>
      </c>
      <c r="X1162" s="19"/>
      <c r="Z1162" s="17"/>
      <c r="AA1162" s="19" t="s">
        <v>7563</v>
      </c>
      <c r="AB1162" s="17"/>
      <c r="AC1162" s="17"/>
      <c r="AD1162" s="17"/>
      <c r="AF1162" t="s">
        <v>3543</v>
      </c>
      <c r="AG1162" s="192" t="s">
        <v>6810</v>
      </c>
      <c r="AH1162" s="18" t="s">
        <v>3543</v>
      </c>
      <c r="AI1162" s="29" t="s">
        <v>1400</v>
      </c>
      <c r="AK1162" t="s">
        <v>4474</v>
      </c>
    </row>
    <row r="1163" spans="22:37" x14ac:dyDescent="0.2">
      <c r="V1163" s="18" t="s">
        <v>3543</v>
      </c>
      <c r="W1163" s="54" t="s">
        <v>1971</v>
      </c>
      <c r="X1163" s="19"/>
      <c r="Z1163" s="18" t="s">
        <v>3543</v>
      </c>
      <c r="AA1163" s="181" t="s">
        <v>6183</v>
      </c>
      <c r="AB1163" t="s">
        <v>3543</v>
      </c>
      <c r="AC1163" s="181" t="s">
        <v>2520</v>
      </c>
      <c r="AD1163" s="17"/>
      <c r="AF1163" s="1">
        <v>1</v>
      </c>
      <c r="AG1163" s="192" t="s">
        <v>6809</v>
      </c>
      <c r="AH1163" s="18" t="s">
        <v>537</v>
      </c>
      <c r="AI1163" s="181" t="s">
        <v>6346</v>
      </c>
      <c r="AK1163" t="s">
        <v>4474</v>
      </c>
    </row>
    <row r="1164" spans="22:37" x14ac:dyDescent="0.2">
      <c r="V1164" s="18" t="s">
        <v>537</v>
      </c>
      <c r="W1164" s="54" t="s">
        <v>5279</v>
      </c>
      <c r="X1164" s="19"/>
      <c r="Z1164" s="18" t="s">
        <v>537</v>
      </c>
      <c r="AA1164" s="181" t="s">
        <v>6182</v>
      </c>
      <c r="AB1164" s="1">
        <v>1</v>
      </c>
      <c r="AC1164" s="181" t="s">
        <v>6184</v>
      </c>
      <c r="AD1164" s="17"/>
      <c r="AH1164" s="18" t="s">
        <v>537</v>
      </c>
      <c r="AI1164" s="29" t="s">
        <v>7031</v>
      </c>
      <c r="AK1164" t="s">
        <v>4474</v>
      </c>
    </row>
    <row r="1165" spans="22:37" x14ac:dyDescent="0.2">
      <c r="V1165" s="18" t="s">
        <v>537</v>
      </c>
      <c r="W1165" s="180" t="s">
        <v>4638</v>
      </c>
      <c r="X1165" s="19"/>
      <c r="Z1165" s="17"/>
      <c r="AB1165" t="s">
        <v>537</v>
      </c>
      <c r="AC1165" s="181" t="s">
        <v>6185</v>
      </c>
      <c r="AD1165" s="17"/>
      <c r="AF1165" t="s">
        <v>3543</v>
      </c>
      <c r="AG1165" s="192" t="s">
        <v>6865</v>
      </c>
      <c r="AH1165" s="18" t="s">
        <v>537</v>
      </c>
      <c r="AI1165" s="181" t="s">
        <v>6347</v>
      </c>
      <c r="AK1165" t="s">
        <v>4474</v>
      </c>
    </row>
    <row r="1166" spans="22:37" x14ac:dyDescent="0.2">
      <c r="V1166" s="18" t="s">
        <v>537</v>
      </c>
      <c r="W1166" s="170" t="s">
        <v>6074</v>
      </c>
      <c r="X1166" s="19"/>
      <c r="Z1166" s="17"/>
      <c r="AB1166" t="s">
        <v>537</v>
      </c>
      <c r="AC1166" s="181" t="s">
        <v>6186</v>
      </c>
      <c r="AD1166" s="17"/>
      <c r="AF1166" s="1">
        <v>1</v>
      </c>
      <c r="AG1166" s="192" t="s">
        <v>6866</v>
      </c>
      <c r="AH1166" s="18"/>
      <c r="AI1166" s="18"/>
      <c r="AJ1166" s="18"/>
      <c r="AK1166" t="s">
        <v>4474</v>
      </c>
    </row>
    <row r="1167" spans="22:37" x14ac:dyDescent="0.2">
      <c r="V1167" s="18" t="s">
        <v>537</v>
      </c>
      <c r="W1167" s="54" t="s">
        <v>3581</v>
      </c>
      <c r="X1167" s="19"/>
      <c r="Z1167" s="17"/>
      <c r="AA1167" s="17"/>
      <c r="AB1167" s="17"/>
      <c r="AC1167" s="17"/>
      <c r="AD1167" s="17"/>
      <c r="AF1167" s="18"/>
      <c r="AG1167" s="97" t="s">
        <v>7039</v>
      </c>
      <c r="AH1167" s="18"/>
      <c r="AK1167" t="s">
        <v>4474</v>
      </c>
    </row>
    <row r="1168" spans="22:37" x14ac:dyDescent="0.2">
      <c r="V1168" s="19"/>
      <c r="W1168" s="19"/>
      <c r="X1168" s="19"/>
      <c r="AF1168" s="18" t="s">
        <v>3543</v>
      </c>
      <c r="AG1168" s="161" t="s">
        <v>3553</v>
      </c>
      <c r="AH1168" s="18"/>
      <c r="AK1168" t="s">
        <v>4474</v>
      </c>
    </row>
    <row r="1169" spans="24:37" x14ac:dyDescent="0.2">
      <c r="Y1169" s="248"/>
      <c r="AA1169" s="232"/>
      <c r="AD1169" s="19" t="s">
        <v>8190</v>
      </c>
      <c r="AE1169" s="19"/>
      <c r="AF1169" s="18" t="s">
        <v>537</v>
      </c>
      <c r="AG1169" s="161" t="s">
        <v>7036</v>
      </c>
      <c r="AH1169" s="18"/>
      <c r="AK1169" t="s">
        <v>4474</v>
      </c>
    </row>
    <row r="1170" spans="24:37" x14ac:dyDescent="0.2">
      <c r="X1170" s="1"/>
      <c r="Y1170" s="248"/>
      <c r="Z1170" s="1"/>
      <c r="AA1170" s="249"/>
      <c r="AD1170" s="18" t="s">
        <v>3543</v>
      </c>
      <c r="AE1170" s="232" t="s">
        <v>2207</v>
      </c>
      <c r="AF1170" s="18" t="s">
        <v>537</v>
      </c>
      <c r="AG1170" s="161" t="s">
        <v>7037</v>
      </c>
      <c r="AH1170" s="18"/>
      <c r="AK1170" t="s">
        <v>4474</v>
      </c>
    </row>
    <row r="1171" spans="24:37" x14ac:dyDescent="0.2">
      <c r="Y1171" s="248"/>
      <c r="AA1171" s="238"/>
      <c r="AD1171" s="18" t="s">
        <v>537</v>
      </c>
      <c r="AE1171" s="232" t="s">
        <v>8188</v>
      </c>
      <c r="AF1171" s="18" t="s">
        <v>537</v>
      </c>
      <c r="AG1171" s="204" t="s">
        <v>7038</v>
      </c>
      <c r="AH1171" s="18"/>
      <c r="AK1171" t="s">
        <v>4474</v>
      </c>
    </row>
    <row r="1172" spans="24:37" x14ac:dyDescent="0.2">
      <c r="X1172" s="1"/>
      <c r="Y1172" s="248"/>
      <c r="AA1172" s="233"/>
      <c r="AD1172" s="18" t="s">
        <v>537</v>
      </c>
      <c r="AE1172" s="239" t="s">
        <v>8189</v>
      </c>
      <c r="AF1172" s="18"/>
      <c r="AG1172" s="124" t="s">
        <v>7448</v>
      </c>
      <c r="AH1172" s="18"/>
      <c r="AK1172" t="s">
        <v>4474</v>
      </c>
    </row>
    <row r="1173" spans="24:37" x14ac:dyDescent="0.2">
      <c r="AA1173" s="248"/>
      <c r="AD1173" s="19"/>
      <c r="AE1173" s="19"/>
      <c r="AF1173" s="18" t="s">
        <v>3543</v>
      </c>
      <c r="AG1173" s="192" t="s">
        <v>773</v>
      </c>
      <c r="AH1173" s="18"/>
      <c r="AK1173" t="s">
        <v>4474</v>
      </c>
    </row>
    <row r="1174" spans="24:37" x14ac:dyDescent="0.2">
      <c r="Z1174" s="1"/>
      <c r="AA1174" s="248"/>
      <c r="AF1174" s="18" t="s">
        <v>537</v>
      </c>
      <c r="AG1174" s="204" t="s">
        <v>7445</v>
      </c>
      <c r="AH1174" s="18"/>
      <c r="AK1174" t="s">
        <v>4474</v>
      </c>
    </row>
    <row r="1175" spans="24:37" x14ac:dyDescent="0.2">
      <c r="AF1175" s="18" t="s">
        <v>537</v>
      </c>
      <c r="AG1175" s="215" t="s">
        <v>7446</v>
      </c>
      <c r="AH1175" s="18"/>
      <c r="AK1175" t="s">
        <v>4474</v>
      </c>
    </row>
    <row r="1176" spans="24:37" x14ac:dyDescent="0.2">
      <c r="AF1176" s="18" t="s">
        <v>537</v>
      </c>
      <c r="AG1176" s="192" t="s">
        <v>7447</v>
      </c>
      <c r="AH1176" s="18"/>
      <c r="AK1176" t="s">
        <v>4474</v>
      </c>
    </row>
    <row r="1177" spans="24:37" x14ac:dyDescent="0.2">
      <c r="Z1177" s="19" t="s">
        <v>7881</v>
      </c>
      <c r="AA1177" s="17"/>
      <c r="AB1177" s="17"/>
      <c r="AF1177" s="18"/>
      <c r="AG1177" s="19" t="s">
        <v>7558</v>
      </c>
      <c r="AH1177" s="18"/>
      <c r="AK1177" t="s">
        <v>4474</v>
      </c>
    </row>
    <row r="1178" spans="24:37" x14ac:dyDescent="0.2">
      <c r="Z1178" s="18" t="s">
        <v>3543</v>
      </c>
      <c r="AA1178" s="192" t="s">
        <v>6939</v>
      </c>
      <c r="AB1178" s="17"/>
      <c r="AF1178" s="18" t="s">
        <v>3543</v>
      </c>
      <c r="AG1178" s="29" t="s">
        <v>4365</v>
      </c>
      <c r="AH1178" s="18"/>
      <c r="AK1178" t="s">
        <v>4474</v>
      </c>
    </row>
    <row r="1179" spans="24:37" x14ac:dyDescent="0.2">
      <c r="Z1179" s="18" t="s">
        <v>537</v>
      </c>
      <c r="AA1179" s="192" t="s">
        <v>6940</v>
      </c>
      <c r="AB1179" s="17"/>
      <c r="AF1179" s="18" t="s">
        <v>537</v>
      </c>
      <c r="AG1179" s="170" t="s">
        <v>7555</v>
      </c>
      <c r="AH1179" s="18"/>
      <c r="AK1179" t="s">
        <v>4474</v>
      </c>
    </row>
    <row r="1180" spans="24:37" x14ac:dyDescent="0.2">
      <c r="Z1180" s="18" t="s">
        <v>537</v>
      </c>
      <c r="AA1180" s="185" t="s">
        <v>6851</v>
      </c>
      <c r="AB1180" s="17"/>
      <c r="AF1180" s="18" t="s">
        <v>537</v>
      </c>
      <c r="AG1180" s="215" t="s">
        <v>7556</v>
      </c>
      <c r="AH1180" s="18"/>
      <c r="AK1180" t="s">
        <v>4474</v>
      </c>
    </row>
    <row r="1181" spans="24:37" x14ac:dyDescent="0.2">
      <c r="Z1181" s="18" t="s">
        <v>537</v>
      </c>
      <c r="AA1181" s="238" t="s">
        <v>8150</v>
      </c>
      <c r="AF1181" s="18" t="s">
        <v>537</v>
      </c>
      <c r="AG1181" s="215" t="s">
        <v>7557</v>
      </c>
      <c r="AH1181" s="18"/>
      <c r="AK1181" t="s">
        <v>4474</v>
      </c>
    </row>
    <row r="1182" spans="24:37" x14ac:dyDescent="0.2">
      <c r="Z1182" s="18" t="s">
        <v>537</v>
      </c>
      <c r="AA1182" s="232" t="s">
        <v>9104</v>
      </c>
      <c r="AB1182" s="17"/>
      <c r="AF1182" s="19" t="s">
        <v>7565</v>
      </c>
      <c r="AG1182" s="19"/>
      <c r="AH1182" s="19"/>
      <c r="AK1182" t="s">
        <v>4474</v>
      </c>
    </row>
    <row r="1183" spans="24:37" x14ac:dyDescent="0.2">
      <c r="Z1183" s="18" t="s">
        <v>537</v>
      </c>
      <c r="AA1183" s="232" t="s">
        <v>7880</v>
      </c>
      <c r="AB1183" s="17"/>
      <c r="AF1183" s="18" t="s">
        <v>3543</v>
      </c>
      <c r="AG1183" s="28" t="s">
        <v>4754</v>
      </c>
      <c r="AH1183" s="19"/>
      <c r="AK1183" t="s">
        <v>4474</v>
      </c>
    </row>
    <row r="1184" spans="24:37" x14ac:dyDescent="0.2">
      <c r="Z1184" s="17"/>
      <c r="AA1184" s="17"/>
      <c r="AB1184" s="17"/>
      <c r="AF1184" s="18" t="s">
        <v>537</v>
      </c>
      <c r="AG1184" s="215" t="s">
        <v>3638</v>
      </c>
      <c r="AH1184" s="19"/>
      <c r="AK1184" t="s">
        <v>4474</v>
      </c>
    </row>
    <row r="1185" spans="27:37" x14ac:dyDescent="0.2">
      <c r="AA1185" s="192"/>
      <c r="AF1185" s="18" t="s">
        <v>537</v>
      </c>
      <c r="AG1185" s="215" t="s">
        <v>7559</v>
      </c>
      <c r="AH1185" s="19"/>
      <c r="AK1185" t="s">
        <v>4474</v>
      </c>
    </row>
    <row r="1186" spans="27:37" x14ac:dyDescent="0.2">
      <c r="AA1186" s="192"/>
      <c r="AF1186" s="18" t="s">
        <v>537</v>
      </c>
      <c r="AG1186" s="215" t="s">
        <v>7564</v>
      </c>
      <c r="AH1186" s="19"/>
      <c r="AK1186" t="s">
        <v>4474</v>
      </c>
    </row>
    <row r="1187" spans="27:37" x14ac:dyDescent="0.2">
      <c r="AA1187" s="185"/>
      <c r="AF1187" s="18" t="s">
        <v>537</v>
      </c>
      <c r="AG1187" s="204" t="s">
        <v>7054</v>
      </c>
      <c r="AH1187" s="19"/>
      <c r="AK1187" t="s">
        <v>4474</v>
      </c>
    </row>
    <row r="1188" spans="27:37" x14ac:dyDescent="0.2">
      <c r="AA1188" s="204"/>
      <c r="AF1188" s="19"/>
      <c r="AG1188" s="19"/>
      <c r="AH1188" s="19"/>
      <c r="AK1188" t="s">
        <v>4474</v>
      </c>
    </row>
    <row r="1189" spans="27:37" x14ac:dyDescent="0.2">
      <c r="AA1189" s="232"/>
      <c r="AF1189" t="s">
        <v>3543</v>
      </c>
      <c r="AG1189" s="153" t="s">
        <v>1027</v>
      </c>
      <c r="AK1189" t="s">
        <v>4474</v>
      </c>
    </row>
    <row r="1190" spans="27:37" x14ac:dyDescent="0.2">
      <c r="AA1190" s="34"/>
      <c r="AF1190" s="1">
        <v>1</v>
      </c>
      <c r="AG1190" s="153" t="s">
        <v>1010</v>
      </c>
      <c r="AK1190" t="s">
        <v>4474</v>
      </c>
    </row>
    <row r="1191" spans="27:37" x14ac:dyDescent="0.2">
      <c r="AA1191" s="34"/>
      <c r="AF1191" s="19" t="s">
        <v>7881</v>
      </c>
      <c r="AG1191" s="18"/>
      <c r="AH1191" s="18"/>
      <c r="AK1191" t="s">
        <v>4474</v>
      </c>
    </row>
    <row r="1192" spans="27:37" x14ac:dyDescent="0.2">
      <c r="AA1192" s="34"/>
      <c r="AF1192" s="18" t="s">
        <v>3543</v>
      </c>
      <c r="AG1192" s="89" t="s">
        <v>1906</v>
      </c>
      <c r="AH1192" s="18"/>
      <c r="AK1192" t="s">
        <v>4474</v>
      </c>
    </row>
    <row r="1193" spans="27:37" x14ac:dyDescent="0.2">
      <c r="AA1193" s="34"/>
      <c r="AF1193" s="18" t="s">
        <v>537</v>
      </c>
      <c r="AG1193" s="89" t="s">
        <v>383</v>
      </c>
      <c r="AH1193" s="18"/>
      <c r="AK1193" t="s">
        <v>4474</v>
      </c>
    </row>
    <row r="1194" spans="27:37" x14ac:dyDescent="0.2">
      <c r="AA1194" s="34"/>
      <c r="AF1194" s="18" t="s">
        <v>537</v>
      </c>
      <c r="AG1194" s="89" t="s">
        <v>4048</v>
      </c>
      <c r="AH1194" s="18"/>
      <c r="AK1194" t="s">
        <v>4474</v>
      </c>
    </row>
    <row r="1195" spans="27:37" x14ac:dyDescent="0.2">
      <c r="AA1195" s="34"/>
      <c r="AF1195" s="18" t="s">
        <v>537</v>
      </c>
      <c r="AG1195" s="18"/>
      <c r="AH1195" s="18"/>
      <c r="AK1195" t="s">
        <v>4474</v>
      </c>
    </row>
    <row r="1196" spans="27:37" x14ac:dyDescent="0.2">
      <c r="AA1196" s="34"/>
      <c r="AF1196" t="s">
        <v>537</v>
      </c>
      <c r="AG1196" s="238" t="s">
        <v>8290</v>
      </c>
      <c r="AK1196" t="s">
        <v>4474</v>
      </c>
    </row>
    <row r="1197" spans="27:37" x14ac:dyDescent="0.2">
      <c r="AA1197" s="34"/>
      <c r="AG1197" s="238"/>
      <c r="AK1197" t="s">
        <v>4474</v>
      </c>
    </row>
    <row r="1198" spans="27:37" x14ac:dyDescent="0.2">
      <c r="AA1198" s="34"/>
      <c r="AF1198" t="s">
        <v>3543</v>
      </c>
      <c r="AG1198" s="181" t="s">
        <v>3662</v>
      </c>
      <c r="AH1198" t="s">
        <v>3543</v>
      </c>
      <c r="AI1198" s="251" t="s">
        <v>2138</v>
      </c>
      <c r="AK1198" t="s">
        <v>4474</v>
      </c>
    </row>
    <row r="1199" spans="27:37" x14ac:dyDescent="0.2">
      <c r="AA1199" s="34"/>
      <c r="AF1199" s="1">
        <v>1</v>
      </c>
      <c r="AG1199" s="181" t="s">
        <v>6531</v>
      </c>
      <c r="AH1199" t="s">
        <v>537</v>
      </c>
      <c r="AI1199" s="248" t="s">
        <v>9131</v>
      </c>
      <c r="AK1199" t="s">
        <v>4474</v>
      </c>
    </row>
    <row r="1200" spans="27:37" x14ac:dyDescent="0.2">
      <c r="AA1200" s="34"/>
      <c r="AG1200" s="238"/>
      <c r="AK1200" t="s">
        <v>4474</v>
      </c>
    </row>
    <row r="1201" spans="27:37" x14ac:dyDescent="0.2">
      <c r="AA1201" s="34"/>
      <c r="AF1201" t="s">
        <v>3543</v>
      </c>
      <c r="AG1201" s="232" t="s">
        <v>8313</v>
      </c>
      <c r="AK1201" t="s">
        <v>4474</v>
      </c>
    </row>
    <row r="1202" spans="27:37" x14ac:dyDescent="0.2">
      <c r="AA1202" s="34"/>
      <c r="AF1202" s="1">
        <v>1</v>
      </c>
      <c r="AG1202" s="232" t="s">
        <v>1408</v>
      </c>
      <c r="AK1202" t="s">
        <v>4474</v>
      </c>
    </row>
    <row r="1203" spans="27:37" x14ac:dyDescent="0.2">
      <c r="AA1203" s="34"/>
      <c r="AF1203" t="s">
        <v>537</v>
      </c>
      <c r="AG1203" s="232" t="s">
        <v>8314</v>
      </c>
      <c r="AK1203" t="s">
        <v>4474</v>
      </c>
    </row>
    <row r="1204" spans="27:37" x14ac:dyDescent="0.2">
      <c r="AA1204" s="34"/>
      <c r="AF1204" s="18"/>
      <c r="AG1204" s="18"/>
      <c r="AH1204" s="18"/>
      <c r="AK1204" t="s">
        <v>4474</v>
      </c>
    </row>
    <row r="1205" spans="27:37" x14ac:dyDescent="0.2">
      <c r="AA1205" s="34"/>
      <c r="AF1205" s="18" t="s">
        <v>3543</v>
      </c>
      <c r="AG1205" s="100" t="s">
        <v>3388</v>
      </c>
      <c r="AH1205" s="18"/>
      <c r="AK1205" t="s">
        <v>4474</v>
      </c>
    </row>
    <row r="1206" spans="27:37" x14ac:dyDescent="0.2">
      <c r="AA1206" s="34"/>
      <c r="AF1206" s="18" t="s">
        <v>537</v>
      </c>
      <c r="AG1206" s="232" t="s">
        <v>8340</v>
      </c>
      <c r="AH1206" s="18"/>
      <c r="AK1206" t="s">
        <v>4474</v>
      </c>
    </row>
    <row r="1207" spans="27:37" x14ac:dyDescent="0.2">
      <c r="AA1207" s="34"/>
      <c r="AF1207" s="18" t="s">
        <v>537</v>
      </c>
      <c r="AG1207" s="215" t="s">
        <v>7432</v>
      </c>
      <c r="AH1207" s="18"/>
      <c r="AK1207" t="s">
        <v>4474</v>
      </c>
    </row>
    <row r="1208" spans="27:37" x14ac:dyDescent="0.2">
      <c r="AA1208" s="34"/>
      <c r="AF1208" s="18" t="s">
        <v>537</v>
      </c>
      <c r="AG1208" s="215" t="s">
        <v>7433</v>
      </c>
      <c r="AH1208" s="18"/>
      <c r="AK1208" t="s">
        <v>4474</v>
      </c>
    </row>
    <row r="1209" spans="27:37" x14ac:dyDescent="0.2">
      <c r="AA1209" s="34"/>
      <c r="AF1209" s="18" t="s">
        <v>537</v>
      </c>
      <c r="AG1209" s="232" t="s">
        <v>8341</v>
      </c>
      <c r="AH1209" s="18"/>
      <c r="AK1209" t="s">
        <v>4474</v>
      </c>
    </row>
    <row r="1210" spans="27:37" x14ac:dyDescent="0.2">
      <c r="AA1210" s="34"/>
      <c r="AF1210" s="18" t="s">
        <v>537</v>
      </c>
      <c r="AG1210" s="232" t="s">
        <v>8342</v>
      </c>
      <c r="AH1210" s="18"/>
      <c r="AK1210" t="s">
        <v>4474</v>
      </c>
    </row>
    <row r="1211" spans="27:37" x14ac:dyDescent="0.2">
      <c r="AA1211" s="34"/>
      <c r="AF1211" s="19" t="s">
        <v>7138</v>
      </c>
      <c r="AG1211" s="17"/>
      <c r="AH1211" s="17"/>
      <c r="AK1211" t="s">
        <v>4474</v>
      </c>
    </row>
    <row r="1212" spans="27:37" x14ac:dyDescent="0.2">
      <c r="AA1212" s="34"/>
      <c r="AF1212" s="18" t="s">
        <v>3543</v>
      </c>
      <c r="AG1212" s="248" t="s">
        <v>1596</v>
      </c>
      <c r="AH1212" s="17"/>
      <c r="AK1212" t="s">
        <v>4474</v>
      </c>
    </row>
    <row r="1213" spans="27:37" x14ac:dyDescent="0.2">
      <c r="AA1213" s="34"/>
      <c r="AF1213" s="18" t="s">
        <v>537</v>
      </c>
      <c r="AG1213" s="248" t="s">
        <v>9070</v>
      </c>
      <c r="AH1213" s="17"/>
      <c r="AK1213" t="s">
        <v>4474</v>
      </c>
    </row>
    <row r="1214" spans="27:37" x14ac:dyDescent="0.2">
      <c r="AA1214" s="34"/>
      <c r="AF1214" s="18" t="s">
        <v>537</v>
      </c>
      <c r="AG1214" s="248" t="s">
        <v>9071</v>
      </c>
      <c r="AH1214" s="17"/>
      <c r="AK1214" t="s">
        <v>4474</v>
      </c>
    </row>
    <row r="1215" spans="27:37" x14ac:dyDescent="0.2">
      <c r="AA1215" s="34"/>
      <c r="AF1215" s="19" t="s">
        <v>9204</v>
      </c>
      <c r="AG1215" s="19"/>
      <c r="AH1215" s="17"/>
      <c r="AK1215" t="s">
        <v>4474</v>
      </c>
    </row>
    <row r="1216" spans="27:37" x14ac:dyDescent="0.2">
      <c r="AA1216" s="34"/>
      <c r="AF1216" s="18" t="s">
        <v>3543</v>
      </c>
      <c r="AG1216" s="233" t="s">
        <v>3672</v>
      </c>
      <c r="AH1216" s="17"/>
      <c r="AK1216" t="s">
        <v>4474</v>
      </c>
    </row>
    <row r="1217" spans="27:37" x14ac:dyDescent="0.2">
      <c r="AA1217" s="34"/>
      <c r="AF1217" s="18" t="s">
        <v>537</v>
      </c>
      <c r="AG1217" s="249" t="s">
        <v>9203</v>
      </c>
      <c r="AH1217" s="17"/>
      <c r="AK1217" t="s">
        <v>4474</v>
      </c>
    </row>
    <row r="1218" spans="27:37" x14ac:dyDescent="0.2">
      <c r="AA1218" s="34"/>
      <c r="AF1218" s="18" t="s">
        <v>537</v>
      </c>
      <c r="AG1218" s="240" t="s">
        <v>9202</v>
      </c>
      <c r="AH1218" s="17"/>
      <c r="AK1218" t="s">
        <v>4474</v>
      </c>
    </row>
    <row r="1219" spans="27:37" x14ac:dyDescent="0.2">
      <c r="AA1219" s="34"/>
      <c r="AF1219" s="19" t="s">
        <v>9303</v>
      </c>
      <c r="AG1219" s="17"/>
      <c r="AH1219" s="17"/>
      <c r="AK1219" t="s">
        <v>4474</v>
      </c>
    </row>
    <row r="1220" spans="27:37" x14ac:dyDescent="0.2">
      <c r="AA1220" s="34"/>
      <c r="AF1220" s="18" t="s">
        <v>3543</v>
      </c>
      <c r="AG1220" t="s">
        <v>2524</v>
      </c>
      <c r="AH1220" s="17"/>
      <c r="AK1220" t="s">
        <v>4474</v>
      </c>
    </row>
    <row r="1221" spans="27:37" x14ac:dyDescent="0.2">
      <c r="AA1221" s="34"/>
      <c r="AF1221" s="18" t="s">
        <v>537</v>
      </c>
      <c r="AG1221" s="9" t="s">
        <v>4390</v>
      </c>
      <c r="AH1221" s="17"/>
      <c r="AK1221" t="s">
        <v>4474</v>
      </c>
    </row>
    <row r="1222" spans="27:37" x14ac:dyDescent="0.2">
      <c r="AA1222" s="34"/>
      <c r="AF1222" s="18" t="s">
        <v>537</v>
      </c>
      <c r="AG1222" s="258" t="s">
        <v>9300</v>
      </c>
      <c r="AH1222" s="17"/>
      <c r="AK1222" t="s">
        <v>4474</v>
      </c>
    </row>
    <row r="1223" spans="27:37" x14ac:dyDescent="0.2">
      <c r="AA1223" s="34"/>
      <c r="AF1223" s="18" t="s">
        <v>537</v>
      </c>
      <c r="AG1223" t="s">
        <v>4791</v>
      </c>
      <c r="AH1223" s="17"/>
      <c r="AK1223" t="s">
        <v>4474</v>
      </c>
    </row>
    <row r="1224" spans="27:37" x14ac:dyDescent="0.2">
      <c r="AA1224" s="34"/>
      <c r="AF1224" s="18" t="s">
        <v>537</v>
      </c>
      <c r="AG1224" s="248" t="s">
        <v>9302</v>
      </c>
      <c r="AH1224" s="17"/>
      <c r="AK1224" t="s">
        <v>4474</v>
      </c>
    </row>
    <row r="1225" spans="27:37" x14ac:dyDescent="0.2">
      <c r="AA1225" s="34"/>
      <c r="AF1225" s="18" t="s">
        <v>537</v>
      </c>
      <c r="AH1225" s="17"/>
      <c r="AK1225" t="s">
        <v>4474</v>
      </c>
    </row>
    <row r="1226" spans="27:37" x14ac:dyDescent="0.2">
      <c r="AF1226" s="18" t="s">
        <v>3543</v>
      </c>
      <c r="AG1226" t="s">
        <v>3672</v>
      </c>
      <c r="AH1226" s="17"/>
      <c r="AK1226" t="s">
        <v>4474</v>
      </c>
    </row>
    <row r="1227" spans="27:37" x14ac:dyDescent="0.2">
      <c r="AF1227" s="18" t="s">
        <v>537</v>
      </c>
      <c r="AG1227" s="12" t="s">
        <v>2120</v>
      </c>
      <c r="AH1227" s="17"/>
      <c r="AK1227" t="s">
        <v>4474</v>
      </c>
    </row>
    <row r="1228" spans="27:37" x14ac:dyDescent="0.2">
      <c r="AF1228" s="18" t="s">
        <v>537</v>
      </c>
      <c r="AG1228" s="248" t="s">
        <v>9301</v>
      </c>
      <c r="AH1228" s="17"/>
      <c r="AK1228" t="s">
        <v>4474</v>
      </c>
    </row>
    <row r="1229" spans="27:37" x14ac:dyDescent="0.2">
      <c r="AF1229" s="18" t="s">
        <v>537</v>
      </c>
      <c r="AG1229" t="s">
        <v>4792</v>
      </c>
      <c r="AH1229" s="17"/>
      <c r="AK1229" t="s">
        <v>4474</v>
      </c>
    </row>
    <row r="1230" spans="27:37" x14ac:dyDescent="0.2">
      <c r="AF1230" s="18" t="s">
        <v>537</v>
      </c>
      <c r="AH1230" s="17"/>
      <c r="AK1230" t="s">
        <v>4474</v>
      </c>
    </row>
    <row r="1231" spans="27:37" x14ac:dyDescent="0.2">
      <c r="AF1231" s="18" t="s">
        <v>3543</v>
      </c>
      <c r="AG1231" t="s">
        <v>2121</v>
      </c>
      <c r="AH1231" s="18"/>
      <c r="AK1231" t="s">
        <v>4474</v>
      </c>
    </row>
    <row r="1232" spans="27:37" x14ac:dyDescent="0.2">
      <c r="AA1232" s="34"/>
      <c r="AE1232" s="9"/>
      <c r="AF1232" s="18" t="s">
        <v>537</v>
      </c>
      <c r="AG1232" s="169" t="s">
        <v>5769</v>
      </c>
      <c r="AH1232" s="18"/>
      <c r="AK1232" t="s">
        <v>4474</v>
      </c>
    </row>
    <row r="1233" spans="1:37" x14ac:dyDescent="0.2">
      <c r="AA1233" s="34"/>
      <c r="AF1233" s="18" t="s">
        <v>537</v>
      </c>
      <c r="AG1233" s="181" t="s">
        <v>8339</v>
      </c>
      <c r="AH1233" s="18"/>
      <c r="AK1233" t="s">
        <v>4474</v>
      </c>
    </row>
    <row r="1234" spans="1:37" x14ac:dyDescent="0.2">
      <c r="AA1234" s="34"/>
      <c r="AF1234" s="18" t="s">
        <v>537</v>
      </c>
      <c r="AG1234" s="232" t="s">
        <v>9304</v>
      </c>
      <c r="AH1234" s="18"/>
      <c r="AK1234" t="s">
        <v>4474</v>
      </c>
    </row>
    <row r="1235" spans="1:37" x14ac:dyDescent="0.2">
      <c r="A1235" s="16" t="s">
        <v>7258</v>
      </c>
      <c r="J1235" s="16"/>
      <c r="AA1235" s="34"/>
      <c r="AF1235" s="18"/>
      <c r="AG1235" s="17"/>
      <c r="AH1235" s="18"/>
      <c r="AK1235" t="s">
        <v>4474</v>
      </c>
    </row>
    <row r="1236" spans="1:37" x14ac:dyDescent="0.2">
      <c r="J1236" s="3" t="s">
        <v>9091</v>
      </c>
      <c r="AA1236" s="34"/>
      <c r="AK1236" t="s">
        <v>4474</v>
      </c>
    </row>
    <row r="1237" spans="1:37" x14ac:dyDescent="0.2">
      <c r="J1237" s="16"/>
      <c r="N1237" t="s">
        <v>3543</v>
      </c>
      <c r="O1237" s="248" t="s">
        <v>9096</v>
      </c>
      <c r="P1237" t="s">
        <v>3543</v>
      </c>
      <c r="Q1237" s="248" t="s">
        <v>9092</v>
      </c>
      <c r="AA1237" s="34"/>
      <c r="AK1237" t="s">
        <v>4474</v>
      </c>
    </row>
    <row r="1238" spans="1:37" x14ac:dyDescent="0.2">
      <c r="J1238" s="16"/>
      <c r="N1238" s="1">
        <v>1</v>
      </c>
      <c r="O1238" s="248" t="s">
        <v>3529</v>
      </c>
      <c r="P1238" s="1">
        <v>1</v>
      </c>
      <c r="Q1238" s="248" t="s">
        <v>9093</v>
      </c>
      <c r="AA1238" s="34"/>
      <c r="AK1238" t="s">
        <v>4474</v>
      </c>
    </row>
    <row r="1239" spans="1:37" x14ac:dyDescent="0.2">
      <c r="J1239" s="16"/>
      <c r="N1239" t="s">
        <v>537</v>
      </c>
      <c r="O1239" s="248" t="s">
        <v>9095</v>
      </c>
      <c r="P1239" t="s">
        <v>537</v>
      </c>
      <c r="Q1239" s="248" t="s">
        <v>9094</v>
      </c>
      <c r="AA1239" s="34"/>
      <c r="AK1239" t="s">
        <v>4474</v>
      </c>
    </row>
    <row r="1240" spans="1:37" x14ac:dyDescent="0.2">
      <c r="J1240" s="16"/>
      <c r="N1240" s="1">
        <v>1</v>
      </c>
      <c r="O1240" s="248" t="s">
        <v>2493</v>
      </c>
      <c r="Q1240" s="16"/>
      <c r="AA1240" s="34"/>
      <c r="AK1240" t="s">
        <v>4474</v>
      </c>
    </row>
    <row r="1241" spans="1:37" x14ac:dyDescent="0.2">
      <c r="A1241" s="16" t="s">
        <v>7258</v>
      </c>
      <c r="AA1241" s="34"/>
      <c r="AK1241" t="s">
        <v>4474</v>
      </c>
    </row>
    <row r="1242" spans="1:37" x14ac:dyDescent="0.2">
      <c r="A1242" s="16"/>
      <c r="D1242" s="19" t="s">
        <v>9298</v>
      </c>
      <c r="E1242" s="17"/>
      <c r="J1242" s="3" t="s">
        <v>8094</v>
      </c>
      <c r="AA1242" s="34"/>
      <c r="AB1242" t="s">
        <v>3543</v>
      </c>
      <c r="AC1242" s="99" t="s">
        <v>2592</v>
      </c>
      <c r="AD1242" t="s">
        <v>3543</v>
      </c>
      <c r="AE1242" s="145" t="s">
        <v>4658</v>
      </c>
      <c r="AF1242" s="18" t="s">
        <v>537</v>
      </c>
      <c r="AG1242" s="19" t="s">
        <v>2548</v>
      </c>
      <c r="AH1242" s="18"/>
      <c r="AI1242" s="19"/>
      <c r="AJ1242" s="18"/>
      <c r="AK1242" t="s">
        <v>4474</v>
      </c>
    </row>
    <row r="1243" spans="1:37" x14ac:dyDescent="0.2">
      <c r="A1243" s="16"/>
      <c r="D1243" s="18" t="s">
        <v>3543</v>
      </c>
      <c r="E1243" t="s">
        <v>9293</v>
      </c>
      <c r="F1243" t="s">
        <v>3543</v>
      </c>
      <c r="G1243" s="215" t="s">
        <v>7322</v>
      </c>
      <c r="H1243" t="s">
        <v>3543</v>
      </c>
      <c r="I1243" s="219" t="s">
        <v>7323</v>
      </c>
      <c r="J1243" s="188" t="s">
        <v>7772</v>
      </c>
      <c r="AA1243" s="34"/>
      <c r="AB1243" s="1">
        <v>1</v>
      </c>
      <c r="AC1243" s="99" t="s">
        <v>2293</v>
      </c>
      <c r="AD1243" s="1">
        <v>1</v>
      </c>
      <c r="AE1243" s="145" t="s">
        <v>176</v>
      </c>
      <c r="AF1243" s="18" t="s">
        <v>3543</v>
      </c>
      <c r="AG1243" s="170" t="s">
        <v>7261</v>
      </c>
      <c r="AH1243" t="s">
        <v>3543</v>
      </c>
      <c r="AI1243" s="215" t="s">
        <v>7267</v>
      </c>
      <c r="AK1243" t="s">
        <v>4474</v>
      </c>
    </row>
    <row r="1244" spans="1:37" x14ac:dyDescent="0.2">
      <c r="A1244" s="16"/>
      <c r="D1244" s="18" t="s">
        <v>537</v>
      </c>
      <c r="E1244" t="s">
        <v>9294</v>
      </c>
      <c r="F1244" s="1">
        <v>1</v>
      </c>
      <c r="G1244" s="215" t="s">
        <v>9258</v>
      </c>
      <c r="H1244" t="s">
        <v>537</v>
      </c>
      <c r="I1244" s="215" t="s">
        <v>7324</v>
      </c>
      <c r="AA1244" s="34"/>
      <c r="AB1244" t="s">
        <v>537</v>
      </c>
      <c r="AC1244" s="99" t="s">
        <v>2294</v>
      </c>
      <c r="AD1244" t="s">
        <v>537</v>
      </c>
      <c r="AE1244" s="145" t="s">
        <v>177</v>
      </c>
      <c r="AF1244" s="18" t="s">
        <v>537</v>
      </c>
      <c r="AG1244" s="170" t="s">
        <v>5626</v>
      </c>
      <c r="AH1244" t="s">
        <v>537</v>
      </c>
      <c r="AI1244" s="215" t="s">
        <v>7268</v>
      </c>
      <c r="AK1244" t="s">
        <v>4474</v>
      </c>
    </row>
    <row r="1245" spans="1:37" x14ac:dyDescent="0.2">
      <c r="A1245" s="16"/>
      <c r="D1245" s="18" t="s">
        <v>537</v>
      </c>
      <c r="E1245" s="2" t="s">
        <v>9295</v>
      </c>
      <c r="F1245" t="s">
        <v>537</v>
      </c>
      <c r="G1245" s="248" t="s">
        <v>9291</v>
      </c>
      <c r="N1245" t="s">
        <v>3543</v>
      </c>
      <c r="O1245" s="232" t="s">
        <v>7692</v>
      </c>
      <c r="AA1245" s="34"/>
      <c r="AB1245" t="s">
        <v>537</v>
      </c>
      <c r="AC1245" s="99" t="s">
        <v>2295</v>
      </c>
      <c r="AD1245" s="1">
        <v>1</v>
      </c>
      <c r="AE1245" s="145" t="s">
        <v>4657</v>
      </c>
      <c r="AF1245" s="18" t="s">
        <v>537</v>
      </c>
      <c r="AG1245" s="181" t="s">
        <v>7262</v>
      </c>
      <c r="AH1245" t="s">
        <v>537</v>
      </c>
      <c r="AK1245" t="s">
        <v>4474</v>
      </c>
    </row>
    <row r="1246" spans="1:37" x14ac:dyDescent="0.2">
      <c r="A1246" s="16"/>
      <c r="D1246" s="18" t="s">
        <v>537</v>
      </c>
      <c r="E1246" t="s">
        <v>9296</v>
      </c>
      <c r="F1246" s="1">
        <v>1</v>
      </c>
      <c r="G1246" s="248" t="s">
        <v>9292</v>
      </c>
      <c r="N1246" s="1">
        <v>1</v>
      </c>
      <c r="O1246" s="232" t="s">
        <v>7711</v>
      </c>
      <c r="AA1246" s="34"/>
      <c r="AB1246" t="s">
        <v>537</v>
      </c>
      <c r="AC1246" s="99" t="s">
        <v>7269</v>
      </c>
      <c r="AD1246" t="s">
        <v>537</v>
      </c>
      <c r="AF1246" s="18" t="s">
        <v>537</v>
      </c>
      <c r="AG1246" s="215" t="s">
        <v>7263</v>
      </c>
      <c r="AH1246" t="s">
        <v>3543</v>
      </c>
      <c r="AI1246" s="215" t="s">
        <v>4436</v>
      </c>
      <c r="AK1246" t="s">
        <v>4474</v>
      </c>
    </row>
    <row r="1247" spans="1:37" x14ac:dyDescent="0.2">
      <c r="A1247" s="16"/>
      <c r="D1247" s="18" t="s">
        <v>537</v>
      </c>
      <c r="E1247" t="s">
        <v>9297</v>
      </c>
      <c r="N1247" t="s">
        <v>537</v>
      </c>
      <c r="O1247" s="232" t="s">
        <v>7773</v>
      </c>
      <c r="AA1247" s="34"/>
      <c r="AB1247" t="s">
        <v>537</v>
      </c>
      <c r="AC1247" s="99" t="s">
        <v>3554</v>
      </c>
      <c r="AD1247" t="s">
        <v>3543</v>
      </c>
      <c r="AE1247" s="248" t="s">
        <v>9038</v>
      </c>
      <c r="AF1247" s="18" t="s">
        <v>537</v>
      </c>
      <c r="AG1247" s="183" t="s">
        <v>7264</v>
      </c>
      <c r="AH1247" t="s">
        <v>537</v>
      </c>
      <c r="AI1247" s="215" t="s">
        <v>7268</v>
      </c>
      <c r="AK1247" t="s">
        <v>4474</v>
      </c>
    </row>
    <row r="1248" spans="1:37" x14ac:dyDescent="0.2">
      <c r="A1248" s="16"/>
      <c r="D1248" s="18" t="s">
        <v>537</v>
      </c>
      <c r="E1248" t="s">
        <v>1724</v>
      </c>
      <c r="F1248" s="19" t="s">
        <v>2034</v>
      </c>
      <c r="G1248" s="17"/>
      <c r="AA1248" s="34"/>
      <c r="AD1248" t="s">
        <v>537</v>
      </c>
      <c r="AF1248" s="18" t="s">
        <v>537</v>
      </c>
      <c r="AG1248" s="204" t="s">
        <v>7265</v>
      </c>
      <c r="AH1248" s="18"/>
      <c r="AI1248" s="18"/>
      <c r="AJ1248" s="18"/>
      <c r="AK1248" t="s">
        <v>4474</v>
      </c>
    </row>
    <row r="1249" spans="1:37" x14ac:dyDescent="0.2">
      <c r="A1249" s="16"/>
      <c r="D1249" s="17"/>
      <c r="E1249" s="17"/>
      <c r="F1249" s="18" t="s">
        <v>3543</v>
      </c>
      <c r="G1249" s="54" t="s">
        <v>5237</v>
      </c>
      <c r="H1249" t="s">
        <v>3543</v>
      </c>
      <c r="I1249" s="54" t="s">
        <v>2327</v>
      </c>
      <c r="J1249" t="s">
        <v>3543</v>
      </c>
      <c r="K1249" s="58" t="s">
        <v>813</v>
      </c>
      <c r="AA1249" s="34"/>
      <c r="AD1249" t="s">
        <v>537</v>
      </c>
      <c r="AF1249" s="18" t="s">
        <v>537</v>
      </c>
      <c r="AG1249" s="204" t="s">
        <v>7266</v>
      </c>
      <c r="AH1249" s="18"/>
      <c r="AK1249" t="s">
        <v>4474</v>
      </c>
    </row>
    <row r="1250" spans="1:37" x14ac:dyDescent="0.2">
      <c r="F1250" s="18" t="s">
        <v>537</v>
      </c>
      <c r="G1250" s="54" t="s">
        <v>4637</v>
      </c>
      <c r="H1250" t="s">
        <v>537</v>
      </c>
      <c r="I1250" s="54" t="s">
        <v>2714</v>
      </c>
      <c r="J1250" t="s">
        <v>537</v>
      </c>
      <c r="K1250" s="54" t="s">
        <v>4559</v>
      </c>
      <c r="AA1250" s="34"/>
      <c r="AD1250" t="s">
        <v>3543</v>
      </c>
      <c r="AE1250" s="109" t="s">
        <v>2593</v>
      </c>
      <c r="AF1250" s="18" t="s">
        <v>537</v>
      </c>
      <c r="AG1250" s="18"/>
      <c r="AH1250" s="18"/>
      <c r="AK1250" t="s">
        <v>4474</v>
      </c>
    </row>
    <row r="1251" spans="1:37" x14ac:dyDescent="0.2">
      <c r="F1251" s="18" t="s">
        <v>537</v>
      </c>
      <c r="G1251" s="54" t="s">
        <v>4636</v>
      </c>
      <c r="H1251" s="17"/>
      <c r="J1251" t="s">
        <v>537</v>
      </c>
      <c r="V1251" s="19" t="s">
        <v>2034</v>
      </c>
      <c r="W1251" s="17"/>
      <c r="X1251" s="17"/>
      <c r="Y1251" s="17"/>
      <c r="Z1251" s="17"/>
      <c r="AA1251" s="34"/>
      <c r="AD1251" t="s">
        <v>3543</v>
      </c>
      <c r="AE1251" s="109" t="s">
        <v>2594</v>
      </c>
      <c r="AK1251" t="s">
        <v>4474</v>
      </c>
    </row>
    <row r="1252" spans="1:37" x14ac:dyDescent="0.2">
      <c r="F1252" s="18" t="s">
        <v>537</v>
      </c>
      <c r="G1252" s="17"/>
      <c r="H1252" s="17"/>
      <c r="J1252" t="s">
        <v>3543</v>
      </c>
      <c r="K1252" s="58" t="s">
        <v>814</v>
      </c>
      <c r="V1252" s="18" t="s">
        <v>3543</v>
      </c>
      <c r="W1252" s="56" t="s">
        <v>4689</v>
      </c>
      <c r="Z1252" s="17"/>
      <c r="AA1252" s="34"/>
      <c r="AD1252" t="s">
        <v>3543</v>
      </c>
      <c r="AE1252" s="109" t="s">
        <v>2595</v>
      </c>
      <c r="AK1252" t="s">
        <v>4474</v>
      </c>
    </row>
    <row r="1253" spans="1:37" x14ac:dyDescent="0.2">
      <c r="F1253" s="1">
        <v>1</v>
      </c>
      <c r="G1253" s="54" t="s">
        <v>2715</v>
      </c>
      <c r="J1253" t="s">
        <v>537</v>
      </c>
      <c r="K1253" s="54" t="s">
        <v>4560</v>
      </c>
      <c r="V1253" s="18" t="s">
        <v>537</v>
      </c>
      <c r="W1253" s="54" t="s">
        <v>5279</v>
      </c>
      <c r="Z1253" s="17"/>
      <c r="AD1253" t="s">
        <v>3543</v>
      </c>
      <c r="AE1253" s="109" t="s">
        <v>2596</v>
      </c>
      <c r="AK1253" t="s">
        <v>4474</v>
      </c>
    </row>
    <row r="1254" spans="1:37" x14ac:dyDescent="0.2">
      <c r="H1254" t="s">
        <v>3543</v>
      </c>
      <c r="I1254" s="58" t="s">
        <v>6823</v>
      </c>
      <c r="J1254" t="s">
        <v>537</v>
      </c>
      <c r="V1254" s="18" t="s">
        <v>537</v>
      </c>
      <c r="W1254" s="110" t="s">
        <v>5280</v>
      </c>
      <c r="Z1254" s="17"/>
      <c r="AF1254" t="s">
        <v>3543</v>
      </c>
      <c r="AG1254" s="54" t="s">
        <v>2511</v>
      </c>
      <c r="AK1254" t="s">
        <v>4474</v>
      </c>
    </row>
    <row r="1255" spans="1:37" x14ac:dyDescent="0.2">
      <c r="H1255" t="s">
        <v>537</v>
      </c>
      <c r="I1255" s="54" t="s">
        <v>2716</v>
      </c>
      <c r="J1255" t="s">
        <v>3543</v>
      </c>
      <c r="K1255" s="58" t="s">
        <v>815</v>
      </c>
      <c r="V1255" s="18" t="s">
        <v>537</v>
      </c>
      <c r="W1255" s="110" t="s">
        <v>3273</v>
      </c>
      <c r="Z1255" s="17"/>
      <c r="AF1255" s="1">
        <v>1</v>
      </c>
      <c r="AG1255" s="54" t="s">
        <v>677</v>
      </c>
      <c r="AK1255" t="s">
        <v>4474</v>
      </c>
    </row>
    <row r="1256" spans="1:37" x14ac:dyDescent="0.2">
      <c r="H1256" t="s">
        <v>537</v>
      </c>
      <c r="I1256" s="58" t="s">
        <v>812</v>
      </c>
      <c r="J1256" t="s">
        <v>537</v>
      </c>
      <c r="K1256" s="54" t="s">
        <v>4561</v>
      </c>
      <c r="V1256" s="18" t="s">
        <v>537</v>
      </c>
      <c r="W1256" s="54" t="s">
        <v>5281</v>
      </c>
      <c r="Z1256" s="17"/>
      <c r="AF1256" t="s">
        <v>537</v>
      </c>
      <c r="AG1256" s="54" t="s">
        <v>7034</v>
      </c>
      <c r="AK1256" t="s">
        <v>4474</v>
      </c>
    </row>
    <row r="1257" spans="1:37" x14ac:dyDescent="0.2">
      <c r="H1257" t="s">
        <v>537</v>
      </c>
      <c r="I1257" s="54" t="s">
        <v>2717</v>
      </c>
      <c r="J1257" t="s">
        <v>537</v>
      </c>
      <c r="V1257" s="18" t="s">
        <v>537</v>
      </c>
      <c r="W1257" s="54" t="s">
        <v>5282</v>
      </c>
      <c r="Z1257" s="17"/>
      <c r="AK1257" t="s">
        <v>4474</v>
      </c>
    </row>
    <row r="1258" spans="1:37" x14ac:dyDescent="0.2">
      <c r="I1258" s="54"/>
      <c r="J1258" t="s">
        <v>3543</v>
      </c>
      <c r="K1258" s="58" t="s">
        <v>815</v>
      </c>
      <c r="V1258" s="18"/>
      <c r="W1258" s="17"/>
      <c r="X1258" s="17"/>
      <c r="Y1258" s="17"/>
      <c r="Z1258" s="17"/>
      <c r="AF1258" t="s">
        <v>3543</v>
      </c>
      <c r="AG1258" s="161" t="s">
        <v>905</v>
      </c>
      <c r="AK1258" t="s">
        <v>4474</v>
      </c>
    </row>
    <row r="1259" spans="1:37" x14ac:dyDescent="0.2">
      <c r="I1259" s="54"/>
      <c r="J1259" t="s">
        <v>537</v>
      </c>
      <c r="K1259" s="54" t="s">
        <v>4558</v>
      </c>
      <c r="AB1259" t="s">
        <v>3543</v>
      </c>
      <c r="AC1259" s="145" t="s">
        <v>2602</v>
      </c>
      <c r="AF1259" s="1">
        <v>1</v>
      </c>
      <c r="AG1259" s="161" t="s">
        <v>178</v>
      </c>
      <c r="AK1259" t="s">
        <v>4474</v>
      </c>
    </row>
    <row r="1260" spans="1:37" x14ac:dyDescent="0.2">
      <c r="AB1260" s="1">
        <v>1</v>
      </c>
      <c r="AC1260" s="145" t="s">
        <v>2603</v>
      </c>
      <c r="AK1260" t="s">
        <v>4474</v>
      </c>
    </row>
    <row r="1261" spans="1:37" x14ac:dyDescent="0.2">
      <c r="V1261" t="s">
        <v>3543</v>
      </c>
      <c r="W1261" s="153" t="s">
        <v>952</v>
      </c>
      <c r="AB1261" t="s">
        <v>537</v>
      </c>
      <c r="AC1261" s="145" t="s">
        <v>2604</v>
      </c>
      <c r="AD1261" t="s">
        <v>3543</v>
      </c>
      <c r="AE1261" s="29" t="s">
        <v>8176</v>
      </c>
      <c r="AF1261" t="s">
        <v>3543</v>
      </c>
      <c r="AG1261" s="28" t="s">
        <v>4302</v>
      </c>
      <c r="AK1261" t="s">
        <v>4474</v>
      </c>
    </row>
    <row r="1262" spans="1:37" x14ac:dyDescent="0.2">
      <c r="V1262" s="1">
        <v>1</v>
      </c>
      <c r="W1262" s="153" t="s">
        <v>953</v>
      </c>
      <c r="AD1262" s="1">
        <v>1</v>
      </c>
      <c r="AE1262" s="29" t="s">
        <v>2417</v>
      </c>
      <c r="AF1262" s="1">
        <v>1</v>
      </c>
      <c r="AG1262" s="73" t="s">
        <v>3682</v>
      </c>
      <c r="AK1262" t="s">
        <v>4474</v>
      </c>
    </row>
    <row r="1263" spans="1:37" x14ac:dyDescent="0.2">
      <c r="AD1263" t="s">
        <v>537</v>
      </c>
      <c r="AE1263" s="29" t="s">
        <v>4857</v>
      </c>
      <c r="AF1263" t="s">
        <v>537</v>
      </c>
      <c r="AG1263" s="73" t="s">
        <v>7033</v>
      </c>
      <c r="AK1263" t="s">
        <v>4474</v>
      </c>
    </row>
    <row r="1264" spans="1:37" x14ac:dyDescent="0.2">
      <c r="W1264" s="58"/>
      <c r="AB1264" t="s">
        <v>3543</v>
      </c>
      <c r="AC1264" s="89" t="s">
        <v>1194</v>
      </c>
      <c r="AD1264" t="s">
        <v>537</v>
      </c>
      <c r="AE1264" s="73" t="s">
        <v>7035</v>
      </c>
      <c r="AG1264" s="23"/>
      <c r="AK1264" t="s">
        <v>4474</v>
      </c>
    </row>
    <row r="1265" spans="9:37" x14ac:dyDescent="0.2">
      <c r="I1265" s="54"/>
      <c r="K1265" s="54"/>
      <c r="V1265" t="s">
        <v>3543</v>
      </c>
      <c r="W1265" s="215" t="s">
        <v>7542</v>
      </c>
      <c r="AB1265" s="1">
        <v>1</v>
      </c>
      <c r="AC1265" s="89" t="s">
        <v>1574</v>
      </c>
      <c r="AE1265" s="29"/>
      <c r="AF1265" t="s">
        <v>3543</v>
      </c>
      <c r="AG1265" s="73" t="s">
        <v>886</v>
      </c>
      <c r="AK1265" t="s">
        <v>4474</v>
      </c>
    </row>
    <row r="1266" spans="9:37" x14ac:dyDescent="0.2">
      <c r="I1266" s="54"/>
      <c r="K1266" s="54"/>
      <c r="V1266" s="1">
        <v>1</v>
      </c>
      <c r="W1266" s="215" t="s">
        <v>7543</v>
      </c>
      <c r="AB1266" t="s">
        <v>537</v>
      </c>
      <c r="AC1266" s="109" t="s">
        <v>2251</v>
      </c>
      <c r="AE1266" s="29"/>
      <c r="AF1266" s="1">
        <v>1</v>
      </c>
      <c r="AG1266" s="73" t="s">
        <v>887</v>
      </c>
      <c r="AK1266" t="s">
        <v>4474</v>
      </c>
    </row>
    <row r="1267" spans="9:37" x14ac:dyDescent="0.2">
      <c r="W1267" s="54"/>
      <c r="AE1267" s="29"/>
      <c r="AF1267" t="s">
        <v>537</v>
      </c>
      <c r="AG1267" s="73" t="s">
        <v>7032</v>
      </c>
      <c r="AK1267" t="s">
        <v>4474</v>
      </c>
    </row>
    <row r="1268" spans="9:37" x14ac:dyDescent="0.2">
      <c r="O1268" s="73"/>
      <c r="Q1268" s="54"/>
      <c r="Y1268" s="2"/>
      <c r="AA1268" s="34"/>
      <c r="AB1268" s="19" t="s">
        <v>6510</v>
      </c>
      <c r="AC1268" s="17"/>
      <c r="AD1268" s="17"/>
      <c r="AE1268" s="17"/>
      <c r="AF1268" s="17"/>
      <c r="AG1268" s="17"/>
      <c r="AH1268" s="17"/>
      <c r="AK1268" t="s">
        <v>4474</v>
      </c>
    </row>
    <row r="1269" spans="9:37" x14ac:dyDescent="0.2">
      <c r="O1269" s="73"/>
      <c r="Q1269" s="54"/>
      <c r="Y1269" s="7"/>
      <c r="AA1269" s="34"/>
      <c r="AB1269" s="17"/>
      <c r="AC1269" s="2"/>
      <c r="AF1269" t="s">
        <v>3543</v>
      </c>
      <c r="AG1269" s="29" t="s">
        <v>4884</v>
      </c>
      <c r="AH1269" s="17"/>
      <c r="AK1269" t="s">
        <v>4474</v>
      </c>
    </row>
    <row r="1270" spans="9:37" x14ac:dyDescent="0.2">
      <c r="O1270" s="73"/>
      <c r="Q1270" s="54"/>
      <c r="Y1270" s="7"/>
      <c r="AA1270" s="34"/>
      <c r="AB1270" s="17"/>
      <c r="AD1270" t="s">
        <v>3543</v>
      </c>
      <c r="AE1270" s="30" t="s">
        <v>8177</v>
      </c>
      <c r="AF1270" t="s">
        <v>537</v>
      </c>
      <c r="AG1270" s="54" t="s">
        <v>1969</v>
      </c>
      <c r="AH1270" s="17"/>
      <c r="AK1270" t="s">
        <v>4474</v>
      </c>
    </row>
    <row r="1271" spans="9:37" x14ac:dyDescent="0.2">
      <c r="O1271" s="73"/>
      <c r="Q1271" s="54"/>
      <c r="Y1271" s="157"/>
      <c r="AA1271" s="34"/>
      <c r="AB1271" s="17"/>
      <c r="AD1271" t="s">
        <v>537</v>
      </c>
      <c r="AE1271" s="54" t="s">
        <v>3557</v>
      </c>
      <c r="AF1271" t="s">
        <v>537</v>
      </c>
      <c r="AG1271" s="73" t="s">
        <v>4834</v>
      </c>
      <c r="AH1271" s="17"/>
      <c r="AK1271" t="s">
        <v>4474</v>
      </c>
    </row>
    <row r="1272" spans="9:37" x14ac:dyDescent="0.2">
      <c r="O1272" s="73"/>
      <c r="Q1272" s="54"/>
      <c r="AA1272" s="34"/>
      <c r="AB1272" s="17"/>
      <c r="AD1272" t="s">
        <v>537</v>
      </c>
      <c r="AE1272" s="29" t="s">
        <v>1423</v>
      </c>
      <c r="AF1272" t="s">
        <v>537</v>
      </c>
      <c r="AH1272" s="17"/>
      <c r="AK1272" t="s">
        <v>4474</v>
      </c>
    </row>
    <row r="1273" spans="9:37" x14ac:dyDescent="0.2">
      <c r="O1273" s="73"/>
      <c r="Q1273" s="54"/>
      <c r="AA1273" s="34"/>
      <c r="AB1273" s="17"/>
      <c r="AD1273" t="s">
        <v>537</v>
      </c>
      <c r="AE1273" s="54" t="s">
        <v>1227</v>
      </c>
      <c r="AF1273" t="s">
        <v>3543</v>
      </c>
      <c r="AG1273" s="29" t="s">
        <v>570</v>
      </c>
      <c r="AH1273" s="17"/>
      <c r="AK1273" t="s">
        <v>4474</v>
      </c>
    </row>
    <row r="1274" spans="9:37" x14ac:dyDescent="0.2">
      <c r="O1274" s="73"/>
      <c r="Q1274" s="54"/>
      <c r="AA1274" s="34"/>
      <c r="AB1274" s="17"/>
      <c r="AD1274" t="s">
        <v>537</v>
      </c>
      <c r="AE1274" s="80" t="s">
        <v>6882</v>
      </c>
      <c r="AF1274" t="s">
        <v>537</v>
      </c>
      <c r="AG1274" s="61" t="s">
        <v>1970</v>
      </c>
      <c r="AH1274" s="17"/>
      <c r="AK1274" t="s">
        <v>4474</v>
      </c>
    </row>
    <row r="1275" spans="9:37" x14ac:dyDescent="0.2">
      <c r="O1275" s="73"/>
      <c r="Q1275" s="54"/>
      <c r="AA1275" s="34"/>
      <c r="AB1275" s="18" t="s">
        <v>3543</v>
      </c>
      <c r="AC1275" s="29" t="s">
        <v>1861</v>
      </c>
      <c r="AD1275" t="s">
        <v>537</v>
      </c>
      <c r="AH1275" s="17"/>
      <c r="AK1275" t="s">
        <v>4474</v>
      </c>
    </row>
    <row r="1276" spans="9:37" x14ac:dyDescent="0.2">
      <c r="O1276" s="73"/>
      <c r="Q1276" s="54"/>
      <c r="AA1276" s="34"/>
      <c r="AB1276" s="18" t="s">
        <v>537</v>
      </c>
      <c r="AC1276" s="29" t="s">
        <v>6509</v>
      </c>
      <c r="AD1276" t="s">
        <v>3543</v>
      </c>
      <c r="AE1276" s="30" t="s">
        <v>8178</v>
      </c>
      <c r="AF1276" t="s">
        <v>3543</v>
      </c>
      <c r="AG1276" s="29" t="s">
        <v>2511</v>
      </c>
      <c r="AH1276" s="17"/>
      <c r="AK1276" t="s">
        <v>4474</v>
      </c>
    </row>
    <row r="1277" spans="9:37" x14ac:dyDescent="0.2">
      <c r="O1277" s="73"/>
      <c r="Q1277" s="54"/>
      <c r="AA1277" s="34"/>
      <c r="AB1277" s="18" t="s">
        <v>537</v>
      </c>
      <c r="AC1277" s="29" t="s">
        <v>2512</v>
      </c>
      <c r="AD1277" t="s">
        <v>537</v>
      </c>
      <c r="AE1277" s="53" t="s">
        <v>4353</v>
      </c>
      <c r="AF1277" t="s">
        <v>537</v>
      </c>
      <c r="AG1277" s="54" t="s">
        <v>4475</v>
      </c>
      <c r="AH1277" s="17"/>
      <c r="AK1277" t="s">
        <v>4474</v>
      </c>
    </row>
    <row r="1278" spans="9:37" x14ac:dyDescent="0.2">
      <c r="O1278" s="73"/>
      <c r="Q1278" s="54"/>
      <c r="AA1278" s="34"/>
      <c r="AB1278" s="18" t="s">
        <v>537</v>
      </c>
      <c r="AC1278" s="30" t="s">
        <v>1422</v>
      </c>
      <c r="AD1278" t="s">
        <v>537</v>
      </c>
      <c r="AE1278" s="48" t="s">
        <v>2513</v>
      </c>
      <c r="AF1278" t="s">
        <v>537</v>
      </c>
      <c r="AH1278" s="17"/>
      <c r="AK1278" t="s">
        <v>4474</v>
      </c>
    </row>
    <row r="1279" spans="9:37" x14ac:dyDescent="0.2">
      <c r="O1279" s="73"/>
      <c r="Q1279" s="54"/>
      <c r="AA1279" s="34"/>
      <c r="AB1279" s="18" t="s">
        <v>537</v>
      </c>
      <c r="AC1279" s="31" t="s">
        <v>2514</v>
      </c>
      <c r="AD1279" t="s">
        <v>537</v>
      </c>
      <c r="AE1279" s="54" t="s">
        <v>4256</v>
      </c>
      <c r="AF1279" t="s">
        <v>3543</v>
      </c>
      <c r="AG1279" s="29" t="s">
        <v>2839</v>
      </c>
      <c r="AH1279" s="17"/>
      <c r="AK1279" t="s">
        <v>4474</v>
      </c>
    </row>
    <row r="1280" spans="9:37" x14ac:dyDescent="0.2">
      <c r="O1280" s="73"/>
      <c r="Q1280" s="54"/>
      <c r="AA1280" s="34"/>
      <c r="AB1280" s="18" t="s">
        <v>537</v>
      </c>
      <c r="AC1280" s="29" t="s">
        <v>5524</v>
      </c>
      <c r="AD1280" t="s">
        <v>537</v>
      </c>
      <c r="AF1280" t="s">
        <v>537</v>
      </c>
      <c r="AG1280" s="232" t="s">
        <v>8182</v>
      </c>
      <c r="AH1280" s="17"/>
      <c r="AK1280" t="s">
        <v>4474</v>
      </c>
    </row>
    <row r="1281" spans="15:37" x14ac:dyDescent="0.2">
      <c r="O1281" s="73"/>
      <c r="Q1281" s="54"/>
      <c r="AA1281" s="34"/>
      <c r="AB1281" s="18" t="s">
        <v>537</v>
      </c>
      <c r="AC1281" s="29" t="s">
        <v>2842</v>
      </c>
      <c r="AD1281" t="s">
        <v>3543</v>
      </c>
      <c r="AE1281" s="28" t="s">
        <v>2304</v>
      </c>
      <c r="AF1281" s="17"/>
      <c r="AG1281" s="17"/>
      <c r="AH1281" s="17"/>
      <c r="AK1281" t="s">
        <v>4474</v>
      </c>
    </row>
    <row r="1282" spans="15:37" x14ac:dyDescent="0.2">
      <c r="O1282" s="73"/>
      <c r="Q1282" s="54"/>
      <c r="AA1282" s="34"/>
      <c r="AB1282" s="17"/>
      <c r="AC1282" s="29"/>
      <c r="AD1282" t="s">
        <v>537</v>
      </c>
      <c r="AE1282" s="54" t="s">
        <v>1294</v>
      </c>
      <c r="AF1282" s="17"/>
      <c r="AK1282" t="s">
        <v>4474</v>
      </c>
    </row>
    <row r="1283" spans="15:37" x14ac:dyDescent="0.2">
      <c r="O1283" s="73"/>
      <c r="Q1283" s="54"/>
      <c r="Z1283" s="19" t="s">
        <v>2548</v>
      </c>
      <c r="AA1283" s="17"/>
      <c r="AB1283" s="17"/>
      <c r="AD1283" t="s">
        <v>537</v>
      </c>
      <c r="AE1283" s="55" t="s">
        <v>4275</v>
      </c>
      <c r="AF1283" s="17"/>
      <c r="AK1283" t="s">
        <v>4474</v>
      </c>
    </row>
    <row r="1284" spans="15:37" x14ac:dyDescent="0.2">
      <c r="O1284" s="73"/>
      <c r="Q1284" s="54"/>
      <c r="Z1284" s="18" t="s">
        <v>3543</v>
      </c>
      <c r="AA1284" s="60" t="s">
        <v>777</v>
      </c>
      <c r="AB1284" s="17"/>
      <c r="AD1284" t="s">
        <v>537</v>
      </c>
      <c r="AE1284" s="29" t="s">
        <v>4164</v>
      </c>
      <c r="AF1284" s="17"/>
      <c r="AK1284" t="s">
        <v>4474</v>
      </c>
    </row>
    <row r="1285" spans="15:37" x14ac:dyDescent="0.2">
      <c r="O1285" s="73"/>
      <c r="Q1285" s="54"/>
      <c r="Z1285" s="18" t="s">
        <v>537</v>
      </c>
      <c r="AA1285" s="16" t="s">
        <v>951</v>
      </c>
      <c r="AB1285" s="17"/>
      <c r="AD1285" t="s">
        <v>537</v>
      </c>
      <c r="AE1285" s="54" t="s">
        <v>4163</v>
      </c>
      <c r="AF1285" t="s">
        <v>3543</v>
      </c>
      <c r="AG1285" s="153" t="s">
        <v>932</v>
      </c>
      <c r="AK1285" t="s">
        <v>4474</v>
      </c>
    </row>
    <row r="1286" spans="15:37" x14ac:dyDescent="0.2">
      <c r="O1286" s="73"/>
      <c r="Q1286" s="54"/>
      <c r="Z1286" s="18" t="s">
        <v>537</v>
      </c>
      <c r="AA1286" s="46" t="s">
        <v>59</v>
      </c>
      <c r="AB1286" s="17"/>
      <c r="AD1286" t="s">
        <v>537</v>
      </c>
      <c r="AE1286" s="54" t="s">
        <v>7116</v>
      </c>
      <c r="AF1286" s="1">
        <v>1</v>
      </c>
      <c r="AG1286" s="153" t="s">
        <v>933</v>
      </c>
      <c r="AK1286" t="s">
        <v>4474</v>
      </c>
    </row>
    <row r="1287" spans="15:37" x14ac:dyDescent="0.2">
      <c r="O1287" s="73"/>
      <c r="Q1287" s="54"/>
      <c r="Z1287" s="17"/>
      <c r="AA1287" s="17"/>
      <c r="AB1287" s="17"/>
      <c r="AC1287" s="17"/>
      <c r="AD1287" s="17"/>
      <c r="AE1287" s="17"/>
      <c r="AF1287" s="17"/>
      <c r="AK1287" t="s">
        <v>4474</v>
      </c>
    </row>
    <row r="1288" spans="15:37" x14ac:dyDescent="0.2">
      <c r="O1288" s="73"/>
      <c r="Q1288" s="54"/>
      <c r="AD1288" t="s">
        <v>3543</v>
      </c>
      <c r="AE1288" s="153" t="s">
        <v>904</v>
      </c>
      <c r="AF1288" t="s">
        <v>3543</v>
      </c>
      <c r="AG1288" s="153" t="s">
        <v>950</v>
      </c>
      <c r="AK1288" t="s">
        <v>4474</v>
      </c>
    </row>
    <row r="1289" spans="15:37" x14ac:dyDescent="0.2">
      <c r="O1289" s="73"/>
      <c r="Q1289" s="54"/>
      <c r="Z1289" t="s">
        <v>3543</v>
      </c>
      <c r="AA1289" s="215" t="s">
        <v>7205</v>
      </c>
      <c r="AD1289" s="1">
        <v>1</v>
      </c>
      <c r="AE1289" s="170" t="s">
        <v>6066</v>
      </c>
      <c r="AF1289" s="1">
        <v>1</v>
      </c>
      <c r="AG1289" s="232" t="s">
        <v>8180</v>
      </c>
      <c r="AK1289" t="s">
        <v>4474</v>
      </c>
    </row>
    <row r="1290" spans="15:37" x14ac:dyDescent="0.2">
      <c r="O1290" s="73"/>
      <c r="Q1290" s="54"/>
      <c r="Z1290" s="1">
        <v>1</v>
      </c>
      <c r="AA1290" s="215" t="s">
        <v>7203</v>
      </c>
      <c r="AB1290" t="s">
        <v>3543</v>
      </c>
      <c r="AC1290" s="161" t="s">
        <v>3245</v>
      </c>
      <c r="AD1290" t="s">
        <v>537</v>
      </c>
      <c r="AE1290" s="173" t="s">
        <v>6046</v>
      </c>
      <c r="AF1290" t="s">
        <v>537</v>
      </c>
      <c r="AG1290" s="213" t="s">
        <v>8179</v>
      </c>
      <c r="AK1290" t="s">
        <v>4474</v>
      </c>
    </row>
    <row r="1291" spans="15:37" x14ac:dyDescent="0.2">
      <c r="O1291" s="73"/>
      <c r="Q1291" s="54"/>
      <c r="Z1291" t="s">
        <v>537</v>
      </c>
      <c r="AA1291" s="215" t="s">
        <v>7278</v>
      </c>
      <c r="AB1291" s="1">
        <v>1</v>
      </c>
      <c r="AC1291" s="161" t="s">
        <v>62</v>
      </c>
      <c r="AE1291" s="173"/>
      <c r="AF1291" t="s">
        <v>537</v>
      </c>
      <c r="AG1291" s="232" t="s">
        <v>8181</v>
      </c>
      <c r="AK1291" t="s">
        <v>4474</v>
      </c>
    </row>
    <row r="1292" spans="15:37" x14ac:dyDescent="0.2">
      <c r="O1292" s="73"/>
      <c r="Q1292" s="54"/>
      <c r="Z1292" t="s">
        <v>537</v>
      </c>
      <c r="AA1292" s="215" t="s">
        <v>7204</v>
      </c>
      <c r="AB1292" t="s">
        <v>537</v>
      </c>
      <c r="AC1292" s="161" t="s">
        <v>63</v>
      </c>
      <c r="AD1292" t="s">
        <v>3543</v>
      </c>
      <c r="AE1292" s="161" t="s">
        <v>3245</v>
      </c>
      <c r="AF1292" t="s">
        <v>537</v>
      </c>
      <c r="AG1292" s="248" t="s">
        <v>9108</v>
      </c>
      <c r="AK1292" t="s">
        <v>4474</v>
      </c>
    </row>
    <row r="1293" spans="15:37" x14ac:dyDescent="0.2">
      <c r="O1293" s="73"/>
      <c r="Q1293" s="54"/>
      <c r="AD1293" s="1">
        <v>1</v>
      </c>
      <c r="AE1293" s="161" t="s">
        <v>64</v>
      </c>
      <c r="AF1293" s="19" t="s">
        <v>2548</v>
      </c>
      <c r="AG1293" s="18"/>
      <c r="AH1293" s="18"/>
      <c r="AK1293" t="s">
        <v>4474</v>
      </c>
    </row>
    <row r="1294" spans="15:37" x14ac:dyDescent="0.2">
      <c r="O1294" s="73"/>
      <c r="Q1294" s="54"/>
      <c r="Z1294" s="19" t="s">
        <v>7212</v>
      </c>
      <c r="AA1294" s="17"/>
      <c r="AD1294" t="s">
        <v>537</v>
      </c>
      <c r="AE1294" s="161" t="s">
        <v>65</v>
      </c>
      <c r="AF1294" s="18" t="s">
        <v>3543</v>
      </c>
      <c r="AG1294" s="100" t="s">
        <v>3284</v>
      </c>
      <c r="AH1294" s="18"/>
      <c r="AK1294" t="s">
        <v>4474</v>
      </c>
    </row>
    <row r="1295" spans="15:37" x14ac:dyDescent="0.2">
      <c r="O1295" s="73"/>
      <c r="Q1295" s="54"/>
      <c r="Z1295" s="18" t="s">
        <v>3543</v>
      </c>
      <c r="AA1295" s="215" t="s">
        <v>7206</v>
      </c>
      <c r="AB1295" s="19" t="s">
        <v>2548</v>
      </c>
      <c r="AC1295" s="17"/>
      <c r="AD1295" s="17"/>
      <c r="AF1295" s="18" t="s">
        <v>537</v>
      </c>
      <c r="AG1295" s="100" t="s">
        <v>6230</v>
      </c>
      <c r="AH1295" s="18"/>
      <c r="AK1295" t="s">
        <v>4474</v>
      </c>
    </row>
    <row r="1296" spans="15:37" x14ac:dyDescent="0.2">
      <c r="O1296" s="73"/>
      <c r="Q1296" s="54"/>
      <c r="Z1296" s="18" t="s">
        <v>537</v>
      </c>
      <c r="AA1296" s="215" t="s">
        <v>7211</v>
      </c>
      <c r="AB1296" s="18" t="s">
        <v>3543</v>
      </c>
      <c r="AC1296" s="161" t="s">
        <v>60</v>
      </c>
      <c r="AD1296" s="17"/>
      <c r="AF1296" s="18" t="s">
        <v>537</v>
      </c>
      <c r="AG1296" s="181" t="s">
        <v>6231</v>
      </c>
      <c r="AH1296" s="18"/>
      <c r="AK1296" t="s">
        <v>4474</v>
      </c>
    </row>
    <row r="1297" spans="15:37" x14ac:dyDescent="0.2">
      <c r="O1297" s="73"/>
      <c r="Q1297" s="54"/>
      <c r="Z1297" s="18" t="s">
        <v>537</v>
      </c>
      <c r="AA1297" s="215" t="s">
        <v>7204</v>
      </c>
      <c r="AB1297" s="18" t="s">
        <v>537</v>
      </c>
      <c r="AC1297" s="161" t="s">
        <v>61</v>
      </c>
      <c r="AD1297" s="17"/>
      <c r="AF1297" s="18"/>
      <c r="AG1297" s="18"/>
      <c r="AH1297" s="18"/>
      <c r="AK1297" t="s">
        <v>4474</v>
      </c>
    </row>
    <row r="1298" spans="15:37" x14ac:dyDescent="0.2">
      <c r="O1298" s="73"/>
      <c r="Q1298" s="54"/>
      <c r="Z1298" s="17"/>
      <c r="AA1298" s="17"/>
      <c r="AB1298" s="18" t="s">
        <v>537</v>
      </c>
      <c r="AC1298" s="161" t="s">
        <v>230</v>
      </c>
      <c r="AD1298" s="17"/>
      <c r="AF1298" t="s">
        <v>3543</v>
      </c>
      <c r="AG1298" s="161" t="s">
        <v>4904</v>
      </c>
      <c r="AK1298" t="s">
        <v>4474</v>
      </c>
    </row>
    <row r="1299" spans="15:37" x14ac:dyDescent="0.2">
      <c r="O1299" s="73"/>
      <c r="Q1299" s="54"/>
      <c r="AB1299" s="17"/>
      <c r="AC1299" s="17"/>
      <c r="AD1299" s="17"/>
      <c r="AE1299" s="161"/>
      <c r="AF1299" s="1">
        <v>1</v>
      </c>
      <c r="AG1299" s="161" t="s">
        <v>1141</v>
      </c>
      <c r="AK1299" t="s">
        <v>4474</v>
      </c>
    </row>
    <row r="1300" spans="15:37" x14ac:dyDescent="0.2">
      <c r="O1300" s="73"/>
      <c r="Q1300" s="54"/>
      <c r="AE1300" s="161"/>
      <c r="AF1300" s="19" t="s">
        <v>2548</v>
      </c>
      <c r="AG1300" s="18"/>
      <c r="AH1300" s="17"/>
      <c r="AK1300" t="s">
        <v>4474</v>
      </c>
    </row>
    <row r="1301" spans="15:37" x14ac:dyDescent="0.2">
      <c r="O1301" s="73"/>
      <c r="Q1301" s="54"/>
      <c r="AB1301" t="s">
        <v>3543</v>
      </c>
      <c r="AC1301" s="215" t="s">
        <v>2109</v>
      </c>
      <c r="AD1301" t="s">
        <v>3543</v>
      </c>
      <c r="AE1301" s="205" t="s">
        <v>2856</v>
      </c>
      <c r="AF1301" s="18" t="s">
        <v>3543</v>
      </c>
      <c r="AG1301" s="73" t="s">
        <v>5710</v>
      </c>
      <c r="AH1301" s="17"/>
      <c r="AK1301" t="s">
        <v>4474</v>
      </c>
    </row>
    <row r="1302" spans="15:37" x14ac:dyDescent="0.2">
      <c r="O1302" s="73"/>
      <c r="Q1302" s="54"/>
      <c r="AB1302" s="1">
        <v>1</v>
      </c>
      <c r="AC1302" s="215" t="s">
        <v>7207</v>
      </c>
      <c r="AD1302" t="s">
        <v>537</v>
      </c>
      <c r="AE1302" s="204" t="s">
        <v>7153</v>
      </c>
      <c r="AF1302" s="18" t="s">
        <v>537</v>
      </c>
      <c r="AG1302" s="73" t="s">
        <v>5711</v>
      </c>
      <c r="AH1302" s="17"/>
      <c r="AK1302" t="s">
        <v>4474</v>
      </c>
    </row>
    <row r="1303" spans="15:37" x14ac:dyDescent="0.2">
      <c r="O1303" s="73"/>
      <c r="Q1303" s="54"/>
      <c r="AB1303" t="s">
        <v>537</v>
      </c>
      <c r="AC1303" s="215" t="s">
        <v>7208</v>
      </c>
      <c r="AD1303" t="s">
        <v>537</v>
      </c>
      <c r="AE1303" s="232" t="s">
        <v>8084</v>
      </c>
      <c r="AF1303" s="18" t="s">
        <v>537</v>
      </c>
      <c r="AG1303" s="170" t="s">
        <v>7082</v>
      </c>
      <c r="AH1303" s="17"/>
      <c r="AK1303" t="s">
        <v>4474</v>
      </c>
    </row>
    <row r="1304" spans="15:37" x14ac:dyDescent="0.2">
      <c r="O1304" s="73"/>
      <c r="Q1304" s="54"/>
      <c r="AB1304" t="s">
        <v>537</v>
      </c>
      <c r="AC1304" s="215" t="s">
        <v>7209</v>
      </c>
      <c r="AF1304" s="97" t="s">
        <v>9303</v>
      </c>
      <c r="AG1304" s="17"/>
      <c r="AH1304" s="17"/>
      <c r="AK1304" t="s">
        <v>4474</v>
      </c>
    </row>
    <row r="1305" spans="15:37" x14ac:dyDescent="0.2">
      <c r="O1305" s="73"/>
      <c r="Q1305" s="54"/>
      <c r="AF1305" s="18" t="s">
        <v>3543</v>
      </c>
      <c r="AG1305" s="161" t="s">
        <v>1091</v>
      </c>
      <c r="AH1305" s="17"/>
      <c r="AK1305" t="s">
        <v>4474</v>
      </c>
    </row>
    <row r="1306" spans="15:37" x14ac:dyDescent="0.2">
      <c r="O1306" s="73"/>
      <c r="Q1306" s="54"/>
      <c r="AF1306" s="18" t="s">
        <v>537</v>
      </c>
      <c r="AG1306" s="169" t="s">
        <v>5769</v>
      </c>
      <c r="AH1306" s="17"/>
      <c r="AK1306" t="s">
        <v>4474</v>
      </c>
    </row>
    <row r="1307" spans="15:37" x14ac:dyDescent="0.2">
      <c r="O1307" s="73"/>
      <c r="Q1307" s="54"/>
      <c r="AB1307" t="s">
        <v>3543</v>
      </c>
      <c r="AC1307" s="215" t="s">
        <v>3554</v>
      </c>
      <c r="AF1307" s="18" t="s">
        <v>537</v>
      </c>
      <c r="AG1307" s="181" t="s">
        <v>8339</v>
      </c>
      <c r="AH1307" s="17"/>
      <c r="AK1307" t="s">
        <v>4474</v>
      </c>
    </row>
    <row r="1308" spans="15:37" x14ac:dyDescent="0.2">
      <c r="O1308" s="73"/>
      <c r="Q1308" s="54"/>
      <c r="AB1308" s="1">
        <v>1</v>
      </c>
      <c r="AC1308" s="215" t="s">
        <v>7210</v>
      </c>
      <c r="AF1308" s="18" t="s">
        <v>537</v>
      </c>
      <c r="AG1308" s="232" t="s">
        <v>9304</v>
      </c>
      <c r="AH1308" s="17"/>
      <c r="AK1308" t="s">
        <v>4474</v>
      </c>
    </row>
    <row r="1309" spans="15:37" x14ac:dyDescent="0.2">
      <c r="O1309" s="73"/>
      <c r="Q1309" s="54"/>
      <c r="AB1309" t="s">
        <v>537</v>
      </c>
      <c r="AC1309" s="215" t="s">
        <v>7209</v>
      </c>
      <c r="AF1309" s="17"/>
      <c r="AG1309" s="17"/>
      <c r="AH1309" s="17"/>
      <c r="AK1309" t="s">
        <v>4474</v>
      </c>
    </row>
    <row r="1310" spans="15:37" x14ac:dyDescent="0.2">
      <c r="O1310" s="73"/>
      <c r="Q1310" s="54"/>
      <c r="AF1310" t="s">
        <v>3543</v>
      </c>
      <c r="AG1310" s="28" t="s">
        <v>2284</v>
      </c>
      <c r="AK1310" t="s">
        <v>4474</v>
      </c>
    </row>
    <row r="1311" spans="15:37" x14ac:dyDescent="0.2">
      <c r="O1311" s="73"/>
      <c r="Q1311" s="54"/>
      <c r="AB1311" s="19" t="s">
        <v>2548</v>
      </c>
      <c r="AC1311" s="17"/>
      <c r="AD1311" s="17"/>
      <c r="AF1311" s="1">
        <v>1</v>
      </c>
      <c r="AG1311" s="161" t="s">
        <v>6344</v>
      </c>
      <c r="AK1311" t="s">
        <v>4474</v>
      </c>
    </row>
    <row r="1312" spans="15:37" x14ac:dyDescent="0.2">
      <c r="O1312" s="73"/>
      <c r="Q1312" s="54"/>
      <c r="AB1312" s="18" t="s">
        <v>3543</v>
      </c>
      <c r="AC1312" t="s">
        <v>9050</v>
      </c>
      <c r="AD1312" s="17"/>
      <c r="AE1312" s="161"/>
      <c r="AF1312" t="s">
        <v>537</v>
      </c>
      <c r="AG1312" s="97" t="s">
        <v>6345</v>
      </c>
      <c r="AH1312" s="18"/>
      <c r="AK1312" t="s">
        <v>4474</v>
      </c>
    </row>
    <row r="1313" spans="15:37" x14ac:dyDescent="0.2">
      <c r="O1313" s="73"/>
      <c r="Q1313" s="54"/>
      <c r="AB1313" s="18" t="s">
        <v>537</v>
      </c>
      <c r="AC1313" s="73" t="s">
        <v>9051</v>
      </c>
      <c r="AD1313" s="17"/>
      <c r="AE1313" s="161"/>
      <c r="AF1313" s="18" t="s">
        <v>3543</v>
      </c>
      <c r="AG1313" s="170" t="s">
        <v>3249</v>
      </c>
      <c r="AH1313" s="18"/>
      <c r="AK1313" t="s">
        <v>4474</v>
      </c>
    </row>
    <row r="1314" spans="15:37" x14ac:dyDescent="0.2">
      <c r="O1314" s="73"/>
      <c r="Q1314" s="54"/>
      <c r="AB1314" s="18" t="s">
        <v>537</v>
      </c>
      <c r="AC1314" s="82" t="s">
        <v>9052</v>
      </c>
      <c r="AD1314" s="17"/>
      <c r="AE1314" s="161"/>
      <c r="AF1314" s="18" t="s">
        <v>537</v>
      </c>
      <c r="AG1314" s="170" t="s">
        <v>6342</v>
      </c>
      <c r="AH1314" s="18"/>
      <c r="AK1314" t="s">
        <v>4474</v>
      </c>
    </row>
    <row r="1315" spans="15:37" x14ac:dyDescent="0.2">
      <c r="O1315" s="73"/>
      <c r="Q1315" s="54"/>
      <c r="AB1315" s="18" t="s">
        <v>537</v>
      </c>
      <c r="AC1315" s="248" t="s">
        <v>9053</v>
      </c>
      <c r="AD1315" s="17"/>
      <c r="AE1315" s="161"/>
      <c r="AF1315" s="18" t="s">
        <v>537</v>
      </c>
      <c r="AG1315" s="170" t="s">
        <v>6343</v>
      </c>
      <c r="AH1315" s="18"/>
      <c r="AK1315" t="s">
        <v>4474</v>
      </c>
    </row>
    <row r="1316" spans="15:37" x14ac:dyDescent="0.2">
      <c r="O1316" s="73"/>
      <c r="Q1316" s="54"/>
      <c r="AB1316" s="18" t="s">
        <v>537</v>
      </c>
      <c r="AC1316" s="16" t="s">
        <v>9054</v>
      </c>
      <c r="AD1316" s="17"/>
      <c r="AF1316" s="18"/>
      <c r="AG1316" s="124" t="s">
        <v>7138</v>
      </c>
      <c r="AH1316" s="18"/>
      <c r="AK1316" t="s">
        <v>4474</v>
      </c>
    </row>
    <row r="1317" spans="15:37" x14ac:dyDescent="0.2">
      <c r="O1317" s="73"/>
      <c r="Q1317" s="54"/>
      <c r="AB1317" s="18" t="s">
        <v>537</v>
      </c>
      <c r="AC1317" t="s">
        <v>9055</v>
      </c>
      <c r="AD1317" s="17"/>
      <c r="AF1317" s="18" t="s">
        <v>3543</v>
      </c>
      <c r="AG1317" s="181" t="s">
        <v>2928</v>
      </c>
      <c r="AH1317" s="18"/>
      <c r="AK1317" t="s">
        <v>4474</v>
      </c>
    </row>
    <row r="1318" spans="15:37" x14ac:dyDescent="0.2">
      <c r="O1318" s="73"/>
      <c r="Q1318" s="54"/>
      <c r="AB1318" s="17"/>
      <c r="AC1318" s="17"/>
      <c r="AD1318" s="17"/>
      <c r="AF1318" s="18" t="s">
        <v>537</v>
      </c>
      <c r="AG1318" s="204" t="s">
        <v>7135</v>
      </c>
      <c r="AH1318" s="18"/>
      <c r="AK1318" t="s">
        <v>4474</v>
      </c>
    </row>
    <row r="1319" spans="15:37" x14ac:dyDescent="0.2">
      <c r="O1319" s="73"/>
      <c r="Q1319" s="54"/>
      <c r="AF1319" s="18" t="s">
        <v>537</v>
      </c>
      <c r="AG1319" s="214" t="s">
        <v>7136</v>
      </c>
      <c r="AH1319" s="18"/>
      <c r="AK1319" t="s">
        <v>4474</v>
      </c>
    </row>
    <row r="1320" spans="15:37" x14ac:dyDescent="0.2">
      <c r="O1320" s="73"/>
      <c r="Q1320" s="54"/>
      <c r="AB1320" t="s">
        <v>3543</v>
      </c>
      <c r="AC1320" s="248" t="s">
        <v>3090</v>
      </c>
      <c r="AF1320" s="18" t="s">
        <v>537</v>
      </c>
      <c r="AG1320" s="192" t="s">
        <v>7137</v>
      </c>
      <c r="AH1320" s="18"/>
      <c r="AK1320" t="s">
        <v>4474</v>
      </c>
    </row>
    <row r="1321" spans="15:37" x14ac:dyDescent="0.2">
      <c r="O1321" s="73"/>
      <c r="Q1321" s="54"/>
      <c r="AB1321" s="1">
        <v>1</v>
      </c>
      <c r="AC1321" s="248" t="s">
        <v>9136</v>
      </c>
      <c r="AF1321" s="18"/>
      <c r="AG1321" s="18"/>
      <c r="AH1321" s="18"/>
      <c r="AK1321" t="s">
        <v>4474</v>
      </c>
    </row>
    <row r="1322" spans="15:37" x14ac:dyDescent="0.2">
      <c r="O1322" s="73"/>
      <c r="Q1322" s="54"/>
      <c r="AB1322" t="s">
        <v>537</v>
      </c>
      <c r="AC1322" s="248" t="s">
        <v>9137</v>
      </c>
      <c r="AF1322" t="s">
        <v>3543</v>
      </c>
      <c r="AG1322" s="215" t="s">
        <v>3553</v>
      </c>
      <c r="AK1322" t="s">
        <v>4474</v>
      </c>
    </row>
    <row r="1323" spans="15:37" x14ac:dyDescent="0.2">
      <c r="O1323" s="73"/>
      <c r="Q1323" s="54"/>
      <c r="AB1323" t="s">
        <v>537</v>
      </c>
      <c r="AC1323" s="248" t="s">
        <v>9138</v>
      </c>
      <c r="AF1323" s="1">
        <v>1</v>
      </c>
      <c r="AG1323" s="215" t="s">
        <v>7541</v>
      </c>
      <c r="AK1323" t="s">
        <v>4474</v>
      </c>
    </row>
    <row r="1324" spans="15:37" x14ac:dyDescent="0.2">
      <c r="O1324" s="73"/>
      <c r="Q1324" s="54"/>
      <c r="AF1324" t="s">
        <v>537</v>
      </c>
      <c r="AG1324" s="215" t="s">
        <v>7540</v>
      </c>
      <c r="AK1324" t="s">
        <v>4474</v>
      </c>
    </row>
    <row r="1325" spans="15:37" x14ac:dyDescent="0.2">
      <c r="O1325" s="73"/>
      <c r="Q1325" s="54"/>
      <c r="Z1325" s="19" t="s">
        <v>2548</v>
      </c>
      <c r="AA1325" s="17"/>
      <c r="AB1325" s="17"/>
      <c r="AC1325" s="248"/>
      <c r="AK1325" t="s">
        <v>4474</v>
      </c>
    </row>
    <row r="1326" spans="15:37" x14ac:dyDescent="0.2">
      <c r="O1326" s="73"/>
      <c r="Q1326" s="54"/>
      <c r="Z1326" s="18" t="s">
        <v>3543</v>
      </c>
      <c r="AA1326" s="30" t="s">
        <v>9142</v>
      </c>
      <c r="AB1326" s="17"/>
      <c r="AC1326" s="248"/>
      <c r="AF1326" t="s">
        <v>3543</v>
      </c>
      <c r="AG1326" s="232" t="s">
        <v>8325</v>
      </c>
      <c r="AK1326" t="s">
        <v>4474</v>
      </c>
    </row>
    <row r="1327" spans="15:37" x14ac:dyDescent="0.2">
      <c r="O1327" s="73"/>
      <c r="Q1327" s="54"/>
      <c r="Z1327" s="18" t="s">
        <v>537</v>
      </c>
      <c r="AA1327" s="30" t="s">
        <v>9143</v>
      </c>
      <c r="AB1327" s="17"/>
      <c r="AC1327" s="248"/>
      <c r="AF1327" s="1">
        <v>1</v>
      </c>
      <c r="AG1327" s="241" t="s">
        <v>8328</v>
      </c>
      <c r="AK1327" t="s">
        <v>4474</v>
      </c>
    </row>
    <row r="1328" spans="15:37" x14ac:dyDescent="0.2">
      <c r="O1328" s="73"/>
      <c r="Q1328" s="54"/>
      <c r="Z1328" s="18" t="s">
        <v>537</v>
      </c>
      <c r="AA1328" s="16" t="s">
        <v>9144</v>
      </c>
      <c r="AB1328" s="17"/>
      <c r="AC1328" s="248"/>
      <c r="AF1328" t="s">
        <v>537</v>
      </c>
      <c r="AG1328" s="240" t="s">
        <v>8326</v>
      </c>
      <c r="AK1328" t="s">
        <v>4474</v>
      </c>
    </row>
    <row r="1329" spans="1:37" x14ac:dyDescent="0.2">
      <c r="O1329" s="73"/>
      <c r="Q1329" s="54"/>
      <c r="Z1329" s="18" t="s">
        <v>537</v>
      </c>
      <c r="AA1329" s="229" t="s">
        <v>7461</v>
      </c>
      <c r="AB1329" s="17"/>
      <c r="AF1329" t="s">
        <v>537</v>
      </c>
      <c r="AG1329" s="240" t="s">
        <v>8327</v>
      </c>
      <c r="AK1329" t="s">
        <v>4474</v>
      </c>
    </row>
    <row r="1330" spans="1:37" x14ac:dyDescent="0.2">
      <c r="O1330" s="73"/>
      <c r="Q1330" s="54"/>
      <c r="Z1330" s="18" t="s">
        <v>537</v>
      </c>
      <c r="AA1330" s="248" t="s">
        <v>9145</v>
      </c>
      <c r="AB1330" s="17"/>
      <c r="AC1330" s="248"/>
      <c r="AG1330" s="240"/>
      <c r="AK1330" t="s">
        <v>4474</v>
      </c>
    </row>
    <row r="1331" spans="1:37" x14ac:dyDescent="0.2">
      <c r="O1331" s="73"/>
      <c r="Q1331" s="54"/>
      <c r="Z1331" s="18" t="s">
        <v>537</v>
      </c>
      <c r="AA1331" s="255" t="s">
        <v>9146</v>
      </c>
      <c r="AB1331" s="17"/>
      <c r="AC1331" s="248"/>
      <c r="AF1331" t="s">
        <v>3543</v>
      </c>
      <c r="AG1331" s="28" t="s">
        <v>484</v>
      </c>
      <c r="AK1331" t="s">
        <v>4474</v>
      </c>
    </row>
    <row r="1332" spans="1:37" x14ac:dyDescent="0.2">
      <c r="O1332" s="73"/>
      <c r="Q1332" s="54"/>
      <c r="Z1332" s="17"/>
      <c r="AA1332" s="17"/>
      <c r="AB1332" s="17"/>
      <c r="AC1332" s="248"/>
      <c r="AF1332" s="1">
        <v>1</v>
      </c>
      <c r="AG1332" s="23" t="s">
        <v>3243</v>
      </c>
      <c r="AK1332" t="s">
        <v>4474</v>
      </c>
    </row>
    <row r="1333" spans="1:37" x14ac:dyDescent="0.2">
      <c r="O1333" s="73"/>
      <c r="Q1333" s="54"/>
      <c r="AC1333" s="248"/>
      <c r="AF1333" t="s">
        <v>537</v>
      </c>
      <c r="AG1333" s="145" t="s">
        <v>7493</v>
      </c>
      <c r="AK1333" t="s">
        <v>4474</v>
      </c>
    </row>
    <row r="1334" spans="1:37" x14ac:dyDescent="0.2">
      <c r="O1334" s="73"/>
      <c r="Q1334" s="54"/>
      <c r="AF1334" t="s">
        <v>537</v>
      </c>
      <c r="AG1334" s="215" t="s">
        <v>7494</v>
      </c>
      <c r="AK1334" t="s">
        <v>4474</v>
      </c>
    </row>
    <row r="1335" spans="1:37" x14ac:dyDescent="0.2">
      <c r="O1335" s="73"/>
      <c r="Q1335" s="54"/>
      <c r="AG1335" s="215"/>
      <c r="AK1335" t="s">
        <v>4474</v>
      </c>
    </row>
    <row r="1336" spans="1:37" x14ac:dyDescent="0.2">
      <c r="O1336" s="73"/>
      <c r="Q1336" s="54"/>
      <c r="AF1336" s="16" t="s">
        <v>3543</v>
      </c>
      <c r="AG1336" s="248" t="s">
        <v>9123</v>
      </c>
      <c r="AK1336" t="s">
        <v>4474</v>
      </c>
    </row>
    <row r="1337" spans="1:37" x14ac:dyDescent="0.2">
      <c r="O1337" s="73"/>
      <c r="Q1337" s="54"/>
      <c r="AF1337" s="1">
        <v>1</v>
      </c>
      <c r="AG1337" s="248" t="s">
        <v>8354</v>
      </c>
      <c r="AK1337" t="s">
        <v>4474</v>
      </c>
    </row>
    <row r="1338" spans="1:37" x14ac:dyDescent="0.2">
      <c r="O1338" s="73"/>
      <c r="Q1338" s="54"/>
      <c r="AF1338" t="s">
        <v>537</v>
      </c>
      <c r="AG1338" s="241" t="s">
        <v>9124</v>
      </c>
      <c r="AK1338" t="s">
        <v>4474</v>
      </c>
    </row>
    <row r="1339" spans="1:37" x14ac:dyDescent="0.2">
      <c r="O1339" s="73"/>
      <c r="Q1339" s="54"/>
      <c r="AF1339" t="s">
        <v>537</v>
      </c>
      <c r="AG1339" s="248" t="s">
        <v>9125</v>
      </c>
      <c r="AK1339" t="s">
        <v>4474</v>
      </c>
    </row>
    <row r="1340" spans="1:37" x14ac:dyDescent="0.2">
      <c r="A1340" s="16" t="s">
        <v>7258</v>
      </c>
      <c r="O1340" s="73"/>
      <c r="Q1340" s="54"/>
      <c r="AE1340" s="161"/>
      <c r="AK1340" t="s">
        <v>4474</v>
      </c>
    </row>
    <row r="1341" spans="1:37" x14ac:dyDescent="0.2">
      <c r="J1341" s="3" t="s">
        <v>6410</v>
      </c>
      <c r="O1341" s="73"/>
      <c r="Q1341" s="54"/>
      <c r="AE1341" s="161"/>
      <c r="AK1341" t="s">
        <v>4474</v>
      </c>
    </row>
    <row r="1342" spans="1:37" x14ac:dyDescent="0.2">
      <c r="D1342" s="19" t="s">
        <v>6463</v>
      </c>
      <c r="E1342" s="18"/>
      <c r="F1342" s="18"/>
      <c r="G1342" s="18"/>
      <c r="H1342" s="18"/>
      <c r="J1342" s="3"/>
      <c r="O1342" s="73"/>
      <c r="Q1342" s="54"/>
      <c r="AE1342" s="161"/>
      <c r="AK1342" t="s">
        <v>4474</v>
      </c>
    </row>
    <row r="1343" spans="1:37" x14ac:dyDescent="0.2">
      <c r="D1343" s="18" t="s">
        <v>3543</v>
      </c>
      <c r="E1343" s="181" t="s">
        <v>6349</v>
      </c>
      <c r="F1343" t="s">
        <v>3543</v>
      </c>
      <c r="G1343" s="181" t="s">
        <v>6358</v>
      </c>
      <c r="H1343" s="18"/>
      <c r="J1343" s="3"/>
      <c r="O1343" s="73"/>
      <c r="Q1343" s="54"/>
      <c r="AE1343" s="161"/>
      <c r="AK1343" t="s">
        <v>4474</v>
      </c>
    </row>
    <row r="1344" spans="1:37" x14ac:dyDescent="0.2">
      <c r="D1344" s="18" t="s">
        <v>537</v>
      </c>
      <c r="E1344" s="181" t="s">
        <v>6351</v>
      </c>
      <c r="F1344" t="s">
        <v>537</v>
      </c>
      <c r="G1344" s="181" t="s">
        <v>6359</v>
      </c>
      <c r="H1344" s="18"/>
      <c r="J1344" s="3"/>
      <c r="O1344" s="73"/>
      <c r="Q1344" s="54"/>
      <c r="AE1344" s="161"/>
      <c r="AK1344" t="s">
        <v>4474</v>
      </c>
    </row>
    <row r="1345" spans="1:37" x14ac:dyDescent="0.2">
      <c r="D1345" s="18" t="s">
        <v>537</v>
      </c>
      <c r="E1345" s="183" t="s">
        <v>6355</v>
      </c>
      <c r="F1345" t="s">
        <v>537</v>
      </c>
      <c r="H1345" s="18"/>
      <c r="J1345" s="3"/>
      <c r="O1345" s="73"/>
      <c r="Q1345" s="54"/>
      <c r="AE1345" s="161"/>
      <c r="AK1345" t="s">
        <v>4474</v>
      </c>
    </row>
    <row r="1346" spans="1:37" x14ac:dyDescent="0.2">
      <c r="D1346" s="18" t="s">
        <v>537</v>
      </c>
      <c r="E1346" s="181" t="s">
        <v>6353</v>
      </c>
      <c r="F1346" t="s">
        <v>3543</v>
      </c>
      <c r="G1346" s="181" t="s">
        <v>6360</v>
      </c>
      <c r="H1346" s="18"/>
      <c r="J1346" s="3"/>
      <c r="O1346" s="73"/>
      <c r="Q1346" s="54"/>
      <c r="AE1346" s="161"/>
      <c r="AK1346" t="s">
        <v>4474</v>
      </c>
    </row>
    <row r="1347" spans="1:37" x14ac:dyDescent="0.2">
      <c r="D1347" s="18" t="s">
        <v>537</v>
      </c>
      <c r="E1347" s="181" t="s">
        <v>6354</v>
      </c>
      <c r="F1347" t="s">
        <v>537</v>
      </c>
      <c r="G1347" s="181" t="s">
        <v>6361</v>
      </c>
      <c r="H1347" s="18"/>
      <c r="J1347" s="3"/>
      <c r="O1347" s="73"/>
      <c r="Q1347" s="54"/>
      <c r="AE1347" s="161"/>
      <c r="AK1347" t="s">
        <v>4474</v>
      </c>
    </row>
    <row r="1348" spans="1:37" x14ac:dyDescent="0.2">
      <c r="D1348" s="18" t="s">
        <v>537</v>
      </c>
      <c r="E1348" s="181" t="s">
        <v>3434</v>
      </c>
      <c r="F1348" t="s">
        <v>537</v>
      </c>
      <c r="H1348" s="18"/>
      <c r="J1348" s="3"/>
      <c r="O1348" s="73"/>
      <c r="Q1348" s="54"/>
      <c r="AE1348" s="161"/>
      <c r="AK1348" t="s">
        <v>4474</v>
      </c>
    </row>
    <row r="1349" spans="1:37" x14ac:dyDescent="0.2">
      <c r="D1349" s="18"/>
      <c r="E1349" s="18"/>
      <c r="F1349" s="18" t="s">
        <v>3543</v>
      </c>
      <c r="G1349" s="181" t="s">
        <v>6362</v>
      </c>
      <c r="H1349" s="18"/>
      <c r="J1349" s="3"/>
      <c r="O1349" s="73"/>
      <c r="Q1349" s="54"/>
      <c r="AE1349" s="161"/>
      <c r="AK1349" t="s">
        <v>4474</v>
      </c>
    </row>
    <row r="1350" spans="1:37" x14ac:dyDescent="0.2">
      <c r="F1350" s="18" t="s">
        <v>537</v>
      </c>
      <c r="G1350" s="181" t="s">
        <v>6363</v>
      </c>
      <c r="H1350" s="18"/>
      <c r="J1350" s="3"/>
      <c r="O1350" s="73"/>
      <c r="Q1350" s="54"/>
      <c r="AE1350" s="161"/>
      <c r="AK1350" t="s">
        <v>4474</v>
      </c>
    </row>
    <row r="1351" spans="1:37" x14ac:dyDescent="0.2">
      <c r="F1351" s="18" t="s">
        <v>537</v>
      </c>
      <c r="H1351" s="18"/>
      <c r="J1351" s="3"/>
      <c r="O1351" s="73"/>
      <c r="Q1351" s="54"/>
      <c r="AE1351" s="161"/>
      <c r="AK1351" t="s">
        <v>4474</v>
      </c>
    </row>
    <row r="1352" spans="1:37" x14ac:dyDescent="0.2">
      <c r="F1352" s="18" t="s">
        <v>3543</v>
      </c>
      <c r="G1352" s="181" t="s">
        <v>547</v>
      </c>
      <c r="H1352" s="18"/>
      <c r="J1352" s="3"/>
      <c r="O1352" s="73"/>
      <c r="Q1352" s="54"/>
      <c r="AE1352" s="161"/>
      <c r="AK1352" t="s">
        <v>4474</v>
      </c>
    </row>
    <row r="1353" spans="1:37" x14ac:dyDescent="0.2">
      <c r="F1353" s="18" t="s">
        <v>537</v>
      </c>
      <c r="G1353" s="181" t="s">
        <v>6411</v>
      </c>
      <c r="H1353" s="18"/>
      <c r="J1353" s="3"/>
      <c r="O1353" s="73"/>
      <c r="Q1353" s="54"/>
      <c r="AE1353" s="161"/>
      <c r="AK1353" t="s">
        <v>4474</v>
      </c>
    </row>
    <row r="1354" spans="1:37" x14ac:dyDescent="0.2">
      <c r="F1354" s="18" t="s">
        <v>537</v>
      </c>
      <c r="H1354" s="18"/>
      <c r="J1354" s="3"/>
      <c r="O1354" s="73"/>
      <c r="Q1354" s="54"/>
      <c r="AE1354" s="161"/>
      <c r="AK1354" t="s">
        <v>4474</v>
      </c>
    </row>
    <row r="1355" spans="1:37" x14ac:dyDescent="0.2">
      <c r="F1355" s="18" t="s">
        <v>3543</v>
      </c>
      <c r="G1355" s="181" t="s">
        <v>3090</v>
      </c>
      <c r="H1355" s="18"/>
      <c r="J1355" s="3"/>
      <c r="O1355" s="73"/>
      <c r="Q1355" s="54"/>
      <c r="AE1355" s="161"/>
      <c r="AK1355" t="s">
        <v>4474</v>
      </c>
    </row>
    <row r="1356" spans="1:37" x14ac:dyDescent="0.2">
      <c r="F1356" s="18" t="s">
        <v>537</v>
      </c>
      <c r="G1356" s="181" t="s">
        <v>6412</v>
      </c>
      <c r="H1356" s="18"/>
      <c r="J1356" s="16"/>
      <c r="O1356" s="73"/>
      <c r="Q1356" s="54"/>
      <c r="AE1356" s="161"/>
      <c r="AK1356" t="s">
        <v>4474</v>
      </c>
    </row>
    <row r="1357" spans="1:37" x14ac:dyDescent="0.2">
      <c r="F1357" s="18"/>
      <c r="G1357" s="18"/>
      <c r="H1357" s="18"/>
      <c r="O1357" s="73"/>
      <c r="Q1357" s="54"/>
      <c r="AE1357" s="161"/>
      <c r="AK1357" t="s">
        <v>4474</v>
      </c>
    </row>
    <row r="1358" spans="1:37" x14ac:dyDescent="0.2">
      <c r="A1358" s="16" t="s">
        <v>7258</v>
      </c>
      <c r="O1358" s="73"/>
      <c r="Q1358" s="54"/>
      <c r="AK1358" t="s">
        <v>4474</v>
      </c>
    </row>
    <row r="1359" spans="1:37" x14ac:dyDescent="0.2">
      <c r="J1359" s="3" t="s">
        <v>6618</v>
      </c>
      <c r="O1359" s="73"/>
      <c r="Q1359" s="54"/>
      <c r="AK1359" t="s">
        <v>4474</v>
      </c>
    </row>
    <row r="1360" spans="1:37" x14ac:dyDescent="0.2">
      <c r="J1360" t="s">
        <v>3543</v>
      </c>
      <c r="K1360" s="192" t="s">
        <v>6622</v>
      </c>
      <c r="L1360" t="s">
        <v>3543</v>
      </c>
      <c r="M1360" s="192" t="s">
        <v>3084</v>
      </c>
      <c r="O1360" s="73"/>
      <c r="Q1360" s="54"/>
      <c r="AK1360" t="s">
        <v>4474</v>
      </c>
    </row>
    <row r="1361" spans="1:37" x14ac:dyDescent="0.2">
      <c r="J1361" s="1">
        <v>1</v>
      </c>
      <c r="K1361" s="192" t="s">
        <v>6619</v>
      </c>
      <c r="L1361" s="1">
        <v>1</v>
      </c>
      <c r="M1361" s="192" t="s">
        <v>6623</v>
      </c>
      <c r="O1361" s="73"/>
      <c r="Q1361" s="54"/>
      <c r="AK1361" t="s">
        <v>4474</v>
      </c>
    </row>
    <row r="1362" spans="1:37" x14ac:dyDescent="0.2">
      <c r="J1362" t="s">
        <v>537</v>
      </c>
      <c r="K1362" s="221" t="s">
        <v>7473</v>
      </c>
      <c r="L1362" t="s">
        <v>537</v>
      </c>
      <c r="M1362" s="192" t="s">
        <v>6821</v>
      </c>
      <c r="O1362" s="73"/>
      <c r="Q1362" s="199" t="s">
        <v>7472</v>
      </c>
      <c r="AK1362" t="s">
        <v>4474</v>
      </c>
    </row>
    <row r="1363" spans="1:37" x14ac:dyDescent="0.2">
      <c r="J1363" t="s">
        <v>537</v>
      </c>
      <c r="K1363" s="192" t="s">
        <v>6620</v>
      </c>
      <c r="L1363" t="s">
        <v>537</v>
      </c>
      <c r="O1363" s="73"/>
      <c r="Q1363" s="54"/>
      <c r="AK1363" t="s">
        <v>4474</v>
      </c>
    </row>
    <row r="1364" spans="1:37" x14ac:dyDescent="0.2">
      <c r="J1364" s="1">
        <v>1</v>
      </c>
      <c r="K1364" s="192" t="s">
        <v>6621</v>
      </c>
      <c r="L1364" t="s">
        <v>3543</v>
      </c>
      <c r="M1364" s="192" t="s">
        <v>3553</v>
      </c>
      <c r="O1364" s="73"/>
      <c r="Q1364" s="54"/>
      <c r="AK1364" t="s">
        <v>4474</v>
      </c>
    </row>
    <row r="1365" spans="1:37" x14ac:dyDescent="0.2">
      <c r="K1365" s="192"/>
      <c r="L1365" s="1">
        <v>1</v>
      </c>
      <c r="M1365" s="192" t="s">
        <v>6624</v>
      </c>
      <c r="O1365" s="73"/>
      <c r="Q1365" s="54"/>
      <c r="AK1365" t="s">
        <v>4474</v>
      </c>
    </row>
    <row r="1366" spans="1:37" x14ac:dyDescent="0.2">
      <c r="A1366" s="16" t="s">
        <v>7258</v>
      </c>
      <c r="J1366" s="6"/>
      <c r="K1366" s="192"/>
      <c r="L1366" s="1"/>
      <c r="M1366" s="192"/>
      <c r="O1366" s="73"/>
      <c r="Q1366" s="54"/>
      <c r="AK1366" t="s">
        <v>4474</v>
      </c>
    </row>
    <row r="1367" spans="1:37" x14ac:dyDescent="0.2">
      <c r="J1367" s="10" t="s">
        <v>9059</v>
      </c>
      <c r="K1367" s="192"/>
      <c r="L1367" s="1"/>
      <c r="M1367" s="192"/>
      <c r="O1367" s="73"/>
      <c r="P1367" t="s">
        <v>3543</v>
      </c>
      <c r="Q1367" s="248" t="s">
        <v>9062</v>
      </c>
      <c r="R1367" t="s">
        <v>3543</v>
      </c>
      <c r="S1367" s="248" t="s">
        <v>841</v>
      </c>
      <c r="AK1367" t="s">
        <v>4474</v>
      </c>
    </row>
    <row r="1368" spans="1:37" x14ac:dyDescent="0.2">
      <c r="J1368" s="6"/>
      <c r="K1368" s="192"/>
      <c r="L1368" s="1"/>
      <c r="M1368" s="192"/>
      <c r="O1368" s="73"/>
      <c r="P1368" s="1">
        <v>1</v>
      </c>
      <c r="Q1368" s="248" t="s">
        <v>8723</v>
      </c>
      <c r="R1368" s="1">
        <v>1</v>
      </c>
      <c r="S1368" s="248" t="s">
        <v>9060</v>
      </c>
      <c r="AK1368" t="s">
        <v>4474</v>
      </c>
    </row>
    <row r="1369" spans="1:37" x14ac:dyDescent="0.2">
      <c r="J1369" s="6"/>
      <c r="K1369" s="192"/>
      <c r="L1369" s="1"/>
      <c r="M1369" s="192"/>
      <c r="O1369" s="73"/>
      <c r="P1369" t="s">
        <v>537</v>
      </c>
      <c r="Q1369" s="248" t="s">
        <v>1932</v>
      </c>
      <c r="R1369" t="s">
        <v>537</v>
      </c>
      <c r="S1369" s="248" t="s">
        <v>9061</v>
      </c>
      <c r="AK1369" t="s">
        <v>4474</v>
      </c>
    </row>
    <row r="1370" spans="1:37" x14ac:dyDescent="0.2">
      <c r="J1370" s="6"/>
      <c r="K1370" s="192"/>
      <c r="L1370" s="1"/>
      <c r="M1370" s="192"/>
      <c r="O1370" s="73"/>
      <c r="P1370" s="1">
        <v>1</v>
      </c>
      <c r="Q1370" s="248" t="s">
        <v>2357</v>
      </c>
      <c r="AK1370" t="s">
        <v>4474</v>
      </c>
    </row>
    <row r="1371" spans="1:37" x14ac:dyDescent="0.2">
      <c r="A1371" s="16" t="s">
        <v>7258</v>
      </c>
      <c r="O1371" s="73"/>
      <c r="Q1371" s="54"/>
      <c r="AK1371" t="s">
        <v>4474</v>
      </c>
    </row>
    <row r="1372" spans="1:37" x14ac:dyDescent="0.2">
      <c r="H1372" t="s">
        <v>3543</v>
      </c>
      <c r="I1372" s="29" t="s">
        <v>2750</v>
      </c>
      <c r="J1372" s="21" t="s">
        <v>4310</v>
      </c>
      <c r="O1372" s="73"/>
      <c r="Q1372" s="54"/>
      <c r="AA1372" s="34"/>
      <c r="AK1372" t="s">
        <v>4474</v>
      </c>
    </row>
    <row r="1373" spans="1:37" x14ac:dyDescent="0.2">
      <c r="H1373" s="1">
        <v>1</v>
      </c>
      <c r="I1373" s="248" t="s">
        <v>9081</v>
      </c>
      <c r="O1373" s="73"/>
      <c r="Q1373" s="54"/>
      <c r="AA1373" s="34"/>
      <c r="AK1373" t="s">
        <v>4474</v>
      </c>
    </row>
    <row r="1374" spans="1:37" x14ac:dyDescent="0.2">
      <c r="H1374" t="s">
        <v>537</v>
      </c>
      <c r="I1374" s="29" t="s">
        <v>4038</v>
      </c>
      <c r="O1374" s="73"/>
      <c r="Q1374" s="54"/>
      <c r="AA1374" s="34"/>
      <c r="AK1374" t="s">
        <v>4474</v>
      </c>
    </row>
    <row r="1375" spans="1:37" x14ac:dyDescent="0.2">
      <c r="H1375" s="1">
        <v>1</v>
      </c>
      <c r="I1375" s="29" t="s">
        <v>5189</v>
      </c>
      <c r="O1375" s="73"/>
      <c r="Q1375" s="54"/>
      <c r="AA1375" s="34"/>
      <c r="AK1375" t="s">
        <v>4474</v>
      </c>
    </row>
    <row r="1376" spans="1:37" x14ac:dyDescent="0.2">
      <c r="H1376" s="1">
        <v>1</v>
      </c>
      <c r="I1376" s="29" t="s">
        <v>4759</v>
      </c>
      <c r="O1376" s="73"/>
      <c r="Q1376" s="54"/>
      <c r="AA1376" s="34"/>
      <c r="AK1376" t="s">
        <v>4474</v>
      </c>
    </row>
    <row r="1377" spans="1:37" x14ac:dyDescent="0.2">
      <c r="A1377" s="16" t="s">
        <v>7258</v>
      </c>
      <c r="O1377" s="73"/>
      <c r="Q1377" s="54"/>
      <c r="AA1377" s="51"/>
      <c r="AK1377" t="s">
        <v>4474</v>
      </c>
    </row>
    <row r="1378" spans="1:37" x14ac:dyDescent="0.2">
      <c r="AA1378" s="34"/>
      <c r="AK1378" t="s">
        <v>4474</v>
      </c>
    </row>
    <row r="1379" spans="1:37" x14ac:dyDescent="0.2">
      <c r="AA1379" s="34"/>
      <c r="AK1379" t="s">
        <v>4474</v>
      </c>
    </row>
    <row r="1380" spans="1:37" x14ac:dyDescent="0.2">
      <c r="AA1380" s="34"/>
      <c r="AK1380" t="s">
        <v>4474</v>
      </c>
    </row>
    <row r="1381" spans="1:37" x14ac:dyDescent="0.2">
      <c r="AA1381" s="34"/>
      <c r="AK1381" t="s">
        <v>4474</v>
      </c>
    </row>
    <row r="1382" spans="1:37" x14ac:dyDescent="0.2">
      <c r="AA1382" s="34"/>
      <c r="AK1382" t="s">
        <v>4474</v>
      </c>
    </row>
    <row r="1383" spans="1:37" x14ac:dyDescent="0.2">
      <c r="AA1383" s="34"/>
      <c r="AK1383" t="s">
        <v>4474</v>
      </c>
    </row>
    <row r="1384" spans="1:37" x14ac:dyDescent="0.2">
      <c r="AA1384" s="34"/>
      <c r="AK1384" t="s">
        <v>4474</v>
      </c>
    </row>
    <row r="1385" spans="1:37" x14ac:dyDescent="0.2">
      <c r="AA1385" s="34"/>
      <c r="AK1385" t="s">
        <v>4474</v>
      </c>
    </row>
    <row r="1386" spans="1:37" x14ac:dyDescent="0.2">
      <c r="AA1386" s="34"/>
      <c r="AK1386" t="s">
        <v>4474</v>
      </c>
    </row>
    <row r="1387" spans="1:37" x14ac:dyDescent="0.2">
      <c r="AA1387" s="34"/>
      <c r="AK1387" t="s">
        <v>4474</v>
      </c>
    </row>
    <row r="1388" spans="1:37" x14ac:dyDescent="0.2">
      <c r="AA1388" s="34"/>
      <c r="AK1388" t="s">
        <v>4474</v>
      </c>
    </row>
    <row r="1389" spans="1:37" x14ac:dyDescent="0.2">
      <c r="AA1389" s="34"/>
      <c r="AK1389" t="s">
        <v>4474</v>
      </c>
    </row>
    <row r="1390" spans="1:37" x14ac:dyDescent="0.2">
      <c r="AA1390" s="34"/>
      <c r="AK1390" t="s">
        <v>4474</v>
      </c>
    </row>
    <row r="1391" spans="1:37" x14ac:dyDescent="0.2">
      <c r="AA1391" s="34"/>
      <c r="AK1391" t="s">
        <v>4474</v>
      </c>
    </row>
    <row r="1392" spans="1:37" x14ac:dyDescent="0.2">
      <c r="AA1392" s="34"/>
      <c r="AK1392" t="s">
        <v>4474</v>
      </c>
    </row>
    <row r="1393" spans="27:37" x14ac:dyDescent="0.2">
      <c r="AA1393" s="34"/>
      <c r="AK1393" t="s">
        <v>4474</v>
      </c>
    </row>
    <row r="1394" spans="27:37" x14ac:dyDescent="0.2">
      <c r="AA1394" s="34"/>
      <c r="AK1394" t="s">
        <v>4474</v>
      </c>
    </row>
    <row r="1395" spans="27:37" x14ac:dyDescent="0.2">
      <c r="AA1395" s="34"/>
      <c r="AK1395" t="s">
        <v>4474</v>
      </c>
    </row>
    <row r="1396" spans="27:37" x14ac:dyDescent="0.2">
      <c r="AA1396" s="34"/>
      <c r="AK1396" t="s">
        <v>4474</v>
      </c>
    </row>
    <row r="1397" spans="27:37" x14ac:dyDescent="0.2">
      <c r="AA1397" s="34"/>
      <c r="AK1397" t="s">
        <v>4474</v>
      </c>
    </row>
    <row r="1398" spans="27:37" x14ac:dyDescent="0.2">
      <c r="AA1398" s="34"/>
      <c r="AK1398" t="s">
        <v>4474</v>
      </c>
    </row>
    <row r="1399" spans="27:37" x14ac:dyDescent="0.2">
      <c r="AA1399" s="34"/>
      <c r="AK1399" t="s">
        <v>4474</v>
      </c>
    </row>
    <row r="1400" spans="27:37" x14ac:dyDescent="0.2">
      <c r="AA1400" s="34"/>
      <c r="AK1400" t="s">
        <v>4474</v>
      </c>
    </row>
    <row r="1401" spans="27:37" x14ac:dyDescent="0.2">
      <c r="AA1401" s="34"/>
      <c r="AK1401" t="s">
        <v>4474</v>
      </c>
    </row>
    <row r="1402" spans="27:37" x14ac:dyDescent="0.2">
      <c r="AA1402" s="34"/>
      <c r="AK1402" t="s">
        <v>4474</v>
      </c>
    </row>
    <row r="1403" spans="27:37" x14ac:dyDescent="0.2">
      <c r="AA1403" s="34"/>
      <c r="AK1403" t="s">
        <v>4474</v>
      </c>
    </row>
    <row r="1404" spans="27:37" x14ac:dyDescent="0.2">
      <c r="AA1404" s="34"/>
      <c r="AK1404" t="s">
        <v>4474</v>
      </c>
    </row>
    <row r="1405" spans="27:37" x14ac:dyDescent="0.2">
      <c r="AK1405" t="s">
        <v>4474</v>
      </c>
    </row>
    <row r="1406" spans="27:37" x14ac:dyDescent="0.2">
      <c r="AK1406" t="s">
        <v>4474</v>
      </c>
    </row>
    <row r="1407" spans="27:37" x14ac:dyDescent="0.2">
      <c r="AK1407" t="s">
        <v>4474</v>
      </c>
    </row>
    <row r="1408" spans="27:37" x14ac:dyDescent="0.2">
      <c r="AK1408" t="s">
        <v>4474</v>
      </c>
    </row>
    <row r="1409" spans="1:37" x14ac:dyDescent="0.2">
      <c r="AK1409" t="s">
        <v>4474</v>
      </c>
    </row>
    <row r="1410" spans="1:37" x14ac:dyDescent="0.2">
      <c r="AK1410" t="s">
        <v>4474</v>
      </c>
    </row>
    <row r="1411" spans="1:37" x14ac:dyDescent="0.2">
      <c r="AK1411" t="s">
        <v>4474</v>
      </c>
    </row>
    <row r="1412" spans="1:37" x14ac:dyDescent="0.2">
      <c r="AK1412" t="s">
        <v>4474</v>
      </c>
    </row>
    <row r="1413" spans="1:37" x14ac:dyDescent="0.2">
      <c r="AK1413" t="s">
        <v>4474</v>
      </c>
    </row>
    <row r="1414" spans="1:37" x14ac:dyDescent="0.2">
      <c r="AK1414" t="s">
        <v>4474</v>
      </c>
    </row>
    <row r="1415" spans="1:37" x14ac:dyDescent="0.2">
      <c r="A1415" s="16" t="s">
        <v>7258</v>
      </c>
      <c r="AA1415" s="54"/>
      <c r="AK1415" t="s">
        <v>4474</v>
      </c>
    </row>
    <row r="1416" spans="1:37" x14ac:dyDescent="0.2">
      <c r="H1416" t="s">
        <v>3543</v>
      </c>
      <c r="I1416" s="73" t="s">
        <v>1940</v>
      </c>
      <c r="J1416" s="21" t="s">
        <v>1458</v>
      </c>
      <c r="O1416" s="23"/>
      <c r="AK1416" t="s">
        <v>4474</v>
      </c>
    </row>
    <row r="1417" spans="1:37" x14ac:dyDescent="0.2">
      <c r="H1417" s="1">
        <v>1</v>
      </c>
      <c r="I1417" s="29" t="s">
        <v>1785</v>
      </c>
      <c r="O1417" s="23"/>
      <c r="AE1417" s="24"/>
      <c r="AK1417" t="s">
        <v>4474</v>
      </c>
    </row>
    <row r="1418" spans="1:37" x14ac:dyDescent="0.2">
      <c r="H1418" t="s">
        <v>537</v>
      </c>
      <c r="I1418" s="54" t="s">
        <v>2322</v>
      </c>
      <c r="O1418" s="23"/>
      <c r="AE1418" s="24"/>
      <c r="AK1418" t="s">
        <v>4474</v>
      </c>
    </row>
    <row r="1419" spans="1:37" x14ac:dyDescent="0.2">
      <c r="H1419" s="1">
        <v>1</v>
      </c>
      <c r="I1419" s="54" t="s">
        <v>2321</v>
      </c>
      <c r="O1419" s="23"/>
      <c r="AE1419" s="24"/>
      <c r="AK1419" t="s">
        <v>4474</v>
      </c>
    </row>
    <row r="1420" spans="1:37" x14ac:dyDescent="0.2">
      <c r="H1420" t="s">
        <v>537</v>
      </c>
      <c r="I1420" s="29" t="s">
        <v>8514</v>
      </c>
      <c r="O1420" s="23"/>
      <c r="AK1420" t="s">
        <v>4474</v>
      </c>
    </row>
    <row r="1421" spans="1:37" x14ac:dyDescent="0.2">
      <c r="H1421" s="1">
        <v>1</v>
      </c>
      <c r="I1421" s="29" t="s">
        <v>3648</v>
      </c>
      <c r="O1421" s="23"/>
      <c r="AK1421" t="s">
        <v>4474</v>
      </c>
    </row>
    <row r="1422" spans="1:37" x14ac:dyDescent="0.2">
      <c r="H1422" t="s">
        <v>537</v>
      </c>
      <c r="I1422" s="54" t="s">
        <v>1296</v>
      </c>
      <c r="O1422" s="23"/>
      <c r="AK1422" t="s">
        <v>4474</v>
      </c>
    </row>
    <row r="1423" spans="1:37" x14ac:dyDescent="0.2">
      <c r="H1423" s="1">
        <v>1</v>
      </c>
      <c r="I1423" s="54" t="s">
        <v>2420</v>
      </c>
      <c r="O1423" s="23"/>
      <c r="AK1423" t="s">
        <v>4474</v>
      </c>
    </row>
    <row r="1424" spans="1:37" x14ac:dyDescent="0.2">
      <c r="A1424" s="16" t="s">
        <v>7258</v>
      </c>
      <c r="AK1424" t="s">
        <v>4474</v>
      </c>
    </row>
    <row r="1425" spans="6:37" x14ac:dyDescent="0.2">
      <c r="G1425" s="104" t="s">
        <v>2832</v>
      </c>
      <c r="H1425" t="s">
        <v>3543</v>
      </c>
      <c r="I1425" t="s">
        <v>4942</v>
      </c>
      <c r="J1425" s="4" t="s">
        <v>8095</v>
      </c>
      <c r="T1425" t="s">
        <v>3543</v>
      </c>
      <c r="U1425" s="59" t="s">
        <v>3004</v>
      </c>
      <c r="V1425" t="s">
        <v>3543</v>
      </c>
      <c r="W1425" s="59" t="s">
        <v>1391</v>
      </c>
      <c r="X1425" t="s">
        <v>3543</v>
      </c>
      <c r="Y1425" s="59" t="s">
        <v>1963</v>
      </c>
      <c r="Z1425" t="s">
        <v>3543</v>
      </c>
      <c r="AA1425" s="59" t="s">
        <v>2341</v>
      </c>
      <c r="AK1425" t="s">
        <v>4474</v>
      </c>
    </row>
    <row r="1426" spans="6:37" x14ac:dyDescent="0.2">
      <c r="F1426" t="s">
        <v>3543</v>
      </c>
      <c r="G1426" t="s">
        <v>7884</v>
      </c>
      <c r="H1426" s="1">
        <v>1</v>
      </c>
      <c r="I1426" t="s">
        <v>5234</v>
      </c>
      <c r="J1426" s="188" t="s">
        <v>7500</v>
      </c>
      <c r="T1426" t="s">
        <v>537</v>
      </c>
      <c r="U1426" s="54" t="s">
        <v>4437</v>
      </c>
      <c r="V1426" t="s">
        <v>537</v>
      </c>
      <c r="W1426" s="54" t="s">
        <v>119</v>
      </c>
      <c r="X1426" t="s">
        <v>537</v>
      </c>
      <c r="Y1426" s="54" t="s">
        <v>673</v>
      </c>
      <c r="Z1426" t="s">
        <v>537</v>
      </c>
      <c r="AA1426" s="54" t="s">
        <v>120</v>
      </c>
      <c r="AK1426" t="s">
        <v>4474</v>
      </c>
    </row>
    <row r="1427" spans="6:37" x14ac:dyDescent="0.2">
      <c r="F1427" s="1">
        <v>1</v>
      </c>
      <c r="G1427" t="s">
        <v>4021</v>
      </c>
      <c r="H1427" t="s">
        <v>537</v>
      </c>
      <c r="I1427" s="104" t="s">
        <v>2832</v>
      </c>
      <c r="J1427" t="s">
        <v>3543</v>
      </c>
      <c r="K1427" s="161" t="s">
        <v>3580</v>
      </c>
      <c r="P1427" s="87" t="s">
        <v>4749</v>
      </c>
      <c r="T1427" t="s">
        <v>537</v>
      </c>
      <c r="U1427" s="54" t="s">
        <v>3005</v>
      </c>
      <c r="V1427" t="s">
        <v>537</v>
      </c>
      <c r="W1427" s="54" t="s">
        <v>2167</v>
      </c>
      <c r="X1427" t="s">
        <v>537</v>
      </c>
      <c r="Y1427" s="54" t="s">
        <v>103</v>
      </c>
      <c r="Z1427" t="s">
        <v>537</v>
      </c>
      <c r="AK1427" t="s">
        <v>4474</v>
      </c>
    </row>
    <row r="1428" spans="6:37" x14ac:dyDescent="0.2">
      <c r="F1428" t="s">
        <v>537</v>
      </c>
      <c r="G1428" t="s">
        <v>3849</v>
      </c>
      <c r="H1428" t="s">
        <v>3543</v>
      </c>
      <c r="I1428" t="s">
        <v>1276</v>
      </c>
      <c r="J1428" s="1">
        <v>1</v>
      </c>
      <c r="K1428" s="161" t="s">
        <v>5600</v>
      </c>
      <c r="V1428" t="s">
        <v>537</v>
      </c>
      <c r="W1428" s="54" t="s">
        <v>2924</v>
      </c>
      <c r="X1428" t="s">
        <v>537</v>
      </c>
      <c r="Y1428" s="54" t="s">
        <v>4642</v>
      </c>
      <c r="Z1428" t="s">
        <v>3543</v>
      </c>
      <c r="AA1428" s="59" t="s">
        <v>3858</v>
      </c>
      <c r="AK1428" t="s">
        <v>4474</v>
      </c>
    </row>
    <row r="1429" spans="6:37" x14ac:dyDescent="0.2">
      <c r="F1429" s="1">
        <v>1</v>
      </c>
      <c r="G1429" t="s">
        <v>2866</v>
      </c>
      <c r="H1429" s="1">
        <v>1</v>
      </c>
      <c r="I1429" t="s">
        <v>5235</v>
      </c>
      <c r="J1429" t="s">
        <v>537</v>
      </c>
      <c r="K1429" s="161" t="s">
        <v>5601</v>
      </c>
      <c r="V1429" t="s">
        <v>1474</v>
      </c>
      <c r="X1429" t="s">
        <v>537</v>
      </c>
      <c r="Y1429" s="54" t="s">
        <v>4643</v>
      </c>
      <c r="Z1429" t="s">
        <v>537</v>
      </c>
      <c r="AA1429" s="54" t="s">
        <v>1717</v>
      </c>
      <c r="AK1429" t="s">
        <v>4474</v>
      </c>
    </row>
    <row r="1430" spans="6:37" x14ac:dyDescent="0.2">
      <c r="H1430" t="s">
        <v>537</v>
      </c>
      <c r="J1430" s="1">
        <v>1</v>
      </c>
      <c r="K1430" s="161" t="s">
        <v>5602</v>
      </c>
      <c r="V1430" t="s">
        <v>3543</v>
      </c>
      <c r="W1430" s="59" t="s">
        <v>3006</v>
      </c>
      <c r="AK1430" t="s">
        <v>4474</v>
      </c>
    </row>
    <row r="1431" spans="6:37" x14ac:dyDescent="0.2">
      <c r="H1431" t="s">
        <v>3543</v>
      </c>
      <c r="I1431" t="s">
        <v>395</v>
      </c>
      <c r="V1431" t="s">
        <v>537</v>
      </c>
      <c r="W1431" s="54" t="s">
        <v>3007</v>
      </c>
      <c r="AK1431" t="s">
        <v>4474</v>
      </c>
    </row>
    <row r="1432" spans="6:37" x14ac:dyDescent="0.2">
      <c r="H1432" s="1">
        <v>1</v>
      </c>
      <c r="I1432" t="s">
        <v>5230</v>
      </c>
      <c r="V1432" t="s">
        <v>537</v>
      </c>
      <c r="W1432" s="54" t="s">
        <v>3008</v>
      </c>
      <c r="AK1432" t="s">
        <v>4474</v>
      </c>
    </row>
    <row r="1433" spans="6:37" x14ac:dyDescent="0.2">
      <c r="H1433" t="s">
        <v>537</v>
      </c>
      <c r="AK1433" t="s">
        <v>4474</v>
      </c>
    </row>
    <row r="1434" spans="6:37" x14ac:dyDescent="0.2">
      <c r="H1434" t="s">
        <v>3543</v>
      </c>
      <c r="I1434" t="s">
        <v>3281</v>
      </c>
      <c r="V1434" t="s">
        <v>3543</v>
      </c>
      <c r="W1434" s="59" t="s">
        <v>2496</v>
      </c>
      <c r="X1434" t="s">
        <v>3543</v>
      </c>
      <c r="Y1434" s="59" t="s">
        <v>1964</v>
      </c>
      <c r="Z1434" t="s">
        <v>3543</v>
      </c>
      <c r="AA1434" s="59" t="s">
        <v>5024</v>
      </c>
      <c r="AK1434" t="s">
        <v>4474</v>
      </c>
    </row>
    <row r="1435" spans="6:37" x14ac:dyDescent="0.2">
      <c r="H1435" s="1">
        <v>1</v>
      </c>
      <c r="I1435" t="s">
        <v>5229</v>
      </c>
      <c r="V1435" t="s">
        <v>537</v>
      </c>
      <c r="W1435" s="54" t="s">
        <v>3264</v>
      </c>
      <c r="X1435" t="s">
        <v>537</v>
      </c>
      <c r="Y1435" s="54" t="s">
        <v>4523</v>
      </c>
      <c r="Z1435" t="s">
        <v>537</v>
      </c>
      <c r="AA1435" s="54" t="s">
        <v>5025</v>
      </c>
      <c r="AK1435" t="s">
        <v>4474</v>
      </c>
    </row>
    <row r="1436" spans="6:37" x14ac:dyDescent="0.2">
      <c r="H1436" t="s">
        <v>537</v>
      </c>
      <c r="V1436" t="s">
        <v>537</v>
      </c>
      <c r="W1436" s="54" t="s">
        <v>2396</v>
      </c>
      <c r="X1436" t="s">
        <v>537</v>
      </c>
      <c r="Y1436" s="54" t="s">
        <v>104</v>
      </c>
      <c r="Z1436" t="s">
        <v>537</v>
      </c>
      <c r="AK1436" t="s">
        <v>4474</v>
      </c>
    </row>
    <row r="1437" spans="6:37" x14ac:dyDescent="0.2">
      <c r="H1437" t="s">
        <v>3543</v>
      </c>
      <c r="I1437" t="s">
        <v>3554</v>
      </c>
      <c r="V1437" t="s">
        <v>537</v>
      </c>
      <c r="W1437" s="54" t="s">
        <v>3498</v>
      </c>
      <c r="X1437" t="s">
        <v>537</v>
      </c>
      <c r="Y1437" s="54" t="s">
        <v>5023</v>
      </c>
      <c r="Z1437" t="s">
        <v>3543</v>
      </c>
      <c r="AA1437" s="59" t="s">
        <v>5026</v>
      </c>
      <c r="AK1437" t="s">
        <v>4474</v>
      </c>
    </row>
    <row r="1438" spans="6:37" x14ac:dyDescent="0.2">
      <c r="H1438" s="1">
        <v>1</v>
      </c>
      <c r="I1438" t="s">
        <v>5228</v>
      </c>
      <c r="X1438" t="s">
        <v>537</v>
      </c>
      <c r="Y1438" s="54" t="s">
        <v>105</v>
      </c>
      <c r="Z1438" t="s">
        <v>537</v>
      </c>
      <c r="AA1438" s="54" t="s">
        <v>4165</v>
      </c>
      <c r="AK1438" t="s">
        <v>4474</v>
      </c>
    </row>
    <row r="1439" spans="6:37" x14ac:dyDescent="0.2">
      <c r="H1439" t="s">
        <v>537</v>
      </c>
      <c r="T1439" s="19" t="s">
        <v>5109</v>
      </c>
      <c r="U1439" s="19"/>
      <c r="AK1439" t="s">
        <v>4474</v>
      </c>
    </row>
    <row r="1440" spans="6:37" x14ac:dyDescent="0.2">
      <c r="H1440" t="s">
        <v>3543</v>
      </c>
      <c r="I1440" t="s">
        <v>3554</v>
      </c>
      <c r="T1440" s="18" t="s">
        <v>3543</v>
      </c>
      <c r="U1440" s="59" t="s">
        <v>3102</v>
      </c>
      <c r="V1440" t="s">
        <v>3543</v>
      </c>
      <c r="W1440" s="59" t="s">
        <v>4166</v>
      </c>
      <c r="X1440" t="s">
        <v>3543</v>
      </c>
      <c r="Y1440" s="59" t="s">
        <v>106</v>
      </c>
      <c r="AK1440" t="s">
        <v>4474</v>
      </c>
    </row>
    <row r="1441" spans="7:37" x14ac:dyDescent="0.2">
      <c r="H1441" s="1">
        <v>1</v>
      </c>
      <c r="I1441" t="s">
        <v>5219</v>
      </c>
      <c r="T1441" s="18" t="s">
        <v>537</v>
      </c>
      <c r="U1441" s="54" t="s">
        <v>1702</v>
      </c>
      <c r="V1441" t="s">
        <v>537</v>
      </c>
      <c r="W1441" s="54" t="s">
        <v>663</v>
      </c>
      <c r="X1441" t="s">
        <v>537</v>
      </c>
      <c r="Y1441" s="54" t="s">
        <v>107</v>
      </c>
      <c r="AK1441" t="s">
        <v>4474</v>
      </c>
    </row>
    <row r="1442" spans="7:37" x14ac:dyDescent="0.2">
      <c r="H1442" t="s">
        <v>537</v>
      </c>
      <c r="T1442" s="18" t="s">
        <v>537</v>
      </c>
      <c r="U1442" s="54" t="s">
        <v>118</v>
      </c>
      <c r="V1442" t="s">
        <v>537</v>
      </c>
      <c r="W1442" s="55" t="s">
        <v>4672</v>
      </c>
      <c r="X1442" t="s">
        <v>537</v>
      </c>
      <c r="AK1442" t="s">
        <v>4474</v>
      </c>
    </row>
    <row r="1443" spans="7:37" x14ac:dyDescent="0.2">
      <c r="H1443" t="s">
        <v>3543</v>
      </c>
      <c r="I1443" t="s">
        <v>3090</v>
      </c>
      <c r="T1443" s="19"/>
      <c r="U1443" s="19"/>
      <c r="V1443" t="s">
        <v>537</v>
      </c>
      <c r="W1443" s="54" t="s">
        <v>664</v>
      </c>
      <c r="X1443" t="s">
        <v>3543</v>
      </c>
      <c r="Y1443" s="59" t="s">
        <v>108</v>
      </c>
      <c r="AK1443" t="s">
        <v>4474</v>
      </c>
    </row>
    <row r="1444" spans="7:37" x14ac:dyDescent="0.2">
      <c r="H1444" s="1">
        <v>1</v>
      </c>
      <c r="I1444" t="s">
        <v>5218</v>
      </c>
      <c r="V1444" t="s">
        <v>537</v>
      </c>
      <c r="W1444" s="54" t="s">
        <v>7977</v>
      </c>
      <c r="X1444" t="s">
        <v>537</v>
      </c>
      <c r="Y1444" s="54" t="s">
        <v>1965</v>
      </c>
      <c r="AK1444" t="s">
        <v>4474</v>
      </c>
    </row>
    <row r="1445" spans="7:37" x14ac:dyDescent="0.2">
      <c r="H1445" t="s">
        <v>537</v>
      </c>
      <c r="AK1445" t="s">
        <v>4474</v>
      </c>
    </row>
    <row r="1446" spans="7:37" x14ac:dyDescent="0.2">
      <c r="H1446" t="s">
        <v>3543</v>
      </c>
      <c r="I1446" t="s">
        <v>2634</v>
      </c>
      <c r="V1446" t="s">
        <v>3543</v>
      </c>
      <c r="W1446" s="59" t="s">
        <v>1966</v>
      </c>
      <c r="X1446" t="s">
        <v>3543</v>
      </c>
      <c r="Y1446" s="59" t="s">
        <v>109</v>
      </c>
      <c r="AK1446" t="s">
        <v>4474</v>
      </c>
    </row>
    <row r="1447" spans="7:37" x14ac:dyDescent="0.2">
      <c r="H1447" s="1">
        <v>1</v>
      </c>
      <c r="I1447" t="s">
        <v>5217</v>
      </c>
      <c r="V1447" t="s">
        <v>537</v>
      </c>
      <c r="W1447" s="54" t="s">
        <v>4860</v>
      </c>
      <c r="X1447" t="s">
        <v>537</v>
      </c>
      <c r="Y1447" s="54" t="s">
        <v>110</v>
      </c>
      <c r="AK1447" t="s">
        <v>4474</v>
      </c>
    </row>
    <row r="1448" spans="7:37" x14ac:dyDescent="0.2">
      <c r="H1448" t="s">
        <v>537</v>
      </c>
      <c r="V1448" t="s">
        <v>537</v>
      </c>
      <c r="W1448" s="54" t="s">
        <v>1967</v>
      </c>
      <c r="X1448" t="s">
        <v>537</v>
      </c>
      <c r="AK1448" t="s">
        <v>4474</v>
      </c>
    </row>
    <row r="1449" spans="7:37" x14ac:dyDescent="0.2">
      <c r="H1449" t="s">
        <v>3543</v>
      </c>
      <c r="I1449" t="s">
        <v>3245</v>
      </c>
      <c r="V1449" t="s">
        <v>537</v>
      </c>
      <c r="W1449" s="54" t="s">
        <v>2164</v>
      </c>
      <c r="X1449" t="s">
        <v>3543</v>
      </c>
      <c r="Y1449" s="59" t="s">
        <v>1968</v>
      </c>
      <c r="AC1449" s="2"/>
      <c r="AK1449" t="s">
        <v>4474</v>
      </c>
    </row>
    <row r="1450" spans="7:37" x14ac:dyDescent="0.2">
      <c r="H1450" s="1">
        <v>1</v>
      </c>
      <c r="I1450" s="16" t="s">
        <v>102</v>
      </c>
      <c r="X1450" t="s">
        <v>537</v>
      </c>
      <c r="Y1450" s="54" t="s">
        <v>111</v>
      </c>
      <c r="AK1450" t="s">
        <v>4474</v>
      </c>
    </row>
    <row r="1451" spans="7:37" x14ac:dyDescent="0.2">
      <c r="H1451" t="s">
        <v>537</v>
      </c>
      <c r="I1451" s="104" t="s">
        <v>2832</v>
      </c>
      <c r="AK1451" t="s">
        <v>4474</v>
      </c>
    </row>
    <row r="1452" spans="7:37" x14ac:dyDescent="0.2">
      <c r="H1452" t="s">
        <v>3543</v>
      </c>
      <c r="I1452" s="54" t="s">
        <v>2088</v>
      </c>
      <c r="J1452" t="s">
        <v>3543</v>
      </c>
      <c r="K1452" s="58" t="s">
        <v>2289</v>
      </c>
      <c r="L1452" t="s">
        <v>3543</v>
      </c>
      <c r="M1452" s="58" t="s">
        <v>4959</v>
      </c>
      <c r="T1452" t="s">
        <v>3543</v>
      </c>
      <c r="U1452" s="59" t="s">
        <v>1891</v>
      </c>
      <c r="V1452" t="s">
        <v>3543</v>
      </c>
      <c r="W1452" s="59" t="s">
        <v>1291</v>
      </c>
      <c r="X1452" t="s">
        <v>3543</v>
      </c>
      <c r="Y1452" s="59" t="s">
        <v>112</v>
      </c>
      <c r="AC1452" s="2"/>
      <c r="AK1452" t="s">
        <v>4474</v>
      </c>
    </row>
    <row r="1453" spans="7:37" x14ac:dyDescent="0.2">
      <c r="H1453" s="1">
        <v>1</v>
      </c>
      <c r="I1453" s="2" t="s">
        <v>5216</v>
      </c>
      <c r="J1453" t="s">
        <v>537</v>
      </c>
      <c r="K1453" s="57" t="s">
        <v>3227</v>
      </c>
      <c r="L1453" t="s">
        <v>537</v>
      </c>
      <c r="M1453" s="54" t="s">
        <v>4960</v>
      </c>
      <c r="T1453" t="s">
        <v>537</v>
      </c>
      <c r="U1453" s="54" t="s">
        <v>3556</v>
      </c>
      <c r="V1453" t="s">
        <v>537</v>
      </c>
      <c r="W1453" s="54" t="s">
        <v>115</v>
      </c>
      <c r="X1453" t="s">
        <v>537</v>
      </c>
      <c r="Y1453" s="54" t="s">
        <v>113</v>
      </c>
      <c r="AK1453" t="s">
        <v>4474</v>
      </c>
    </row>
    <row r="1454" spans="7:37" x14ac:dyDescent="0.2">
      <c r="H1454" s="1">
        <v>1</v>
      </c>
      <c r="I1454" s="56" t="s">
        <v>2749</v>
      </c>
      <c r="J1454" t="s">
        <v>537</v>
      </c>
      <c r="K1454" s="54" t="s">
        <v>2747</v>
      </c>
      <c r="L1454" t="s">
        <v>537</v>
      </c>
      <c r="T1454" t="s">
        <v>537</v>
      </c>
      <c r="U1454" s="54" t="s">
        <v>117</v>
      </c>
      <c r="V1454" t="s">
        <v>537</v>
      </c>
      <c r="W1454" s="54" t="s">
        <v>116</v>
      </c>
      <c r="X1454" t="s">
        <v>537</v>
      </c>
      <c r="AK1454" t="s">
        <v>4474</v>
      </c>
    </row>
    <row r="1455" spans="7:37" x14ac:dyDescent="0.2">
      <c r="J1455" t="s">
        <v>537</v>
      </c>
      <c r="K1455" s="54" t="s">
        <v>2748</v>
      </c>
      <c r="L1455" t="s">
        <v>3543</v>
      </c>
      <c r="M1455" s="58" t="s">
        <v>3226</v>
      </c>
      <c r="V1455" t="s">
        <v>537</v>
      </c>
      <c r="W1455" s="54" t="s">
        <v>3750</v>
      </c>
      <c r="X1455" t="s">
        <v>3543</v>
      </c>
      <c r="Y1455" s="59" t="s">
        <v>1760</v>
      </c>
      <c r="AK1455" t="s">
        <v>4474</v>
      </c>
    </row>
    <row r="1456" spans="7:37" x14ac:dyDescent="0.2">
      <c r="G1456" s="104" t="s">
        <v>2832</v>
      </c>
      <c r="H1456" t="s">
        <v>3543</v>
      </c>
      <c r="I1456" t="s">
        <v>3090</v>
      </c>
      <c r="L1456" t="s">
        <v>537</v>
      </c>
      <c r="M1456" s="54" t="s">
        <v>3228</v>
      </c>
      <c r="V1456" t="s">
        <v>537</v>
      </c>
      <c r="W1456" s="54" t="s">
        <v>3751</v>
      </c>
      <c r="X1456" t="s">
        <v>537</v>
      </c>
      <c r="Y1456" s="54" t="s">
        <v>5135</v>
      </c>
      <c r="AK1456" t="s">
        <v>4474</v>
      </c>
    </row>
    <row r="1457" spans="6:37" x14ac:dyDescent="0.2">
      <c r="F1457" t="s">
        <v>3543</v>
      </c>
      <c r="G1457" s="54" t="s">
        <v>5232</v>
      </c>
      <c r="H1457" s="1">
        <v>1</v>
      </c>
      <c r="I1457" t="s">
        <v>5227</v>
      </c>
      <c r="L1457" t="s">
        <v>537</v>
      </c>
      <c r="X1457" t="s">
        <v>537</v>
      </c>
      <c r="AK1457" t="s">
        <v>4474</v>
      </c>
    </row>
    <row r="1458" spans="6:37" x14ac:dyDescent="0.2">
      <c r="F1458" s="1">
        <v>1</v>
      </c>
      <c r="G1458" t="s">
        <v>3644</v>
      </c>
      <c r="H1458" t="s">
        <v>537</v>
      </c>
      <c r="L1458" t="s">
        <v>3543</v>
      </c>
      <c r="M1458" s="58" t="s">
        <v>4961</v>
      </c>
      <c r="X1458" t="s">
        <v>3543</v>
      </c>
      <c r="Y1458" s="59" t="s">
        <v>3263</v>
      </c>
      <c r="AK1458" t="s">
        <v>4474</v>
      </c>
    </row>
    <row r="1459" spans="6:37" x14ac:dyDescent="0.2">
      <c r="F1459" t="s">
        <v>537</v>
      </c>
      <c r="G1459" t="s">
        <v>3850</v>
      </c>
      <c r="H1459" t="s">
        <v>3543</v>
      </c>
      <c r="I1459" t="s">
        <v>2207</v>
      </c>
      <c r="L1459" t="s">
        <v>537</v>
      </c>
      <c r="M1459" s="54" t="s">
        <v>3223</v>
      </c>
      <c r="X1459" t="s">
        <v>537</v>
      </c>
      <c r="Y1459" s="54" t="s">
        <v>1758</v>
      </c>
      <c r="AK1459" t="s">
        <v>4474</v>
      </c>
    </row>
    <row r="1460" spans="6:37" x14ac:dyDescent="0.2">
      <c r="F1460" s="1">
        <v>1</v>
      </c>
      <c r="G1460" t="s">
        <v>1725</v>
      </c>
      <c r="H1460" s="1">
        <v>1</v>
      </c>
      <c r="I1460" t="s">
        <v>5215</v>
      </c>
      <c r="L1460" t="s">
        <v>537</v>
      </c>
      <c r="AK1460" t="s">
        <v>4474</v>
      </c>
    </row>
    <row r="1461" spans="6:37" x14ac:dyDescent="0.2">
      <c r="H1461" t="s">
        <v>537</v>
      </c>
      <c r="L1461" t="s">
        <v>3543</v>
      </c>
      <c r="M1461" s="58" t="s">
        <v>3224</v>
      </c>
      <c r="V1461" t="s">
        <v>3543</v>
      </c>
      <c r="W1461" s="59" t="s">
        <v>1966</v>
      </c>
      <c r="X1461" t="s">
        <v>3543</v>
      </c>
      <c r="Y1461" s="59" t="s">
        <v>1760</v>
      </c>
      <c r="AK1461" t="s">
        <v>4474</v>
      </c>
    </row>
    <row r="1462" spans="6:37" x14ac:dyDescent="0.2">
      <c r="H1462" t="s">
        <v>3543</v>
      </c>
      <c r="I1462" t="s">
        <v>2269</v>
      </c>
      <c r="L1462" t="s">
        <v>537</v>
      </c>
      <c r="M1462" s="54" t="s">
        <v>3225</v>
      </c>
      <c r="V1462" t="s">
        <v>537</v>
      </c>
      <c r="W1462" s="54" t="s">
        <v>1759</v>
      </c>
      <c r="X1462" t="s">
        <v>537</v>
      </c>
      <c r="Y1462" s="54" t="s">
        <v>5016</v>
      </c>
      <c r="AK1462" t="s">
        <v>4474</v>
      </c>
    </row>
    <row r="1463" spans="6:37" x14ac:dyDescent="0.2">
      <c r="H1463" s="1">
        <v>1</v>
      </c>
      <c r="I1463" t="s">
        <v>5214</v>
      </c>
      <c r="V1463" t="s">
        <v>537</v>
      </c>
      <c r="W1463" s="54" t="s">
        <v>3751</v>
      </c>
      <c r="X1463" t="s">
        <v>537</v>
      </c>
      <c r="AK1463" t="s">
        <v>4474</v>
      </c>
    </row>
    <row r="1464" spans="6:37" x14ac:dyDescent="0.2">
      <c r="H1464" t="s">
        <v>537</v>
      </c>
      <c r="X1464" t="s">
        <v>3543</v>
      </c>
      <c r="Y1464" s="59" t="s">
        <v>5017</v>
      </c>
      <c r="AK1464" t="s">
        <v>4474</v>
      </c>
    </row>
    <row r="1465" spans="6:37" x14ac:dyDescent="0.2">
      <c r="H1465" t="s">
        <v>3543</v>
      </c>
      <c r="I1465" t="s">
        <v>535</v>
      </c>
      <c r="X1465" t="s">
        <v>537</v>
      </c>
      <c r="Y1465" s="54" t="s">
        <v>114</v>
      </c>
      <c r="AK1465" t="s">
        <v>4474</v>
      </c>
    </row>
    <row r="1466" spans="6:37" x14ac:dyDescent="0.2">
      <c r="H1466" s="1">
        <v>1</v>
      </c>
      <c r="I1466" t="s">
        <v>5213</v>
      </c>
      <c r="X1466" t="s">
        <v>537</v>
      </c>
      <c r="AK1466" t="s">
        <v>4474</v>
      </c>
    </row>
    <row r="1467" spans="6:37" x14ac:dyDescent="0.2">
      <c r="H1467" t="s">
        <v>537</v>
      </c>
      <c r="X1467" t="s">
        <v>3543</v>
      </c>
      <c r="Y1467" s="59" t="s">
        <v>5017</v>
      </c>
      <c r="AK1467" t="s">
        <v>4474</v>
      </c>
    </row>
    <row r="1468" spans="6:37" x14ac:dyDescent="0.2">
      <c r="H1468" t="s">
        <v>3543</v>
      </c>
      <c r="I1468" s="54" t="s">
        <v>3312</v>
      </c>
      <c r="X1468" t="s">
        <v>537</v>
      </c>
      <c r="Y1468" s="54" t="s">
        <v>1195</v>
      </c>
      <c r="AK1468" t="s">
        <v>4474</v>
      </c>
    </row>
    <row r="1469" spans="6:37" x14ac:dyDescent="0.2">
      <c r="H1469" s="1">
        <v>1</v>
      </c>
      <c r="I1469" s="54" t="s">
        <v>2029</v>
      </c>
      <c r="AK1469" t="s">
        <v>4474</v>
      </c>
    </row>
    <row r="1470" spans="6:37" x14ac:dyDescent="0.2">
      <c r="I1470" s="104" t="s">
        <v>2832</v>
      </c>
      <c r="K1470" s="104" t="s">
        <v>2832</v>
      </c>
      <c r="AK1470" t="s">
        <v>4474</v>
      </c>
    </row>
    <row r="1471" spans="6:37" x14ac:dyDescent="0.2">
      <c r="H1471" t="s">
        <v>3543</v>
      </c>
      <c r="I1471" s="16" t="s">
        <v>8047</v>
      </c>
      <c r="J1471" t="s">
        <v>3543</v>
      </c>
      <c r="K1471" t="s">
        <v>3090</v>
      </c>
      <c r="AK1471" t="s">
        <v>4474</v>
      </c>
    </row>
    <row r="1472" spans="6:37" x14ac:dyDescent="0.2">
      <c r="G1472" s="56"/>
      <c r="H1472" s="1">
        <v>1</v>
      </c>
      <c r="I1472" t="s">
        <v>5231</v>
      </c>
      <c r="J1472" s="1">
        <v>1</v>
      </c>
      <c r="K1472" t="s">
        <v>5223</v>
      </c>
      <c r="AK1472" t="s">
        <v>4474</v>
      </c>
    </row>
    <row r="1473" spans="6:37" x14ac:dyDescent="0.2">
      <c r="F1473" t="s">
        <v>3543</v>
      </c>
      <c r="G1473" s="16" t="s">
        <v>8048</v>
      </c>
      <c r="H1473" s="1">
        <v>1</v>
      </c>
      <c r="I1473" t="s">
        <v>5301</v>
      </c>
      <c r="J1473" t="s">
        <v>537</v>
      </c>
      <c r="AK1473" t="s">
        <v>4474</v>
      </c>
    </row>
    <row r="1474" spans="6:37" x14ac:dyDescent="0.2">
      <c r="F1474" t="s">
        <v>537</v>
      </c>
      <c r="G1474" s="56" t="s">
        <v>3311</v>
      </c>
      <c r="H1474" t="s">
        <v>537</v>
      </c>
      <c r="J1474" t="s">
        <v>3543</v>
      </c>
      <c r="K1474" t="s">
        <v>1871</v>
      </c>
      <c r="Q1474" s="2"/>
      <c r="T1474" t="s">
        <v>3543</v>
      </c>
      <c r="U1474" s="59" t="s">
        <v>2541</v>
      </c>
      <c r="V1474" t="s">
        <v>3543</v>
      </c>
      <c r="W1474" s="59" t="s">
        <v>2542</v>
      </c>
      <c r="X1474" t="s">
        <v>3543</v>
      </c>
      <c r="Y1474" s="59" t="s">
        <v>5169</v>
      </c>
      <c r="AK1474" t="s">
        <v>4474</v>
      </c>
    </row>
    <row r="1475" spans="6:37" x14ac:dyDescent="0.2">
      <c r="F1475" s="1">
        <v>1</v>
      </c>
      <c r="G1475" t="s">
        <v>3488</v>
      </c>
      <c r="H1475" t="s">
        <v>3543</v>
      </c>
      <c r="I1475" t="s">
        <v>4503</v>
      </c>
      <c r="J1475" s="1">
        <v>1</v>
      </c>
      <c r="K1475" t="s">
        <v>5224</v>
      </c>
      <c r="T1475" t="s">
        <v>537</v>
      </c>
      <c r="U1475" s="54" t="s">
        <v>1196</v>
      </c>
      <c r="V1475" t="s">
        <v>537</v>
      </c>
      <c r="W1475" s="54" t="s">
        <v>5166</v>
      </c>
      <c r="X1475" t="s">
        <v>537</v>
      </c>
      <c r="Y1475" s="54" t="s">
        <v>3317</v>
      </c>
      <c r="AK1475" t="s">
        <v>4474</v>
      </c>
    </row>
    <row r="1476" spans="6:37" x14ac:dyDescent="0.2">
      <c r="F1476" t="s">
        <v>537</v>
      </c>
      <c r="G1476" t="s">
        <v>4099</v>
      </c>
      <c r="H1476" s="1">
        <v>1</v>
      </c>
      <c r="I1476" t="s">
        <v>5212</v>
      </c>
      <c r="V1476" t="s">
        <v>537</v>
      </c>
      <c r="W1476" s="54" t="s">
        <v>5167</v>
      </c>
      <c r="X1476" t="s">
        <v>537</v>
      </c>
      <c r="AK1476" t="s">
        <v>4474</v>
      </c>
    </row>
    <row r="1477" spans="6:37" x14ac:dyDescent="0.2">
      <c r="F1477" s="1">
        <v>1</v>
      </c>
      <c r="G1477" t="s">
        <v>1724</v>
      </c>
      <c r="H1477" t="s">
        <v>537</v>
      </c>
      <c r="V1477" t="s">
        <v>537</v>
      </c>
      <c r="W1477" s="54" t="s">
        <v>5168</v>
      </c>
      <c r="X1477" t="s">
        <v>3543</v>
      </c>
      <c r="Y1477" s="59" t="s">
        <v>3318</v>
      </c>
      <c r="AK1477" t="s">
        <v>4474</v>
      </c>
    </row>
    <row r="1478" spans="6:37" x14ac:dyDescent="0.2">
      <c r="H1478" t="s">
        <v>3543</v>
      </c>
      <c r="I1478" t="s">
        <v>3090</v>
      </c>
      <c r="X1478" t="s">
        <v>537</v>
      </c>
      <c r="Y1478" s="54" t="s">
        <v>3319</v>
      </c>
      <c r="AK1478" t="s">
        <v>4474</v>
      </c>
    </row>
    <row r="1479" spans="6:37" x14ac:dyDescent="0.2">
      <c r="H1479" s="1">
        <v>1</v>
      </c>
      <c r="I1479" t="s">
        <v>5211</v>
      </c>
      <c r="K1479" s="104" t="s">
        <v>2832</v>
      </c>
      <c r="AK1479" t="s">
        <v>4474</v>
      </c>
    </row>
    <row r="1480" spans="6:37" x14ac:dyDescent="0.2">
      <c r="J1480" t="s">
        <v>3543</v>
      </c>
      <c r="K1480" t="s">
        <v>4942</v>
      </c>
      <c r="AK1480" t="s">
        <v>4474</v>
      </c>
    </row>
    <row r="1481" spans="6:37" x14ac:dyDescent="0.2">
      <c r="G1481" s="104" t="s">
        <v>2832</v>
      </c>
      <c r="H1481" t="s">
        <v>3543</v>
      </c>
      <c r="I1481" t="s">
        <v>3090</v>
      </c>
      <c r="J1481" s="1">
        <v>1</v>
      </c>
      <c r="K1481" t="s">
        <v>5225</v>
      </c>
      <c r="AK1481" t="s">
        <v>4474</v>
      </c>
    </row>
    <row r="1482" spans="6:37" x14ac:dyDescent="0.2">
      <c r="F1482" t="s">
        <v>3543</v>
      </c>
      <c r="G1482" s="56" t="s">
        <v>5233</v>
      </c>
      <c r="H1482" s="1">
        <v>1</v>
      </c>
      <c r="I1482" t="s">
        <v>5210</v>
      </c>
      <c r="J1482" t="s">
        <v>537</v>
      </c>
      <c r="AK1482" t="s">
        <v>4474</v>
      </c>
    </row>
    <row r="1483" spans="6:37" x14ac:dyDescent="0.2">
      <c r="F1483" s="1">
        <v>1</v>
      </c>
      <c r="G1483" s="54" t="s">
        <v>6132</v>
      </c>
      <c r="H1483" t="s">
        <v>537</v>
      </c>
      <c r="J1483" t="s">
        <v>3543</v>
      </c>
      <c r="K1483" t="s">
        <v>4674</v>
      </c>
      <c r="AK1483" t="s">
        <v>4474</v>
      </c>
    </row>
    <row r="1484" spans="6:37" x14ac:dyDescent="0.2">
      <c r="F1484" t="s">
        <v>537</v>
      </c>
      <c r="G1484" s="2" t="s">
        <v>4100</v>
      </c>
      <c r="H1484" t="s">
        <v>3543</v>
      </c>
      <c r="I1484" s="16" t="s">
        <v>8046</v>
      </c>
      <c r="J1484" s="1">
        <v>1</v>
      </c>
      <c r="K1484" t="s">
        <v>5226</v>
      </c>
      <c r="AK1484" t="s">
        <v>4474</v>
      </c>
    </row>
    <row r="1485" spans="6:37" x14ac:dyDescent="0.2">
      <c r="F1485" s="1">
        <v>1</v>
      </c>
      <c r="G1485" s="29" t="s">
        <v>2867</v>
      </c>
      <c r="H1485" s="1">
        <v>1</v>
      </c>
      <c r="I1485" t="s">
        <v>4267</v>
      </c>
      <c r="J1485" t="s">
        <v>537</v>
      </c>
      <c r="AK1485" t="s">
        <v>4474</v>
      </c>
    </row>
    <row r="1486" spans="6:37" x14ac:dyDescent="0.2">
      <c r="H1486" t="s">
        <v>537</v>
      </c>
      <c r="I1486" s="31" t="s">
        <v>1637</v>
      </c>
      <c r="J1486" t="s">
        <v>537</v>
      </c>
      <c r="AK1486" t="s">
        <v>4474</v>
      </c>
    </row>
    <row r="1487" spans="6:37" x14ac:dyDescent="0.2">
      <c r="H1487" s="1">
        <v>1</v>
      </c>
      <c r="I1487" s="31" t="s">
        <v>1636</v>
      </c>
      <c r="J1487" t="s">
        <v>537</v>
      </c>
      <c r="AK1487" t="s">
        <v>4474</v>
      </c>
    </row>
    <row r="1488" spans="6:37" x14ac:dyDescent="0.2">
      <c r="H1488" t="s">
        <v>537</v>
      </c>
      <c r="J1488" t="s">
        <v>3543</v>
      </c>
      <c r="K1488" t="s">
        <v>1194</v>
      </c>
      <c r="AK1488" t="s">
        <v>4474</v>
      </c>
    </row>
    <row r="1489" spans="1:37" x14ac:dyDescent="0.2">
      <c r="H1489" t="s">
        <v>3543</v>
      </c>
      <c r="I1489" t="s">
        <v>3245</v>
      </c>
      <c r="J1489" s="1">
        <v>1</v>
      </c>
      <c r="K1489" s="16" t="s">
        <v>302</v>
      </c>
      <c r="AK1489" t="s">
        <v>4474</v>
      </c>
    </row>
    <row r="1490" spans="1:37" x14ac:dyDescent="0.2">
      <c r="H1490" s="1">
        <v>1</v>
      </c>
      <c r="I1490" t="s">
        <v>5220</v>
      </c>
      <c r="J1490" t="s">
        <v>537</v>
      </c>
      <c r="AK1490" t="s">
        <v>4474</v>
      </c>
    </row>
    <row r="1491" spans="1:37" x14ac:dyDescent="0.2">
      <c r="H1491" t="s">
        <v>537</v>
      </c>
      <c r="I1491" s="104" t="s">
        <v>2832</v>
      </c>
      <c r="J1491" t="s">
        <v>3543</v>
      </c>
      <c r="K1491" s="54" t="s">
        <v>2290</v>
      </c>
      <c r="L1491" t="s">
        <v>3543</v>
      </c>
      <c r="M1491" s="58" t="s">
        <v>4958</v>
      </c>
      <c r="AK1491" t="s">
        <v>4474</v>
      </c>
    </row>
    <row r="1492" spans="1:37" x14ac:dyDescent="0.2">
      <c r="H1492" t="s">
        <v>3543</v>
      </c>
      <c r="I1492" s="30" t="s">
        <v>2238</v>
      </c>
      <c r="J1492" s="1">
        <v>1</v>
      </c>
      <c r="K1492" t="s">
        <v>5222</v>
      </c>
      <c r="L1492" t="s">
        <v>537</v>
      </c>
      <c r="M1492" s="54" t="s">
        <v>2774</v>
      </c>
      <c r="AK1492" t="s">
        <v>4474</v>
      </c>
    </row>
    <row r="1493" spans="1:37" x14ac:dyDescent="0.2">
      <c r="H1493" s="1">
        <v>1</v>
      </c>
      <c r="I1493" s="2" t="s">
        <v>5221</v>
      </c>
      <c r="AK1493" t="s">
        <v>4474</v>
      </c>
    </row>
    <row r="1494" spans="1:37" x14ac:dyDescent="0.2">
      <c r="A1494" s="16" t="s">
        <v>7888</v>
      </c>
      <c r="H1494" s="1"/>
      <c r="I1494" s="2"/>
      <c r="W1494" s="16" t="s">
        <v>7888</v>
      </c>
      <c r="AK1494" t="s">
        <v>4474</v>
      </c>
    </row>
    <row r="1495" spans="1:37" x14ac:dyDescent="0.2">
      <c r="G1495" s="188" t="s">
        <v>7499</v>
      </c>
      <c r="J1495" s="15"/>
      <c r="N1495" t="s">
        <v>3543</v>
      </c>
      <c r="O1495" s="80" t="s">
        <v>6154</v>
      </c>
      <c r="P1495" t="s">
        <v>3543</v>
      </c>
      <c r="Q1495" s="84" t="s">
        <v>2927</v>
      </c>
      <c r="Z1495" t="s">
        <v>3543</v>
      </c>
      <c r="AA1495" s="73" t="s">
        <v>4495</v>
      </c>
      <c r="AK1495" t="s">
        <v>4474</v>
      </c>
    </row>
    <row r="1496" spans="1:37" x14ac:dyDescent="0.2">
      <c r="N1496" s="1">
        <v>1</v>
      </c>
      <c r="O1496" s="73" t="s">
        <v>3208</v>
      </c>
      <c r="P1496" t="s">
        <v>537</v>
      </c>
      <c r="Q1496" s="73" t="s">
        <v>1353</v>
      </c>
      <c r="S1496" s="88" t="s">
        <v>5268</v>
      </c>
      <c r="Z1496" s="1">
        <v>1</v>
      </c>
      <c r="AA1496" s="73" t="s">
        <v>4640</v>
      </c>
      <c r="AK1496" t="s">
        <v>4474</v>
      </c>
    </row>
    <row r="1497" spans="1:37" x14ac:dyDescent="0.2">
      <c r="N1497" s="1">
        <v>1</v>
      </c>
      <c r="O1497" s="73" t="s">
        <v>1352</v>
      </c>
      <c r="T1497" t="s">
        <v>3543</v>
      </c>
      <c r="U1497" s="25" t="s">
        <v>3142</v>
      </c>
      <c r="V1497" t="s">
        <v>3543</v>
      </c>
      <c r="W1497" t="s">
        <v>3146</v>
      </c>
      <c r="Z1497" t="s">
        <v>537</v>
      </c>
      <c r="AA1497" s="73" t="s">
        <v>4380</v>
      </c>
      <c r="AK1497" t="s">
        <v>4474</v>
      </c>
    </row>
    <row r="1498" spans="1:37" x14ac:dyDescent="0.2">
      <c r="N1498" t="s">
        <v>537</v>
      </c>
      <c r="T1498" s="1">
        <v>1</v>
      </c>
      <c r="U1498" s="73" t="s">
        <v>3143</v>
      </c>
      <c r="Z1498" s="15"/>
      <c r="AK1498" t="s">
        <v>4474</v>
      </c>
    </row>
    <row r="1499" spans="1:37" x14ac:dyDescent="0.2">
      <c r="L1499" t="s">
        <v>3543</v>
      </c>
      <c r="M1499" s="73" t="s">
        <v>1762</v>
      </c>
      <c r="N1499" t="s">
        <v>3543</v>
      </c>
      <c r="O1499" s="80" t="s">
        <v>6155</v>
      </c>
      <c r="P1499" t="s">
        <v>3543</v>
      </c>
      <c r="Q1499" s="84" t="s">
        <v>2927</v>
      </c>
      <c r="T1499" t="s">
        <v>537</v>
      </c>
      <c r="U1499" s="155" t="s">
        <v>2117</v>
      </c>
      <c r="Z1499" s="15"/>
      <c r="AK1499" t="s">
        <v>4474</v>
      </c>
    </row>
    <row r="1500" spans="1:37" x14ac:dyDescent="0.2">
      <c r="L1500" s="1">
        <v>1</v>
      </c>
      <c r="M1500" s="73" t="s">
        <v>1763</v>
      </c>
      <c r="N1500" s="1">
        <v>1</v>
      </c>
      <c r="O1500" s="73" t="s">
        <v>1508</v>
      </c>
      <c r="P1500" t="s">
        <v>537</v>
      </c>
      <c r="Q1500" s="73" t="s">
        <v>1355</v>
      </c>
      <c r="T1500" t="s">
        <v>537</v>
      </c>
      <c r="U1500" s="23" t="s">
        <v>3144</v>
      </c>
      <c r="Z1500" s="15"/>
      <c r="AK1500" t="s">
        <v>4474</v>
      </c>
    </row>
    <row r="1501" spans="1:37" x14ac:dyDescent="0.2">
      <c r="L1501" t="s">
        <v>537</v>
      </c>
      <c r="M1501" s="73" t="s">
        <v>5507</v>
      </c>
      <c r="N1501" s="1">
        <v>1</v>
      </c>
      <c r="O1501" s="73" t="s">
        <v>1354</v>
      </c>
      <c r="P1501" t="s">
        <v>537</v>
      </c>
      <c r="T1501" t="s">
        <v>537</v>
      </c>
      <c r="U1501" s="73" t="s">
        <v>121</v>
      </c>
      <c r="Z1501" s="15"/>
      <c r="AK1501" t="s">
        <v>4474</v>
      </c>
    </row>
    <row r="1502" spans="1:37" x14ac:dyDescent="0.2">
      <c r="L1502" s="1">
        <v>1</v>
      </c>
      <c r="M1502" s="73" t="s">
        <v>576</v>
      </c>
      <c r="N1502" t="s">
        <v>537</v>
      </c>
      <c r="P1502" t="s">
        <v>3543</v>
      </c>
      <c r="Q1502" s="84" t="s">
        <v>1356</v>
      </c>
      <c r="T1502" s="1">
        <v>1</v>
      </c>
      <c r="U1502" s="73" t="s">
        <v>3145</v>
      </c>
      <c r="Z1502" s="15"/>
      <c r="AK1502" t="s">
        <v>4474</v>
      </c>
    </row>
    <row r="1503" spans="1:37" x14ac:dyDescent="0.2">
      <c r="L1503" t="s">
        <v>1474</v>
      </c>
      <c r="N1503" t="s">
        <v>3543</v>
      </c>
      <c r="O1503" s="161" t="s">
        <v>5501</v>
      </c>
      <c r="P1503" t="s">
        <v>537</v>
      </c>
      <c r="Q1503" s="73" t="s">
        <v>766</v>
      </c>
      <c r="Z1503" s="15"/>
      <c r="AK1503" t="s">
        <v>4474</v>
      </c>
    </row>
    <row r="1504" spans="1:37" x14ac:dyDescent="0.2">
      <c r="L1504" t="s">
        <v>3543</v>
      </c>
      <c r="M1504" s="23" t="s">
        <v>1639</v>
      </c>
      <c r="N1504" s="1">
        <v>1</v>
      </c>
      <c r="O1504" s="161" t="s">
        <v>5502</v>
      </c>
      <c r="P1504" t="s">
        <v>537</v>
      </c>
      <c r="Z1504" s="15"/>
      <c r="AK1504" t="s">
        <v>4474</v>
      </c>
    </row>
    <row r="1505" spans="5:37" x14ac:dyDescent="0.2">
      <c r="L1505" s="1">
        <v>1</v>
      </c>
      <c r="M1505" s="73" t="s">
        <v>1350</v>
      </c>
      <c r="N1505" t="s">
        <v>537</v>
      </c>
      <c r="P1505" t="s">
        <v>3543</v>
      </c>
      <c r="Q1505" s="84" t="s">
        <v>767</v>
      </c>
      <c r="Z1505" s="15"/>
      <c r="AK1505" t="s">
        <v>4474</v>
      </c>
    </row>
    <row r="1506" spans="5:37" x14ac:dyDescent="0.2">
      <c r="L1506" t="s">
        <v>537</v>
      </c>
      <c r="M1506" s="25" t="s">
        <v>3942</v>
      </c>
      <c r="N1506" t="s">
        <v>3543</v>
      </c>
      <c r="O1506" s="54" t="s">
        <v>3201</v>
      </c>
      <c r="P1506" t="s">
        <v>537</v>
      </c>
      <c r="Q1506" s="73" t="s">
        <v>768</v>
      </c>
      <c r="AK1506" t="s">
        <v>4474</v>
      </c>
    </row>
    <row r="1507" spans="5:37" x14ac:dyDescent="0.2">
      <c r="L1507" s="1">
        <v>1</v>
      </c>
      <c r="M1507" s="16" t="s">
        <v>6133</v>
      </c>
      <c r="N1507" s="1">
        <v>1</v>
      </c>
      <c r="O1507" s="73" t="s">
        <v>1323</v>
      </c>
      <c r="AK1507" t="s">
        <v>4474</v>
      </c>
    </row>
    <row r="1508" spans="5:37" x14ac:dyDescent="0.2">
      <c r="L1508" t="s">
        <v>537</v>
      </c>
      <c r="N1508" t="s">
        <v>537</v>
      </c>
      <c r="AK1508" t="s">
        <v>4474</v>
      </c>
    </row>
    <row r="1509" spans="5:37" x14ac:dyDescent="0.2">
      <c r="L1509" t="s">
        <v>537</v>
      </c>
      <c r="N1509" t="s">
        <v>3543</v>
      </c>
      <c r="O1509" s="161" t="s">
        <v>3201</v>
      </c>
      <c r="AK1509" t="s">
        <v>4474</v>
      </c>
    </row>
    <row r="1510" spans="5:37" x14ac:dyDescent="0.2">
      <c r="L1510" t="s">
        <v>537</v>
      </c>
      <c r="N1510" s="1">
        <v>1</v>
      </c>
      <c r="O1510" s="161" t="s">
        <v>5503</v>
      </c>
      <c r="AK1510" t="s">
        <v>4474</v>
      </c>
    </row>
    <row r="1511" spans="5:37" x14ac:dyDescent="0.2">
      <c r="L1511" t="s">
        <v>537</v>
      </c>
      <c r="N1511" t="s">
        <v>537</v>
      </c>
      <c r="O1511" s="73"/>
      <c r="AK1511" t="s">
        <v>4474</v>
      </c>
    </row>
    <row r="1512" spans="5:37" x14ac:dyDescent="0.2">
      <c r="L1512" t="s">
        <v>537</v>
      </c>
      <c r="N1512" t="s">
        <v>3543</v>
      </c>
      <c r="O1512" s="161" t="s">
        <v>241</v>
      </c>
      <c r="AK1512" t="s">
        <v>4474</v>
      </c>
    </row>
    <row r="1513" spans="5:37" x14ac:dyDescent="0.2">
      <c r="L1513" t="s">
        <v>537</v>
      </c>
      <c r="N1513" s="1">
        <v>1</v>
      </c>
      <c r="O1513" s="161" t="s">
        <v>5504</v>
      </c>
      <c r="AK1513" t="s">
        <v>4474</v>
      </c>
    </row>
    <row r="1514" spans="5:37" x14ac:dyDescent="0.2">
      <c r="L1514" t="s">
        <v>537</v>
      </c>
      <c r="N1514" t="s">
        <v>537</v>
      </c>
      <c r="O1514" s="73"/>
      <c r="AK1514" t="s">
        <v>4474</v>
      </c>
    </row>
    <row r="1515" spans="5:37" x14ac:dyDescent="0.2">
      <c r="L1515" t="s">
        <v>537</v>
      </c>
      <c r="N1515" t="s">
        <v>3543</v>
      </c>
      <c r="O1515" s="73" t="s">
        <v>863</v>
      </c>
      <c r="AK1515" t="s">
        <v>4474</v>
      </c>
    </row>
    <row r="1516" spans="5:37" x14ac:dyDescent="0.2">
      <c r="L1516" t="s">
        <v>537</v>
      </c>
      <c r="N1516" s="1">
        <v>1</v>
      </c>
      <c r="O1516" s="73" t="s">
        <v>1322</v>
      </c>
      <c r="AK1516" t="s">
        <v>4474</v>
      </c>
    </row>
    <row r="1517" spans="5:37" x14ac:dyDescent="0.2">
      <c r="L1517" t="s">
        <v>537</v>
      </c>
      <c r="O1517" s="73"/>
      <c r="AK1517" t="s">
        <v>4474</v>
      </c>
    </row>
    <row r="1518" spans="5:37" x14ac:dyDescent="0.2">
      <c r="E1518" s="1"/>
      <c r="L1518" t="s">
        <v>537</v>
      </c>
      <c r="N1518" t="s">
        <v>3543</v>
      </c>
      <c r="O1518" s="54" t="s">
        <v>3201</v>
      </c>
      <c r="AK1518" t="s">
        <v>4474</v>
      </c>
    </row>
    <row r="1519" spans="5:37" x14ac:dyDescent="0.2">
      <c r="E1519" s="2"/>
      <c r="L1519" t="s">
        <v>537</v>
      </c>
      <c r="N1519" s="1">
        <v>1</v>
      </c>
      <c r="O1519" s="54" t="s">
        <v>1620</v>
      </c>
      <c r="AK1519" t="s">
        <v>4474</v>
      </c>
    </row>
    <row r="1520" spans="5:37" x14ac:dyDescent="0.2">
      <c r="L1520" t="s">
        <v>3543</v>
      </c>
      <c r="M1520" s="80" t="s">
        <v>1601</v>
      </c>
      <c r="N1520" t="s">
        <v>537</v>
      </c>
      <c r="AK1520" t="s">
        <v>4474</v>
      </c>
    </row>
    <row r="1521" spans="4:37" x14ac:dyDescent="0.2">
      <c r="J1521" t="s">
        <v>3543</v>
      </c>
      <c r="K1521" s="29" t="s">
        <v>1766</v>
      </c>
      <c r="L1521" s="1">
        <v>1</v>
      </c>
      <c r="M1521" s="80" t="s">
        <v>3203</v>
      </c>
      <c r="N1521" t="s">
        <v>3543</v>
      </c>
      <c r="O1521" s="161" t="s">
        <v>272</v>
      </c>
      <c r="AK1521" t="s">
        <v>4474</v>
      </c>
    </row>
    <row r="1522" spans="4:37" x14ac:dyDescent="0.2">
      <c r="H1522" t="s">
        <v>3543</v>
      </c>
      <c r="I1522" s="80" t="s">
        <v>6156</v>
      </c>
      <c r="J1522" s="1">
        <v>1</v>
      </c>
      <c r="K1522" s="73" t="s">
        <v>2476</v>
      </c>
      <c r="L1522" t="s">
        <v>537</v>
      </c>
      <c r="M1522" s="26" t="s">
        <v>1600</v>
      </c>
      <c r="N1522" s="1">
        <v>1</v>
      </c>
      <c r="O1522" s="161" t="s">
        <v>5506</v>
      </c>
      <c r="AK1522" t="s">
        <v>4474</v>
      </c>
    </row>
    <row r="1523" spans="4:37" x14ac:dyDescent="0.2">
      <c r="D1523" s="1"/>
      <c r="H1523" s="1">
        <v>1</v>
      </c>
      <c r="I1523" s="73" t="s">
        <v>1785</v>
      </c>
      <c r="J1523" t="s">
        <v>537</v>
      </c>
      <c r="K1523" s="73" t="s">
        <v>1351</v>
      </c>
      <c r="L1523" s="1">
        <v>1</v>
      </c>
      <c r="M1523" s="26" t="s">
        <v>1249</v>
      </c>
      <c r="N1523" t="s">
        <v>537</v>
      </c>
      <c r="AK1523" t="s">
        <v>4474</v>
      </c>
    </row>
    <row r="1524" spans="4:37" x14ac:dyDescent="0.2">
      <c r="D1524" s="2"/>
      <c r="E1524" s="1"/>
      <c r="H1524" t="s">
        <v>537</v>
      </c>
      <c r="I1524" s="73" t="s">
        <v>2776</v>
      </c>
      <c r="J1524" t="s">
        <v>537</v>
      </c>
      <c r="L1524" t="s">
        <v>537</v>
      </c>
      <c r="M1524" s="26" t="s">
        <v>6121</v>
      </c>
      <c r="N1524" t="s">
        <v>3543</v>
      </c>
      <c r="O1524" s="161" t="s">
        <v>535</v>
      </c>
      <c r="AK1524" t="s">
        <v>4474</v>
      </c>
    </row>
    <row r="1525" spans="4:37" x14ac:dyDescent="0.2">
      <c r="E1525" s="2"/>
      <c r="H1525" s="1">
        <v>1</v>
      </c>
      <c r="I1525" s="73" t="s">
        <v>3648</v>
      </c>
      <c r="J1525" t="s">
        <v>3543</v>
      </c>
      <c r="K1525" s="83" t="s">
        <v>2422</v>
      </c>
      <c r="L1525" s="1">
        <v>1</v>
      </c>
      <c r="M1525" s="26" t="s">
        <v>1249</v>
      </c>
      <c r="N1525" s="1">
        <v>1</v>
      </c>
      <c r="O1525" s="161" t="s">
        <v>331</v>
      </c>
      <c r="Q1525" s="88" t="s">
        <v>5268</v>
      </c>
      <c r="AK1525" t="s">
        <v>4474</v>
      </c>
    </row>
    <row r="1526" spans="4:37" x14ac:dyDescent="0.2">
      <c r="D1526" s="1"/>
      <c r="E1526" s="1"/>
      <c r="J1526" t="s">
        <v>537</v>
      </c>
      <c r="K1526" s="73" t="s">
        <v>2477</v>
      </c>
      <c r="L1526" t="s">
        <v>537</v>
      </c>
      <c r="M1526" s="26"/>
      <c r="N1526" t="s">
        <v>537</v>
      </c>
      <c r="AK1526" t="s">
        <v>4474</v>
      </c>
    </row>
    <row r="1527" spans="4:37" x14ac:dyDescent="0.2">
      <c r="D1527" s="2"/>
      <c r="E1527" s="2"/>
      <c r="J1527" t="s">
        <v>537</v>
      </c>
      <c r="L1527" t="s">
        <v>3543</v>
      </c>
      <c r="M1527" s="56" t="s">
        <v>2422</v>
      </c>
      <c r="N1527" t="s">
        <v>3543</v>
      </c>
      <c r="O1527" s="80" t="s">
        <v>387</v>
      </c>
      <c r="AK1527" t="s">
        <v>4474</v>
      </c>
    </row>
    <row r="1528" spans="4:37" x14ac:dyDescent="0.2">
      <c r="D1528" s="1"/>
      <c r="J1528" t="s">
        <v>1474</v>
      </c>
      <c r="L1528" s="1">
        <v>1</v>
      </c>
      <c r="M1528" s="56" t="s">
        <v>2423</v>
      </c>
      <c r="N1528" s="1">
        <v>1</v>
      </c>
      <c r="O1528" s="73" t="s">
        <v>1602</v>
      </c>
      <c r="AK1528" t="s">
        <v>4474</v>
      </c>
    </row>
    <row r="1529" spans="4:37" x14ac:dyDescent="0.2">
      <c r="D1529" s="2"/>
      <c r="J1529" t="s">
        <v>1474</v>
      </c>
      <c r="L1529" t="s">
        <v>537</v>
      </c>
      <c r="N1529" t="s">
        <v>537</v>
      </c>
      <c r="AK1529" t="s">
        <v>4474</v>
      </c>
    </row>
    <row r="1530" spans="4:37" x14ac:dyDescent="0.2">
      <c r="J1530" t="s">
        <v>3543</v>
      </c>
      <c r="K1530" s="84" t="s">
        <v>2777</v>
      </c>
      <c r="L1530" t="s">
        <v>3543</v>
      </c>
      <c r="M1530" s="73" t="s">
        <v>3205</v>
      </c>
      <c r="N1530" t="s">
        <v>3543</v>
      </c>
      <c r="O1530" s="80" t="s">
        <v>1603</v>
      </c>
      <c r="AK1530" t="s">
        <v>4474</v>
      </c>
    </row>
    <row r="1531" spans="4:37" x14ac:dyDescent="0.2">
      <c r="J1531" t="s">
        <v>537</v>
      </c>
      <c r="K1531" s="73" t="s">
        <v>2778</v>
      </c>
      <c r="L1531" s="1">
        <v>1</v>
      </c>
      <c r="M1531" s="73" t="s">
        <v>3206</v>
      </c>
      <c r="N1531" s="1">
        <v>1</v>
      </c>
      <c r="O1531" s="73" t="s">
        <v>1604</v>
      </c>
      <c r="AK1531" t="s">
        <v>4474</v>
      </c>
    </row>
    <row r="1532" spans="4:37" x14ac:dyDescent="0.2">
      <c r="J1532" t="s">
        <v>537</v>
      </c>
      <c r="L1532" t="s">
        <v>537</v>
      </c>
      <c r="AK1532" t="s">
        <v>4474</v>
      </c>
    </row>
    <row r="1533" spans="4:37" x14ac:dyDescent="0.2">
      <c r="J1533" t="s">
        <v>537</v>
      </c>
      <c r="L1533" t="s">
        <v>3543</v>
      </c>
      <c r="M1533" s="80" t="s">
        <v>2704</v>
      </c>
      <c r="N1533" t="s">
        <v>3543</v>
      </c>
      <c r="O1533" s="161" t="s">
        <v>4496</v>
      </c>
      <c r="AK1533" t="s">
        <v>4474</v>
      </c>
    </row>
    <row r="1534" spans="4:37" x14ac:dyDescent="0.2">
      <c r="J1534" t="s">
        <v>537</v>
      </c>
      <c r="L1534" s="1">
        <v>1</v>
      </c>
      <c r="M1534" s="73" t="s">
        <v>3204</v>
      </c>
      <c r="N1534" s="1">
        <v>1</v>
      </c>
      <c r="O1534" s="161" t="s">
        <v>5505</v>
      </c>
      <c r="AK1534" t="s">
        <v>4474</v>
      </c>
    </row>
    <row r="1535" spans="4:37" x14ac:dyDescent="0.2">
      <c r="J1535" t="s">
        <v>537</v>
      </c>
      <c r="L1535" t="s">
        <v>537</v>
      </c>
      <c r="M1535" s="23" t="s">
        <v>5500</v>
      </c>
      <c r="N1535" t="s">
        <v>537</v>
      </c>
      <c r="AK1535" t="s">
        <v>4474</v>
      </c>
    </row>
    <row r="1536" spans="4:37" x14ac:dyDescent="0.2">
      <c r="J1536" t="s">
        <v>537</v>
      </c>
      <c r="L1536" s="1">
        <v>1</v>
      </c>
      <c r="M1536" s="23" t="s">
        <v>3990</v>
      </c>
      <c r="N1536" t="s">
        <v>3543</v>
      </c>
      <c r="O1536" s="84" t="s">
        <v>3867</v>
      </c>
      <c r="AK1536" t="s">
        <v>4474</v>
      </c>
    </row>
    <row r="1537" spans="10:37" x14ac:dyDescent="0.2">
      <c r="J1537" t="s">
        <v>537</v>
      </c>
      <c r="L1537" t="s">
        <v>537</v>
      </c>
      <c r="M1537" s="23"/>
      <c r="N1537" t="s">
        <v>537</v>
      </c>
      <c r="O1537" s="73" t="s">
        <v>3868</v>
      </c>
      <c r="AK1537" t="s">
        <v>4474</v>
      </c>
    </row>
    <row r="1538" spans="10:37" x14ac:dyDescent="0.2">
      <c r="J1538" t="s">
        <v>537</v>
      </c>
      <c r="L1538" t="s">
        <v>3543</v>
      </c>
      <c r="M1538" s="73" t="s">
        <v>3205</v>
      </c>
      <c r="N1538" t="s">
        <v>537</v>
      </c>
      <c r="AK1538" t="s">
        <v>4474</v>
      </c>
    </row>
    <row r="1539" spans="10:37" x14ac:dyDescent="0.2">
      <c r="J1539" t="s">
        <v>1474</v>
      </c>
      <c r="L1539" s="1">
        <v>1</v>
      </c>
      <c r="M1539" s="73" t="s">
        <v>3207</v>
      </c>
      <c r="N1539" t="s">
        <v>3543</v>
      </c>
      <c r="O1539" s="84" t="s">
        <v>6157</v>
      </c>
      <c r="P1539" t="s">
        <v>3543</v>
      </c>
      <c r="Q1539" s="84" t="s">
        <v>769</v>
      </c>
      <c r="AK1539" t="s">
        <v>4474</v>
      </c>
    </row>
    <row r="1540" spans="10:37" x14ac:dyDescent="0.2">
      <c r="J1540" t="s">
        <v>1474</v>
      </c>
      <c r="M1540" s="23"/>
      <c r="N1540" t="s">
        <v>537</v>
      </c>
      <c r="O1540" s="80" t="s">
        <v>770</v>
      </c>
      <c r="P1540" t="s">
        <v>537</v>
      </c>
      <c r="AK1540" t="s">
        <v>4474</v>
      </c>
    </row>
    <row r="1541" spans="10:37" x14ac:dyDescent="0.2">
      <c r="J1541" t="s">
        <v>3543</v>
      </c>
      <c r="K1541" s="83" t="s">
        <v>1765</v>
      </c>
      <c r="L1541" t="s">
        <v>3543</v>
      </c>
      <c r="M1541" s="83" t="s">
        <v>1380</v>
      </c>
      <c r="N1541" t="s">
        <v>537</v>
      </c>
      <c r="O1541" s="73" t="s">
        <v>3869</v>
      </c>
      <c r="AK1541" t="s">
        <v>4474</v>
      </c>
    </row>
    <row r="1542" spans="10:37" x14ac:dyDescent="0.2">
      <c r="J1542" t="s">
        <v>537</v>
      </c>
      <c r="K1542" s="73" t="s">
        <v>5028</v>
      </c>
      <c r="L1542" t="s">
        <v>537</v>
      </c>
      <c r="M1542" s="73" t="s">
        <v>1763</v>
      </c>
      <c r="AK1542" t="s">
        <v>4474</v>
      </c>
    </row>
    <row r="1543" spans="10:37" x14ac:dyDescent="0.2">
      <c r="J1543" t="s">
        <v>537</v>
      </c>
      <c r="K1543" s="83" t="s">
        <v>3271</v>
      </c>
      <c r="L1543" t="s">
        <v>537</v>
      </c>
      <c r="M1543" s="23"/>
      <c r="AK1543" t="s">
        <v>4474</v>
      </c>
    </row>
    <row r="1544" spans="10:37" x14ac:dyDescent="0.2">
      <c r="J1544" t="s">
        <v>537</v>
      </c>
      <c r="K1544" s="73" t="s">
        <v>3896</v>
      </c>
      <c r="L1544" t="s">
        <v>3543</v>
      </c>
      <c r="M1544" s="83" t="s">
        <v>806</v>
      </c>
      <c r="AK1544" t="s">
        <v>4474</v>
      </c>
    </row>
    <row r="1545" spans="10:37" x14ac:dyDescent="0.2">
      <c r="L1545" t="s">
        <v>537</v>
      </c>
      <c r="M1545" s="73" t="s">
        <v>715</v>
      </c>
      <c r="AK1545" t="s">
        <v>4474</v>
      </c>
    </row>
    <row r="1546" spans="10:37" x14ac:dyDescent="0.2">
      <c r="J1546" t="s">
        <v>3543</v>
      </c>
      <c r="K1546" s="83" t="s">
        <v>1372</v>
      </c>
      <c r="L1546" t="s">
        <v>537</v>
      </c>
      <c r="Q1546" s="88" t="s">
        <v>5268</v>
      </c>
      <c r="AK1546" t="s">
        <v>4474</v>
      </c>
    </row>
    <row r="1547" spans="10:37" x14ac:dyDescent="0.2">
      <c r="J1547" t="s">
        <v>537</v>
      </c>
      <c r="K1547" s="73" t="s">
        <v>1371</v>
      </c>
      <c r="L1547" t="s">
        <v>3543</v>
      </c>
      <c r="M1547" s="83" t="s">
        <v>806</v>
      </c>
      <c r="AK1547" t="s">
        <v>4474</v>
      </c>
    </row>
    <row r="1548" spans="10:37" x14ac:dyDescent="0.2">
      <c r="J1548" t="s">
        <v>537</v>
      </c>
      <c r="L1548" t="s">
        <v>537</v>
      </c>
      <c r="M1548" s="73" t="s">
        <v>1768</v>
      </c>
      <c r="AK1548" t="s">
        <v>4474</v>
      </c>
    </row>
    <row r="1549" spans="10:37" x14ac:dyDescent="0.2">
      <c r="J1549" t="s">
        <v>3543</v>
      </c>
      <c r="K1549" s="83" t="s">
        <v>1373</v>
      </c>
      <c r="L1549" t="s">
        <v>537</v>
      </c>
      <c r="M1549" s="23"/>
      <c r="AK1549" t="s">
        <v>4474</v>
      </c>
    </row>
    <row r="1550" spans="10:37" x14ac:dyDescent="0.2">
      <c r="J1550" t="s">
        <v>537</v>
      </c>
      <c r="K1550" s="73" t="s">
        <v>1374</v>
      </c>
      <c r="L1550" t="s">
        <v>3543</v>
      </c>
      <c r="M1550" s="83" t="s">
        <v>1767</v>
      </c>
      <c r="AK1550" t="s">
        <v>4474</v>
      </c>
    </row>
    <row r="1551" spans="10:37" x14ac:dyDescent="0.2">
      <c r="J1551" t="s">
        <v>537</v>
      </c>
      <c r="L1551" t="s">
        <v>537</v>
      </c>
      <c r="M1551" s="73" t="s">
        <v>1768</v>
      </c>
      <c r="AK1551" t="s">
        <v>4474</v>
      </c>
    </row>
    <row r="1552" spans="10:37" x14ac:dyDescent="0.2">
      <c r="J1552" t="s">
        <v>3543</v>
      </c>
      <c r="K1552" s="83" t="s">
        <v>1375</v>
      </c>
      <c r="L1552" t="s">
        <v>537</v>
      </c>
      <c r="M1552" s="23"/>
      <c r="AK1552" t="s">
        <v>4474</v>
      </c>
    </row>
    <row r="1553" spans="4:37" x14ac:dyDescent="0.2">
      <c r="J1553" t="s">
        <v>537</v>
      </c>
      <c r="K1553" s="73" t="s">
        <v>1376</v>
      </c>
      <c r="L1553" t="s">
        <v>3543</v>
      </c>
      <c r="M1553" s="83" t="s">
        <v>2462</v>
      </c>
      <c r="AK1553" t="s">
        <v>4474</v>
      </c>
    </row>
    <row r="1554" spans="4:37" x14ac:dyDescent="0.2">
      <c r="F1554" t="s">
        <v>3543</v>
      </c>
      <c r="G1554" s="73" t="s">
        <v>7885</v>
      </c>
      <c r="H1554" t="s">
        <v>3543</v>
      </c>
      <c r="I1554" s="73" t="s">
        <v>1369</v>
      </c>
      <c r="J1554" t="s">
        <v>537</v>
      </c>
      <c r="L1554" t="s">
        <v>537</v>
      </c>
      <c r="M1554" s="73" t="s">
        <v>1769</v>
      </c>
      <c r="AK1554" t="s">
        <v>4474</v>
      </c>
    </row>
    <row r="1555" spans="4:37" x14ac:dyDescent="0.2">
      <c r="F1555" s="1">
        <v>1</v>
      </c>
      <c r="G1555" s="73" t="s">
        <v>2384</v>
      </c>
      <c r="H1555" s="1">
        <v>1</v>
      </c>
      <c r="I1555" s="80" t="s">
        <v>4052</v>
      </c>
      <c r="J1555" t="s">
        <v>3543</v>
      </c>
      <c r="K1555" s="84" t="s">
        <v>1377</v>
      </c>
      <c r="L1555" t="s">
        <v>537</v>
      </c>
      <c r="M1555" s="23"/>
      <c r="AK1555" t="s">
        <v>4474</v>
      </c>
    </row>
    <row r="1556" spans="4:37" x14ac:dyDescent="0.2">
      <c r="F1556" t="s">
        <v>537</v>
      </c>
      <c r="G1556" s="73" t="s">
        <v>3094</v>
      </c>
      <c r="H1556" t="s">
        <v>537</v>
      </c>
      <c r="I1556" s="73" t="s">
        <v>1370</v>
      </c>
      <c r="J1556" t="s">
        <v>537</v>
      </c>
      <c r="K1556" s="73" t="s">
        <v>1378</v>
      </c>
      <c r="L1556" t="s">
        <v>3543</v>
      </c>
      <c r="M1556" s="83" t="s">
        <v>1804</v>
      </c>
      <c r="AK1556" t="s">
        <v>4474</v>
      </c>
    </row>
    <row r="1557" spans="4:37" x14ac:dyDescent="0.2">
      <c r="J1557" t="s">
        <v>537</v>
      </c>
      <c r="L1557" t="s">
        <v>537</v>
      </c>
      <c r="M1557" s="73" t="s">
        <v>1769</v>
      </c>
      <c r="AK1557" t="s">
        <v>4474</v>
      </c>
    </row>
    <row r="1558" spans="4:37" x14ac:dyDescent="0.2">
      <c r="D1558" t="s">
        <v>3543</v>
      </c>
      <c r="E1558" s="83" t="s">
        <v>7886</v>
      </c>
      <c r="F1558" t="s">
        <v>3543</v>
      </c>
      <c r="G1558" s="83" t="s">
        <v>3938</v>
      </c>
      <c r="J1558" t="s">
        <v>3543</v>
      </c>
      <c r="K1558" s="83" t="s">
        <v>2864</v>
      </c>
      <c r="M1558" s="73"/>
      <c r="AK1558" t="s">
        <v>4474</v>
      </c>
    </row>
    <row r="1559" spans="4:37" x14ac:dyDescent="0.2">
      <c r="D1559" t="s">
        <v>537</v>
      </c>
      <c r="E1559" s="73" t="s">
        <v>5103</v>
      </c>
      <c r="F1559" t="s">
        <v>537</v>
      </c>
      <c r="G1559" s="73" t="s">
        <v>3267</v>
      </c>
      <c r="J1559" t="s">
        <v>537</v>
      </c>
      <c r="K1559" s="73" t="s">
        <v>2865</v>
      </c>
      <c r="M1559" s="73"/>
      <c r="AK1559" t="s">
        <v>4474</v>
      </c>
    </row>
    <row r="1560" spans="4:37" x14ac:dyDescent="0.2">
      <c r="D1560" t="s">
        <v>537</v>
      </c>
      <c r="E1560" s="73" t="s">
        <v>716</v>
      </c>
      <c r="J1560" t="s">
        <v>537</v>
      </c>
      <c r="M1560" s="73"/>
      <c r="AK1560" t="s">
        <v>4474</v>
      </c>
    </row>
    <row r="1561" spans="4:37" x14ac:dyDescent="0.2">
      <c r="J1561" t="s">
        <v>3543</v>
      </c>
      <c r="K1561" s="83" t="s">
        <v>2864</v>
      </c>
      <c r="M1561" s="73"/>
      <c r="AK1561" t="s">
        <v>4474</v>
      </c>
    </row>
    <row r="1562" spans="4:37" x14ac:dyDescent="0.2">
      <c r="D1562" t="s">
        <v>3543</v>
      </c>
      <c r="E1562" s="83" t="s">
        <v>3268</v>
      </c>
      <c r="F1562" t="s">
        <v>3543</v>
      </c>
      <c r="G1562" s="83" t="s">
        <v>862</v>
      </c>
      <c r="J1562" t="s">
        <v>537</v>
      </c>
      <c r="K1562" s="73" t="s">
        <v>5090</v>
      </c>
      <c r="M1562" s="73"/>
      <c r="AK1562" t="s">
        <v>4474</v>
      </c>
    </row>
    <row r="1563" spans="4:37" x14ac:dyDescent="0.2">
      <c r="D1563" t="s">
        <v>537</v>
      </c>
      <c r="E1563" s="73" t="s">
        <v>898</v>
      </c>
      <c r="F1563" t="s">
        <v>537</v>
      </c>
      <c r="G1563" s="73" t="s">
        <v>3270</v>
      </c>
      <c r="J1563" t="s">
        <v>537</v>
      </c>
      <c r="AK1563" t="s">
        <v>4474</v>
      </c>
    </row>
    <row r="1564" spans="4:37" x14ac:dyDescent="0.2">
      <c r="D1564" t="s">
        <v>537</v>
      </c>
      <c r="E1564" s="73" t="s">
        <v>3269</v>
      </c>
      <c r="J1564" t="s">
        <v>3543</v>
      </c>
      <c r="K1564" s="83" t="s">
        <v>3371</v>
      </c>
      <c r="M1564" s="73"/>
      <c r="AK1564" t="s">
        <v>4474</v>
      </c>
    </row>
    <row r="1565" spans="4:37" x14ac:dyDescent="0.2">
      <c r="J1565" t="s">
        <v>537</v>
      </c>
      <c r="K1565" s="73" t="s">
        <v>4004</v>
      </c>
      <c r="M1565" s="73"/>
      <c r="AK1565" t="s">
        <v>4474</v>
      </c>
    </row>
    <row r="1566" spans="4:37" x14ac:dyDescent="0.2">
      <c r="D1566" t="s">
        <v>3543</v>
      </c>
      <c r="E1566" s="83" t="s">
        <v>2199</v>
      </c>
      <c r="F1566" t="s">
        <v>3543</v>
      </c>
      <c r="G1566" s="83" t="s">
        <v>2200</v>
      </c>
      <c r="K1566" s="28"/>
      <c r="V1566" s="28"/>
      <c r="AK1566" t="s">
        <v>4474</v>
      </c>
    </row>
    <row r="1567" spans="4:37" x14ac:dyDescent="0.2">
      <c r="D1567" t="s">
        <v>537</v>
      </c>
      <c r="E1567" s="73" t="s">
        <v>3434</v>
      </c>
      <c r="F1567" t="s">
        <v>537</v>
      </c>
      <c r="G1567" s="73" t="s">
        <v>2201</v>
      </c>
      <c r="K1567" s="28"/>
      <c r="V1567" s="28"/>
      <c r="AK1567" t="s">
        <v>4474</v>
      </c>
    </row>
    <row r="1568" spans="4:37" x14ac:dyDescent="0.2">
      <c r="D1568" t="s">
        <v>537</v>
      </c>
      <c r="E1568" s="73" t="s">
        <v>1144</v>
      </c>
      <c r="V1568" s="28"/>
      <c r="AK1568" t="s">
        <v>4474</v>
      </c>
    </row>
    <row r="1569" spans="1:37" x14ac:dyDescent="0.2">
      <c r="A1569" s="16" t="s">
        <v>7258</v>
      </c>
      <c r="E1569" s="73"/>
      <c r="K1569" s="151"/>
      <c r="V1569" s="28"/>
      <c r="AK1569" t="s">
        <v>4474</v>
      </c>
    </row>
    <row r="1570" spans="1:37" x14ac:dyDescent="0.2">
      <c r="E1570" s="73"/>
      <c r="K1570" s="44" t="s">
        <v>7812</v>
      </c>
      <c r="V1570" s="28"/>
      <c r="AK1570" t="s">
        <v>4474</v>
      </c>
    </row>
    <row r="1571" spans="1:37" x14ac:dyDescent="0.2">
      <c r="E1571" s="73"/>
      <c r="K1571" s="151"/>
      <c r="P1571" t="s">
        <v>3543</v>
      </c>
      <c r="Q1571" s="232" t="s">
        <v>3457</v>
      </c>
      <c r="V1571" s="28"/>
      <c r="AK1571" t="s">
        <v>4474</v>
      </c>
    </row>
    <row r="1572" spans="1:37" x14ac:dyDescent="0.2">
      <c r="E1572" s="73"/>
      <c r="K1572" s="151"/>
      <c r="P1572" s="1">
        <v>1</v>
      </c>
      <c r="Q1572" s="232" t="s">
        <v>7811</v>
      </c>
      <c r="V1572" s="28"/>
      <c r="AK1572" t="s">
        <v>4474</v>
      </c>
    </row>
    <row r="1573" spans="1:37" x14ac:dyDescent="0.2">
      <c r="E1573" s="73"/>
      <c r="K1573" s="151"/>
      <c r="P1573" t="s">
        <v>537</v>
      </c>
      <c r="Q1573" s="232" t="s">
        <v>7813</v>
      </c>
      <c r="V1573" s="28"/>
      <c r="AK1573" t="s">
        <v>4474</v>
      </c>
    </row>
    <row r="1574" spans="1:37" x14ac:dyDescent="0.2">
      <c r="E1574" s="73"/>
      <c r="P1574" s="1">
        <v>1</v>
      </c>
      <c r="Q1574" s="232" t="s">
        <v>7814</v>
      </c>
      <c r="V1574" s="28"/>
      <c r="AK1574" t="s">
        <v>4474</v>
      </c>
    </row>
    <row r="1575" spans="1:37" x14ac:dyDescent="0.2">
      <c r="A1575" s="16" t="s">
        <v>7258</v>
      </c>
      <c r="E1575" s="73"/>
      <c r="K1575" s="151"/>
      <c r="P1575" s="1"/>
      <c r="Q1575" s="232"/>
      <c r="V1575" s="28"/>
      <c r="AK1575" t="s">
        <v>4474</v>
      </c>
    </row>
    <row r="1576" spans="1:37" x14ac:dyDescent="0.2">
      <c r="E1576" s="73"/>
      <c r="K1576" s="44" t="s">
        <v>8062</v>
      </c>
      <c r="P1576" s="1"/>
      <c r="Q1576" s="232"/>
      <c r="V1576" s="28"/>
      <c r="Z1576" t="s">
        <v>3543</v>
      </c>
      <c r="AA1576" s="232" t="s">
        <v>8065</v>
      </c>
      <c r="AB1576" t="s">
        <v>3543</v>
      </c>
      <c r="AC1576" s="232" t="s">
        <v>8063</v>
      </c>
      <c r="AK1576" t="s">
        <v>4474</v>
      </c>
    </row>
    <row r="1577" spans="1:37" x14ac:dyDescent="0.2">
      <c r="E1577" s="73"/>
      <c r="K1577" s="151"/>
      <c r="P1577" s="1"/>
      <c r="Q1577" s="232"/>
      <c r="V1577" s="28"/>
      <c r="Z1577" s="1">
        <v>1</v>
      </c>
      <c r="AA1577" s="232" t="s">
        <v>3083</v>
      </c>
      <c r="AB1577" s="1">
        <v>1</v>
      </c>
      <c r="AC1577" s="232" t="s">
        <v>8960</v>
      </c>
      <c r="AK1577" t="s">
        <v>4474</v>
      </c>
    </row>
    <row r="1578" spans="1:37" x14ac:dyDescent="0.2">
      <c r="E1578" s="73"/>
      <c r="K1578" s="151"/>
      <c r="P1578" s="1"/>
      <c r="Q1578" s="232"/>
      <c r="V1578" s="28"/>
      <c r="Z1578" s="1">
        <v>1</v>
      </c>
      <c r="AA1578" s="232" t="s">
        <v>8066</v>
      </c>
      <c r="AB1578" t="s">
        <v>537</v>
      </c>
      <c r="AC1578" s="232" t="s">
        <v>8959</v>
      </c>
      <c r="AK1578" t="s">
        <v>4474</v>
      </c>
    </row>
    <row r="1579" spans="1:37" x14ac:dyDescent="0.2">
      <c r="A1579" s="16" t="s">
        <v>7258</v>
      </c>
      <c r="H1579" s="1"/>
      <c r="I1579" s="2"/>
      <c r="K1579" s="16"/>
      <c r="Z1579" s="1"/>
      <c r="AK1579" t="s">
        <v>4474</v>
      </c>
    </row>
    <row r="1580" spans="1:37" x14ac:dyDescent="0.2">
      <c r="H1580" s="1"/>
      <c r="I1580" s="2"/>
      <c r="K1580" s="3" t="s">
        <v>7148</v>
      </c>
      <c r="Z1580" t="s">
        <v>3543</v>
      </c>
      <c r="AA1580" s="204" t="s">
        <v>1831</v>
      </c>
      <c r="AK1580" t="s">
        <v>4474</v>
      </c>
    </row>
    <row r="1581" spans="1:37" x14ac:dyDescent="0.2">
      <c r="H1581" s="1"/>
      <c r="I1581" s="2"/>
      <c r="K1581" s="16"/>
      <c r="Z1581" s="1">
        <v>1</v>
      </c>
      <c r="AA1581" s="206" t="s">
        <v>7149</v>
      </c>
      <c r="AK1581" t="s">
        <v>4474</v>
      </c>
    </row>
    <row r="1582" spans="1:37" x14ac:dyDescent="0.2">
      <c r="H1582" s="1"/>
      <c r="I1582" s="2"/>
      <c r="K1582" s="16"/>
      <c r="Z1582" t="s">
        <v>537</v>
      </c>
      <c r="AA1582" s="206" t="s">
        <v>7150</v>
      </c>
      <c r="AK1582" t="s">
        <v>4474</v>
      </c>
    </row>
    <row r="1583" spans="1:37" x14ac:dyDescent="0.2">
      <c r="H1583" s="1"/>
      <c r="I1583" s="2"/>
      <c r="K1583" s="16"/>
      <c r="Z1583" t="s">
        <v>537</v>
      </c>
      <c r="AA1583" s="206" t="s">
        <v>7151</v>
      </c>
      <c r="AK1583" t="s">
        <v>4474</v>
      </c>
    </row>
    <row r="1584" spans="1:37" x14ac:dyDescent="0.2">
      <c r="H1584" s="1"/>
      <c r="I1584" s="2"/>
      <c r="AK1584" t="s">
        <v>4474</v>
      </c>
    </row>
    <row r="1585" spans="1:37" x14ac:dyDescent="0.2">
      <c r="A1585" s="16" t="s">
        <v>7258</v>
      </c>
      <c r="H1585" s="1"/>
      <c r="I1585" s="2"/>
      <c r="K1585" s="16"/>
      <c r="AK1585" t="s">
        <v>4474</v>
      </c>
    </row>
    <row r="1586" spans="1:37" x14ac:dyDescent="0.2">
      <c r="H1586" s="1"/>
      <c r="I1586" s="2"/>
      <c r="K1586" s="3" t="s">
        <v>8191</v>
      </c>
      <c r="AF1586" t="s">
        <v>3543</v>
      </c>
      <c r="AG1586" s="232" t="s">
        <v>8195</v>
      </c>
      <c r="AH1586" t="s">
        <v>3543</v>
      </c>
      <c r="AI1586" s="232" t="s">
        <v>8192</v>
      </c>
      <c r="AK1586" t="s">
        <v>4474</v>
      </c>
    </row>
    <row r="1587" spans="1:37" x14ac:dyDescent="0.2">
      <c r="H1587" s="1"/>
      <c r="I1587" s="2"/>
      <c r="K1587" s="16"/>
      <c r="AF1587" s="1">
        <v>1</v>
      </c>
      <c r="AG1587" s="232" t="s">
        <v>7437</v>
      </c>
      <c r="AH1587" s="1">
        <v>1</v>
      </c>
      <c r="AI1587" s="232" t="s">
        <v>8193</v>
      </c>
      <c r="AK1587" t="s">
        <v>4474</v>
      </c>
    </row>
    <row r="1588" spans="1:37" x14ac:dyDescent="0.2">
      <c r="H1588" s="1"/>
      <c r="I1588" s="2"/>
      <c r="K1588" s="16"/>
      <c r="AF1588" t="s">
        <v>537</v>
      </c>
      <c r="AG1588" s="232" t="s">
        <v>8196</v>
      </c>
      <c r="AH1588" t="s">
        <v>537</v>
      </c>
      <c r="AK1588" t="s">
        <v>4474</v>
      </c>
    </row>
    <row r="1589" spans="1:37" x14ac:dyDescent="0.2">
      <c r="H1589" s="1"/>
      <c r="I1589" s="2"/>
      <c r="K1589" s="16"/>
      <c r="AF1589" s="1">
        <v>1</v>
      </c>
      <c r="AG1589" s="232" t="s">
        <v>2110</v>
      </c>
      <c r="AH1589" t="s">
        <v>3543</v>
      </c>
      <c r="AI1589" s="232" t="s">
        <v>8194</v>
      </c>
      <c r="AK1589" t="s">
        <v>4474</v>
      </c>
    </row>
    <row r="1590" spans="1:37" x14ac:dyDescent="0.2">
      <c r="H1590" s="1"/>
      <c r="I1590" s="2"/>
      <c r="K1590" s="16"/>
      <c r="AF1590" t="s">
        <v>537</v>
      </c>
      <c r="AG1590" s="232" t="s">
        <v>9237</v>
      </c>
      <c r="AH1590" s="1">
        <v>1</v>
      </c>
      <c r="AI1590" s="232" t="s">
        <v>8193</v>
      </c>
      <c r="AK1590" t="s">
        <v>4474</v>
      </c>
    </row>
    <row r="1591" spans="1:37" x14ac:dyDescent="0.2">
      <c r="A1591" s="16" t="s">
        <v>7258</v>
      </c>
      <c r="H1591" s="1"/>
      <c r="I1591" s="2"/>
      <c r="K1591" s="151"/>
      <c r="AK1591" t="s">
        <v>4474</v>
      </c>
    </row>
    <row r="1592" spans="1:37" x14ac:dyDescent="0.2">
      <c r="H1592" s="1"/>
      <c r="I1592" s="2"/>
      <c r="K1592" s="44" t="s">
        <v>7526</v>
      </c>
      <c r="AK1592" t="s">
        <v>4474</v>
      </c>
    </row>
    <row r="1593" spans="1:37" x14ac:dyDescent="0.2">
      <c r="H1593" s="1"/>
      <c r="I1593" s="2"/>
      <c r="K1593" s="151"/>
      <c r="L1593" t="s">
        <v>3543</v>
      </c>
      <c r="M1593" s="215" t="s">
        <v>2269</v>
      </c>
      <c r="AK1593" t="s">
        <v>4474</v>
      </c>
    </row>
    <row r="1594" spans="1:37" x14ac:dyDescent="0.2">
      <c r="H1594" s="1"/>
      <c r="I1594" s="2"/>
      <c r="K1594" s="151"/>
      <c r="L1594" s="1">
        <v>1</v>
      </c>
      <c r="M1594" s="215" t="s">
        <v>2632</v>
      </c>
      <c r="AK1594" t="s">
        <v>4474</v>
      </c>
    </row>
    <row r="1595" spans="1:37" x14ac:dyDescent="0.2">
      <c r="H1595" s="1"/>
      <c r="I1595" s="2"/>
      <c r="L1595" t="s">
        <v>537</v>
      </c>
      <c r="M1595" s="221" t="s">
        <v>7527</v>
      </c>
      <c r="AK1595" t="s">
        <v>4474</v>
      </c>
    </row>
    <row r="1596" spans="1:37" x14ac:dyDescent="0.2">
      <c r="A1596" s="16" t="s">
        <v>7258</v>
      </c>
      <c r="H1596" s="1"/>
      <c r="I1596" s="2"/>
      <c r="K1596" s="6"/>
      <c r="M1596" s="221"/>
      <c r="AK1596" t="s">
        <v>4474</v>
      </c>
    </row>
    <row r="1597" spans="1:37" x14ac:dyDescent="0.2">
      <c r="D1597" t="s">
        <v>3543</v>
      </c>
      <c r="E1597" s="232" t="s">
        <v>7891</v>
      </c>
      <c r="F1597" t="s">
        <v>3543</v>
      </c>
      <c r="G1597" s="232" t="s">
        <v>905</v>
      </c>
      <c r="H1597" s="1"/>
      <c r="I1597" s="2"/>
      <c r="K1597" s="10" t="s">
        <v>7887</v>
      </c>
      <c r="M1597" s="221"/>
      <c r="AK1597" t="s">
        <v>4474</v>
      </c>
    </row>
    <row r="1598" spans="1:37" x14ac:dyDescent="0.2">
      <c r="D1598" s="1">
        <v>1</v>
      </c>
      <c r="E1598" s="232" t="s">
        <v>7892</v>
      </c>
      <c r="F1598" s="1">
        <v>1</v>
      </c>
      <c r="G1598" s="232" t="s">
        <v>7889</v>
      </c>
      <c r="H1598" s="1"/>
      <c r="I1598" s="2"/>
      <c r="K1598" s="6"/>
      <c r="M1598" s="221"/>
      <c r="AK1598" t="s">
        <v>4474</v>
      </c>
    </row>
    <row r="1599" spans="1:37" x14ac:dyDescent="0.2">
      <c r="F1599" t="s">
        <v>537</v>
      </c>
      <c r="G1599" s="232" t="s">
        <v>7890</v>
      </c>
      <c r="H1599" s="1"/>
      <c r="I1599" s="2"/>
      <c r="K1599" s="6"/>
      <c r="M1599" s="221"/>
      <c r="AK1599" t="s">
        <v>4474</v>
      </c>
    </row>
    <row r="1600" spans="1:37" x14ac:dyDescent="0.2">
      <c r="F1600" s="1">
        <v>1</v>
      </c>
      <c r="G1600" s="232" t="s">
        <v>3488</v>
      </c>
      <c r="H1600" s="1"/>
      <c r="I1600" s="2"/>
      <c r="K1600" s="6"/>
      <c r="M1600" s="221"/>
      <c r="AK1600" t="s">
        <v>4474</v>
      </c>
    </row>
    <row r="1601" spans="1:37" x14ac:dyDescent="0.2">
      <c r="A1601" s="16" t="s">
        <v>7258</v>
      </c>
      <c r="AK1601" t="s">
        <v>4474</v>
      </c>
    </row>
    <row r="1602" spans="1:37" x14ac:dyDescent="0.2">
      <c r="K1602" s="15" t="s">
        <v>1386</v>
      </c>
      <c r="R1602" s="19" t="s">
        <v>2305</v>
      </c>
      <c r="S1602" s="17"/>
      <c r="T1602" s="17"/>
      <c r="AK1602" t="s">
        <v>4474</v>
      </c>
    </row>
    <row r="1603" spans="1:37" x14ac:dyDescent="0.2">
      <c r="P1603" t="s">
        <v>3543</v>
      </c>
      <c r="Q1603" s="56" t="s">
        <v>3932</v>
      </c>
      <c r="R1603" s="18" t="s">
        <v>3543</v>
      </c>
      <c r="S1603" s="54" t="s">
        <v>2727</v>
      </c>
      <c r="T1603" s="17"/>
      <c r="AK1603" t="s">
        <v>4474</v>
      </c>
    </row>
    <row r="1604" spans="1:37" x14ac:dyDescent="0.2">
      <c r="M1604" s="215" t="s">
        <v>7310</v>
      </c>
      <c r="P1604" s="1">
        <v>1</v>
      </c>
      <c r="Q1604" s="54" t="s">
        <v>2055</v>
      </c>
      <c r="R1604" s="18" t="s">
        <v>537</v>
      </c>
      <c r="S1604" s="54" t="s">
        <v>2054</v>
      </c>
      <c r="T1604" s="17"/>
      <c r="AK1604" t="s">
        <v>4474</v>
      </c>
    </row>
    <row r="1605" spans="1:37" x14ac:dyDescent="0.2">
      <c r="P1605" s="1">
        <v>1</v>
      </c>
      <c r="Q1605" s="54" t="s">
        <v>3933</v>
      </c>
      <c r="R1605" s="18" t="s">
        <v>537</v>
      </c>
      <c r="S1605" s="54" t="s">
        <v>2726</v>
      </c>
      <c r="T1605" s="17"/>
      <c r="AK1605" t="s">
        <v>4474</v>
      </c>
    </row>
    <row r="1606" spans="1:37" x14ac:dyDescent="0.2">
      <c r="P1606" t="s">
        <v>537</v>
      </c>
      <c r="Q1606" s="54" t="s">
        <v>703</v>
      </c>
      <c r="R1606" s="18" t="s">
        <v>537</v>
      </c>
      <c r="T1606" s="17"/>
      <c r="AK1606" t="s">
        <v>4474</v>
      </c>
    </row>
    <row r="1607" spans="1:37" x14ac:dyDescent="0.2">
      <c r="R1607" s="18" t="s">
        <v>3543</v>
      </c>
      <c r="S1607" s="56" t="s">
        <v>2728</v>
      </c>
      <c r="T1607" s="17"/>
      <c r="AK1607" t="s">
        <v>4474</v>
      </c>
    </row>
    <row r="1608" spans="1:37" x14ac:dyDescent="0.2">
      <c r="R1608" s="18" t="s">
        <v>537</v>
      </c>
      <c r="S1608" s="54" t="s">
        <v>2664</v>
      </c>
      <c r="T1608" s="17"/>
      <c r="AK1608" t="s">
        <v>4474</v>
      </c>
    </row>
    <row r="1609" spans="1:37" x14ac:dyDescent="0.2">
      <c r="R1609" s="17"/>
      <c r="S1609" s="17"/>
      <c r="T1609" s="17"/>
      <c r="AK1609" t="s">
        <v>4474</v>
      </c>
    </row>
    <row r="1610" spans="1:37" x14ac:dyDescent="0.2">
      <c r="A1610" s="16" t="s">
        <v>7258</v>
      </c>
      <c r="AK1610" t="s">
        <v>4474</v>
      </c>
    </row>
    <row r="1611" spans="1:37" x14ac:dyDescent="0.2">
      <c r="A1611" s="16"/>
      <c r="K1611" s="3" t="s">
        <v>7728</v>
      </c>
      <c r="R1611" t="s">
        <v>3543</v>
      </c>
      <c r="S1611" s="232" t="s">
        <v>7729</v>
      </c>
      <c r="AK1611" t="s">
        <v>4474</v>
      </c>
    </row>
    <row r="1612" spans="1:37" x14ac:dyDescent="0.2">
      <c r="A1612" s="16"/>
      <c r="P1612" t="s">
        <v>3543</v>
      </c>
      <c r="Q1612" s="232" t="s">
        <v>7712</v>
      </c>
      <c r="R1612" s="1">
        <v>1</v>
      </c>
      <c r="S1612" s="232" t="s">
        <v>7743</v>
      </c>
      <c r="AK1612" t="s">
        <v>4474</v>
      </c>
    </row>
    <row r="1613" spans="1:37" x14ac:dyDescent="0.2">
      <c r="A1613" s="16"/>
      <c r="P1613" s="1">
        <v>1</v>
      </c>
      <c r="Q1613" s="232" t="s">
        <v>7732</v>
      </c>
      <c r="R1613" t="s">
        <v>537</v>
      </c>
      <c r="AK1613" t="s">
        <v>4474</v>
      </c>
    </row>
    <row r="1614" spans="1:37" x14ac:dyDescent="0.2">
      <c r="A1614" s="16"/>
      <c r="P1614" s="1">
        <v>1</v>
      </c>
      <c r="Q1614" s="232" t="s">
        <v>7740</v>
      </c>
      <c r="R1614" t="s">
        <v>3543</v>
      </c>
      <c r="S1614" s="232" t="s">
        <v>7730</v>
      </c>
      <c r="AK1614" t="s">
        <v>4474</v>
      </c>
    </row>
    <row r="1615" spans="1:37" x14ac:dyDescent="0.2">
      <c r="A1615" s="16"/>
      <c r="P1615" t="s">
        <v>537</v>
      </c>
      <c r="Q1615" s="232" t="s">
        <v>7733</v>
      </c>
      <c r="R1615" s="1">
        <v>1</v>
      </c>
      <c r="S1615" s="232" t="s">
        <v>7731</v>
      </c>
      <c r="AK1615" t="s">
        <v>4474</v>
      </c>
    </row>
    <row r="1616" spans="1:37" x14ac:dyDescent="0.2">
      <c r="A1616" s="16"/>
      <c r="R1616" t="s">
        <v>537</v>
      </c>
      <c r="AK1616" t="s">
        <v>4474</v>
      </c>
    </row>
    <row r="1617" spans="1:37" x14ac:dyDescent="0.2">
      <c r="A1617" s="16"/>
      <c r="R1617" t="s">
        <v>3543</v>
      </c>
      <c r="S1617" s="232" t="s">
        <v>7734</v>
      </c>
      <c r="AK1617" t="s">
        <v>4474</v>
      </c>
    </row>
    <row r="1618" spans="1:37" x14ac:dyDescent="0.2">
      <c r="A1618" s="16"/>
      <c r="R1618" s="1">
        <v>1</v>
      </c>
      <c r="S1618" s="232" t="s">
        <v>7735</v>
      </c>
      <c r="AK1618" t="s">
        <v>4474</v>
      </c>
    </row>
    <row r="1619" spans="1:37" x14ac:dyDescent="0.2">
      <c r="A1619" s="16"/>
      <c r="R1619" t="s">
        <v>537</v>
      </c>
      <c r="AK1619" t="s">
        <v>4474</v>
      </c>
    </row>
    <row r="1620" spans="1:37" x14ac:dyDescent="0.2">
      <c r="A1620" s="16"/>
      <c r="R1620" t="s">
        <v>3543</v>
      </c>
      <c r="S1620" s="232" t="s">
        <v>7736</v>
      </c>
      <c r="AK1620" t="s">
        <v>4474</v>
      </c>
    </row>
    <row r="1621" spans="1:37" x14ac:dyDescent="0.2">
      <c r="A1621" s="16"/>
      <c r="R1621" s="1">
        <v>1</v>
      </c>
      <c r="S1621" s="232" t="s">
        <v>7737</v>
      </c>
      <c r="AK1621" t="s">
        <v>4474</v>
      </c>
    </row>
    <row r="1622" spans="1:37" x14ac:dyDescent="0.2">
      <c r="A1622" s="16"/>
      <c r="R1622" t="s">
        <v>537</v>
      </c>
      <c r="AK1622" t="s">
        <v>4474</v>
      </c>
    </row>
    <row r="1623" spans="1:37" x14ac:dyDescent="0.2">
      <c r="A1623" s="16"/>
      <c r="R1623" t="s">
        <v>3543</v>
      </c>
      <c r="S1623" s="232" t="s">
        <v>7738</v>
      </c>
      <c r="AK1623" t="s">
        <v>4474</v>
      </c>
    </row>
    <row r="1624" spans="1:37" x14ac:dyDescent="0.2">
      <c r="A1624" s="16"/>
      <c r="R1624" s="1">
        <v>1</v>
      </c>
      <c r="S1624" s="232" t="s">
        <v>7739</v>
      </c>
      <c r="AK1624" t="s">
        <v>4474</v>
      </c>
    </row>
    <row r="1625" spans="1:37" x14ac:dyDescent="0.2">
      <c r="A1625" s="16"/>
      <c r="R1625" s="18" t="s">
        <v>537</v>
      </c>
      <c r="S1625" s="19" t="s">
        <v>8026</v>
      </c>
      <c r="T1625" s="17"/>
      <c r="AK1625" t="s">
        <v>4474</v>
      </c>
    </row>
    <row r="1626" spans="1:37" x14ac:dyDescent="0.2">
      <c r="A1626" s="16"/>
      <c r="R1626" s="18" t="s">
        <v>3543</v>
      </c>
      <c r="S1626" s="232" t="s">
        <v>8940</v>
      </c>
      <c r="T1626" s="17"/>
      <c r="AK1626" t="s">
        <v>4474</v>
      </c>
    </row>
    <row r="1627" spans="1:37" x14ac:dyDescent="0.2">
      <c r="A1627" s="16"/>
      <c r="R1627" s="18" t="s">
        <v>537</v>
      </c>
      <c r="S1627" s="232" t="s">
        <v>8941</v>
      </c>
      <c r="T1627" s="17"/>
      <c r="AK1627" t="s">
        <v>4474</v>
      </c>
    </row>
    <row r="1628" spans="1:37" x14ac:dyDescent="0.2">
      <c r="A1628" s="16"/>
      <c r="R1628" s="18" t="s">
        <v>537</v>
      </c>
      <c r="S1628" s="17"/>
      <c r="T1628" s="17"/>
      <c r="AK1628" t="s">
        <v>4474</v>
      </c>
    </row>
    <row r="1629" spans="1:37" x14ac:dyDescent="0.2">
      <c r="A1629" s="16"/>
      <c r="R1629" t="s">
        <v>3543</v>
      </c>
      <c r="S1629" s="232" t="s">
        <v>7741</v>
      </c>
      <c r="AK1629" t="s">
        <v>4474</v>
      </c>
    </row>
    <row r="1630" spans="1:37" x14ac:dyDescent="0.2">
      <c r="A1630" s="16"/>
      <c r="R1630" s="1">
        <v>1</v>
      </c>
      <c r="S1630" s="232" t="s">
        <v>7742</v>
      </c>
      <c r="AK1630" t="s">
        <v>4474</v>
      </c>
    </row>
    <row r="1631" spans="1:37" x14ac:dyDescent="0.2">
      <c r="A1631" s="16" t="s">
        <v>7258</v>
      </c>
      <c r="AK1631" t="s">
        <v>4474</v>
      </c>
    </row>
    <row r="1632" spans="1:37" x14ac:dyDescent="0.2">
      <c r="K1632" s="4" t="s">
        <v>811</v>
      </c>
      <c r="V1632" t="s">
        <v>3543</v>
      </c>
      <c r="W1632" s="25" t="s">
        <v>1715</v>
      </c>
      <c r="X1632" t="s">
        <v>3543</v>
      </c>
      <c r="Y1632" t="s">
        <v>2401</v>
      </c>
      <c r="AK1632" t="s">
        <v>4474</v>
      </c>
    </row>
    <row r="1633" spans="1:37" x14ac:dyDescent="0.2">
      <c r="K1633" s="10"/>
      <c r="V1633" s="1">
        <v>1</v>
      </c>
      <c r="W1633" s="23" t="s">
        <v>1577</v>
      </c>
      <c r="AK1633" t="s">
        <v>4474</v>
      </c>
    </row>
    <row r="1634" spans="1:37" x14ac:dyDescent="0.2">
      <c r="V1634" t="s">
        <v>537</v>
      </c>
      <c r="W1634" s="101" t="s">
        <v>2203</v>
      </c>
      <c r="AK1634" t="s">
        <v>4474</v>
      </c>
    </row>
    <row r="1635" spans="1:37" x14ac:dyDescent="0.2">
      <c r="V1635" t="s">
        <v>537</v>
      </c>
      <c r="W1635" s="23" t="s">
        <v>3985</v>
      </c>
      <c r="AK1635" t="s">
        <v>4474</v>
      </c>
    </row>
    <row r="1636" spans="1:37" x14ac:dyDescent="0.2">
      <c r="V1636" s="1">
        <v>1</v>
      </c>
      <c r="W1636" s="23" t="s">
        <v>3986</v>
      </c>
      <c r="AK1636" t="s">
        <v>4474</v>
      </c>
    </row>
    <row r="1637" spans="1:37" x14ac:dyDescent="0.2">
      <c r="V1637" t="s">
        <v>537</v>
      </c>
      <c r="W1637" s="23" t="s">
        <v>3987</v>
      </c>
      <c r="AK1637" t="s">
        <v>4474</v>
      </c>
    </row>
    <row r="1638" spans="1:37" x14ac:dyDescent="0.2">
      <c r="A1638" s="16" t="s">
        <v>7258</v>
      </c>
      <c r="K1638" s="6"/>
      <c r="W1638" s="23"/>
      <c r="AK1638" t="s">
        <v>4474</v>
      </c>
    </row>
    <row r="1639" spans="1:37" x14ac:dyDescent="0.2">
      <c r="K1639" s="10" t="s">
        <v>7240</v>
      </c>
      <c r="W1639" s="23"/>
      <c r="AK1639" t="s">
        <v>4474</v>
      </c>
    </row>
    <row r="1640" spans="1:37" x14ac:dyDescent="0.2">
      <c r="K1640" s="6"/>
      <c r="N1640" t="s">
        <v>3543</v>
      </c>
      <c r="O1640" s="219" t="s">
        <v>7241</v>
      </c>
      <c r="W1640" s="23"/>
      <c r="AK1640" t="s">
        <v>4474</v>
      </c>
    </row>
    <row r="1641" spans="1:37" x14ac:dyDescent="0.2">
      <c r="K1641" s="6"/>
      <c r="N1641" t="s">
        <v>537</v>
      </c>
      <c r="O1641" s="215" t="s">
        <v>7243</v>
      </c>
      <c r="W1641" s="23"/>
      <c r="AK1641" t="s">
        <v>4474</v>
      </c>
    </row>
    <row r="1642" spans="1:37" x14ac:dyDescent="0.2">
      <c r="C1642" t="s">
        <v>1778</v>
      </c>
      <c r="E1642" t="s">
        <v>2490</v>
      </c>
      <c r="G1642" t="s">
        <v>1310</v>
      </c>
      <c r="I1642" t="s">
        <v>1311</v>
      </c>
      <c r="K1642" t="s">
        <v>1312</v>
      </c>
      <c r="M1642" t="s">
        <v>1313</v>
      </c>
      <c r="O1642" t="s">
        <v>1314</v>
      </c>
      <c r="Q1642" t="s">
        <v>629</v>
      </c>
      <c r="S1642" t="s">
        <v>2525</v>
      </c>
      <c r="U1642" t="s">
        <v>3250</v>
      </c>
      <c r="W1642" t="s">
        <v>3251</v>
      </c>
      <c r="Y1642" t="s">
        <v>3252</v>
      </c>
      <c r="AA1642" t="s">
        <v>2522</v>
      </c>
      <c r="AC1642" t="s">
        <v>1777</v>
      </c>
      <c r="AE1642" t="s">
        <v>698</v>
      </c>
      <c r="AG1642" t="s">
        <v>2572</v>
      </c>
      <c r="AI1642" s="16" t="s">
        <v>7253</v>
      </c>
      <c r="AK1642" t="s">
        <v>4474</v>
      </c>
    </row>
    <row r="1643" spans="1:37" x14ac:dyDescent="0.2">
      <c r="C1643" t="str">
        <f>+C3</f>
        <v>1490-</v>
      </c>
      <c r="E1643" t="str">
        <f>+E3</f>
        <v>1520-</v>
      </c>
      <c r="G1643" t="str">
        <f>+G3</f>
        <v>1550-</v>
      </c>
      <c r="I1643" t="str">
        <f>+I3</f>
        <v>1580-</v>
      </c>
      <c r="K1643" t="str">
        <f>+K3</f>
        <v>1610-</v>
      </c>
      <c r="M1643" t="str">
        <f>+M3</f>
        <v xml:space="preserve">1650 - </v>
      </c>
      <c r="O1643" t="str">
        <f>+O3</f>
        <v xml:space="preserve">1680 - </v>
      </c>
      <c r="Q1643" t="str">
        <f>+Q3</f>
        <v>1720-</v>
      </c>
      <c r="S1643" t="str">
        <f>+S3</f>
        <v>1750-</v>
      </c>
      <c r="U1643" t="str">
        <f>+U3</f>
        <v>1780-</v>
      </c>
      <c r="W1643" t="str">
        <f>+W3</f>
        <v>1810-</v>
      </c>
      <c r="Y1643" t="str">
        <f>+Y3</f>
        <v>1840-</v>
      </c>
      <c r="AA1643" t="str">
        <f>+AA3</f>
        <v>1870-</v>
      </c>
      <c r="AC1643" t="str">
        <f>+AC3</f>
        <v>1900-</v>
      </c>
      <c r="AE1643" t="str">
        <f>+AE3</f>
        <v>1930-</v>
      </c>
      <c r="AG1643" t="str">
        <f>+AG3</f>
        <v>1960-</v>
      </c>
      <c r="AI1643" t="str">
        <f>+AI3</f>
        <v>1990-</v>
      </c>
      <c r="AK1643" t="s">
        <v>4474</v>
      </c>
    </row>
    <row r="1644" spans="1:37" x14ac:dyDescent="0.2">
      <c r="C1644" s="222" t="s">
        <v>3952</v>
      </c>
      <c r="E1644" t="s">
        <v>1780</v>
      </c>
      <c r="G1644" t="s">
        <v>1780</v>
      </c>
      <c r="H1644" t="s">
        <v>1779</v>
      </c>
      <c r="I1644" t="s">
        <v>1780</v>
      </c>
      <c r="J1644" t="s">
        <v>1779</v>
      </c>
      <c r="K1644" t="s">
        <v>1780</v>
      </c>
      <c r="L1644" t="s">
        <v>1779</v>
      </c>
      <c r="M1644" t="s">
        <v>1780</v>
      </c>
      <c r="N1644" t="s">
        <v>1779</v>
      </c>
      <c r="O1644" t="s">
        <v>1780</v>
      </c>
      <c r="P1644" t="s">
        <v>1779</v>
      </c>
      <c r="Q1644" t="s">
        <v>1780</v>
      </c>
      <c r="S1644" t="s">
        <v>1780</v>
      </c>
      <c r="T1644" t="s">
        <v>1779</v>
      </c>
      <c r="U1644" t="s">
        <v>1780</v>
      </c>
      <c r="V1644" t="s">
        <v>1779</v>
      </c>
      <c r="W1644" t="s">
        <v>1780</v>
      </c>
      <c r="X1644" t="s">
        <v>1779</v>
      </c>
      <c r="Y1644" t="s">
        <v>1780</v>
      </c>
      <c r="AA1644" t="s">
        <v>1780</v>
      </c>
      <c r="AC1644" t="s">
        <v>1780</v>
      </c>
      <c r="AE1644" t="s">
        <v>1780</v>
      </c>
      <c r="AG1644" t="s">
        <v>1780</v>
      </c>
      <c r="AI1644" t="s">
        <v>1780</v>
      </c>
      <c r="AJ1644" t="s">
        <v>699</v>
      </c>
      <c r="AK1644" t="s">
        <v>4474</v>
      </c>
    </row>
    <row r="1645" spans="1:37" x14ac:dyDescent="0.2">
      <c r="A1645" s="2" t="s">
        <v>4382</v>
      </c>
      <c r="C1645" s="1">
        <f>SUM(B5:B1641)</f>
        <v>3</v>
      </c>
      <c r="D1645" s="1"/>
      <c r="E1645" s="1">
        <f>SUM(D5:D1641)</f>
        <v>15</v>
      </c>
      <c r="F1645" s="2"/>
      <c r="G1645" s="1">
        <f>SUM(F5:F1641)</f>
        <v>55</v>
      </c>
      <c r="H1645" s="1"/>
      <c r="I1645" s="1">
        <f>SUM(H5:H1641)</f>
        <v>87</v>
      </c>
      <c r="J1645" s="1"/>
      <c r="K1645" s="1">
        <f>SUM(J5:J1641)</f>
        <v>81</v>
      </c>
      <c r="L1645" s="1"/>
      <c r="M1645" s="1">
        <f>SUM(L5:L1641)</f>
        <v>115</v>
      </c>
      <c r="N1645" s="1"/>
      <c r="O1645" s="1">
        <f>SUM(N5:N1641)</f>
        <v>112</v>
      </c>
      <c r="P1645" s="1"/>
      <c r="Q1645" s="1">
        <f>SUM(P5:P1641)</f>
        <v>69</v>
      </c>
      <c r="R1645" s="1"/>
      <c r="S1645" s="1">
        <f>SUM(R5:R1641)</f>
        <v>61</v>
      </c>
      <c r="T1645" s="1"/>
      <c r="U1645" s="1">
        <f>SUM(T5:T1641)</f>
        <v>54</v>
      </c>
      <c r="V1645" s="1"/>
      <c r="W1645" s="1">
        <f>SUM(V5:V1641)</f>
        <v>44</v>
      </c>
      <c r="X1645" s="1"/>
      <c r="Y1645" s="1">
        <f>SUM(X5:X1641)</f>
        <v>33</v>
      </c>
      <c r="Z1645" s="1"/>
      <c r="AA1645" s="1">
        <f>SUM(Z5:Z1641)</f>
        <v>36</v>
      </c>
      <c r="AB1645" s="1"/>
      <c r="AC1645" s="1">
        <f>SUM(AB5:AB1641)</f>
        <v>14</v>
      </c>
      <c r="AD1645" s="1"/>
      <c r="AE1645" s="1">
        <f>SUM(AD5:AD1641)</f>
        <v>31</v>
      </c>
      <c r="AF1645" s="1"/>
      <c r="AG1645" s="1">
        <f>SUM(AF5:AF1641)</f>
        <v>51</v>
      </c>
      <c r="AH1645" s="1"/>
      <c r="AI1645" s="1">
        <f>SUM(AH5:AH1641)</f>
        <v>16</v>
      </c>
      <c r="AJ1645" s="1">
        <f>SUM(C1645:AI1645)</f>
        <v>877</v>
      </c>
      <c r="AK1645" t="s">
        <v>4474</v>
      </c>
    </row>
    <row r="1646" spans="1:37" x14ac:dyDescent="0.2">
      <c r="A1646" s="2" t="s">
        <v>4383</v>
      </c>
      <c r="C1646" s="1">
        <v>1</v>
      </c>
      <c r="D1646" s="1"/>
      <c r="E1646" s="1">
        <v>5</v>
      </c>
      <c r="F1646" s="2"/>
      <c r="G1646" s="1">
        <v>12</v>
      </c>
      <c r="H1646" s="1"/>
      <c r="I1646" s="1">
        <v>3</v>
      </c>
      <c r="J1646" s="1"/>
      <c r="K1646" s="1">
        <v>19</v>
      </c>
      <c r="L1646" s="1"/>
      <c r="M1646" s="1">
        <v>5</v>
      </c>
      <c r="N1646" s="1"/>
      <c r="O1646" s="1">
        <v>3</v>
      </c>
      <c r="P1646" s="1"/>
      <c r="Q1646" s="1">
        <v>11</v>
      </c>
      <c r="R1646" s="1"/>
      <c r="S1646" s="1">
        <v>9</v>
      </c>
      <c r="T1646" s="1"/>
      <c r="U1646" s="1">
        <v>6</v>
      </c>
      <c r="V1646" s="1"/>
      <c r="W1646" s="1">
        <v>6</v>
      </c>
      <c r="X1646" s="1"/>
      <c r="Y1646" s="1">
        <v>12</v>
      </c>
      <c r="Z1646" s="1"/>
      <c r="AA1646" s="1">
        <v>9</v>
      </c>
      <c r="AB1646" s="1"/>
      <c r="AC1646" s="1">
        <v>31</v>
      </c>
      <c r="AD1646" s="1"/>
      <c r="AE1646" s="1">
        <v>14</v>
      </c>
      <c r="AF1646" s="1"/>
      <c r="AG1646" s="1">
        <v>14</v>
      </c>
      <c r="AH1646" s="1"/>
      <c r="AI1646" s="1">
        <v>12</v>
      </c>
      <c r="AJ1646" s="1">
        <f>SUM(C1646:AI1646)</f>
        <v>172</v>
      </c>
      <c r="AK1646" t="s">
        <v>4474</v>
      </c>
    </row>
    <row r="1647" spans="1:37" x14ac:dyDescent="0.2">
      <c r="A1647" s="2" t="s">
        <v>1321</v>
      </c>
      <c r="C1647" s="1">
        <f>C1645+C1646</f>
        <v>4</v>
      </c>
      <c r="D1647" s="1"/>
      <c r="E1647" s="1">
        <f>E1645+E1646</f>
        <v>20</v>
      </c>
      <c r="F1647" s="2"/>
      <c r="G1647" s="1">
        <f>G1645+G1646</f>
        <v>67</v>
      </c>
      <c r="H1647" s="1"/>
      <c r="I1647" s="1">
        <f>I1645+I1646</f>
        <v>90</v>
      </c>
      <c r="J1647" s="1"/>
      <c r="K1647" s="1">
        <f>K1645+K1646</f>
        <v>100</v>
      </c>
      <c r="L1647" s="1"/>
      <c r="M1647" s="1">
        <f>M1645+M1646</f>
        <v>120</v>
      </c>
      <c r="N1647" s="1"/>
      <c r="O1647" s="1">
        <f>O1645+O1646</f>
        <v>115</v>
      </c>
      <c r="P1647" s="1"/>
      <c r="Q1647" s="1">
        <f>Q1645+Q1646</f>
        <v>80</v>
      </c>
      <c r="R1647" s="1"/>
      <c r="S1647" s="1">
        <f>S1645+S1646</f>
        <v>70</v>
      </c>
      <c r="T1647" s="1"/>
      <c r="U1647" s="1">
        <f>U1645+U1646</f>
        <v>60</v>
      </c>
      <c r="V1647" s="1"/>
      <c r="W1647" s="1">
        <f>W1645+W1646</f>
        <v>50</v>
      </c>
      <c r="X1647" s="1"/>
      <c r="Y1647" s="1">
        <f>Y1645+Y1646</f>
        <v>45</v>
      </c>
      <c r="Z1647" s="1"/>
      <c r="AA1647" s="1">
        <f>AA1645+AA1646</f>
        <v>45</v>
      </c>
      <c r="AB1647" s="1"/>
      <c r="AC1647" s="1">
        <f>AC1645+AC1646</f>
        <v>45</v>
      </c>
      <c r="AD1647" s="1"/>
      <c r="AE1647" s="1">
        <f>AE1645+AE1646</f>
        <v>45</v>
      </c>
      <c r="AF1647" s="1"/>
      <c r="AG1647" s="1">
        <f>AG1645+AG1646</f>
        <v>65</v>
      </c>
      <c r="AH1647" s="1"/>
      <c r="AI1647" s="1">
        <f>AI1645+AI1646</f>
        <v>28</v>
      </c>
      <c r="AJ1647" s="1">
        <f>AJ1645+AJ1646</f>
        <v>1049</v>
      </c>
      <c r="AK1647" t="s">
        <v>4474</v>
      </c>
    </row>
    <row r="1648" spans="1:37" x14ac:dyDescent="0.2">
      <c r="A1648" s="16" t="s">
        <v>7259</v>
      </c>
      <c r="I1648" t="s">
        <v>4473</v>
      </c>
      <c r="K1648" t="s">
        <v>4473</v>
      </c>
      <c r="M1648" t="s">
        <v>4473</v>
      </c>
      <c r="O1648" t="s">
        <v>4473</v>
      </c>
      <c r="Q1648" t="s">
        <v>4473</v>
      </c>
      <c r="S1648" t="s">
        <v>4473</v>
      </c>
      <c r="U1648" t="s">
        <v>4473</v>
      </c>
      <c r="W1648" t="s">
        <v>4473</v>
      </c>
      <c r="Y1648" t="s">
        <v>4473</v>
      </c>
      <c r="AA1648" t="s">
        <v>4473</v>
      </c>
      <c r="AC1648" t="s">
        <v>4473</v>
      </c>
      <c r="AD1648" t="s">
        <v>4473</v>
      </c>
      <c r="AF1648" t="s">
        <v>4473</v>
      </c>
      <c r="AI1648" t="s">
        <v>4473</v>
      </c>
      <c r="AK1648" t="s">
        <v>4474</v>
      </c>
    </row>
  </sheetData>
  <phoneticPr fontId="0" type="noConversion"/>
  <hyperlinks>
    <hyperlink ref="A263" r:id="rId1" display="http://freepages.genealogy.rootsweb.com/~gregheberle/HEBERLE-IMAGES.htm"/>
    <hyperlink ref="A260" r:id="rId2"/>
    <hyperlink ref="A261" r:id="rId3"/>
    <hyperlink ref="A266" r:id="rId4"/>
    <hyperlink ref="A267" r:id="rId5"/>
    <hyperlink ref="A264" r:id="rId6"/>
    <hyperlink ref="A265" r:id="rId7"/>
    <hyperlink ref="A268" r:id="rId8" display="..\HEBERLE-HOUSES-BUSINESSES-WEBPAGES.htm"/>
    <hyperlink ref="A262" r:id="rId9"/>
    <hyperlink ref="F1" r:id="rId10"/>
    <hyperlink ref="A269" r:id="rId11"/>
  </hyperlinks>
  <printOptions gridLinesSet="0"/>
  <pageMargins left="0" right="0" top="0.39370078740157483" bottom="0.39370078740157483" header="0.31496062992125984" footer="0.31496062992125984"/>
  <pageSetup paperSize="9" scale="23" fitToHeight="8" orientation="landscape" r:id="rId12"/>
  <headerFooter alignWithMargins="0">
    <oddHeader>&amp;A</oddHeader>
    <oddFooter>&amp;CSheet SG3 NE Baden-W &amp;P</oddFooter>
  </headerFooter>
  <drawing r:id="rId13"/>
  <webPublishItems count="2">
    <webPublishItem id="15135" divId="H-sgermy_15135" sourceType="printArea" destinationFile="C:\homepage\Htm\familytree\NBW3-NE.htm"/>
    <webPublishItem id="2079" divId="H-NBadenW_2079" sourceType="range" sourceRef="C1:AJ1648" destinationFile="C:\homepage\Htm\familytree\NBW3-NE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747"/>
  <sheetViews>
    <sheetView showGridLines="0" tabSelected="1" zoomScale="60" workbookViewId="0">
      <selection activeCell="A9" sqref="A9"/>
    </sheetView>
  </sheetViews>
  <sheetFormatPr defaultRowHeight="12.75" x14ac:dyDescent="0.2"/>
  <cols>
    <col min="1" max="1" width="4.42578125" customWidth="1"/>
    <col min="2" max="2" width="12.28515625" customWidth="1"/>
    <col min="3" max="3" width="2.42578125" customWidth="1"/>
    <col min="4" max="4" width="13.42578125" customWidth="1"/>
    <col min="5" max="5" width="2.7109375" customWidth="1"/>
    <col min="6" max="6" width="13.7109375" customWidth="1"/>
    <col min="7" max="7" width="2.7109375" customWidth="1"/>
    <col min="8" max="8" width="22.7109375" customWidth="1"/>
    <col min="9" max="9" width="2.7109375" customWidth="1"/>
    <col min="10" max="10" width="26.28515625" customWidth="1"/>
    <col min="11" max="11" width="2.7109375" customWidth="1"/>
    <col min="12" max="12" width="31.5703125" customWidth="1"/>
    <col min="13" max="13" width="2.7109375" customWidth="1"/>
    <col min="14" max="14" width="28.140625" customWidth="1"/>
    <col min="15" max="15" width="2.7109375" customWidth="1"/>
    <col min="16" max="16" width="28.5703125" customWidth="1"/>
    <col min="17" max="17" width="2.7109375" customWidth="1"/>
    <col min="18" max="18" width="28" customWidth="1"/>
    <col min="19" max="19" width="2.7109375" customWidth="1"/>
    <col min="20" max="20" width="31.42578125" customWidth="1"/>
    <col min="21" max="21" width="2.7109375" customWidth="1"/>
    <col min="22" max="22" width="34.7109375" customWidth="1"/>
    <col min="23" max="23" width="2.7109375" customWidth="1"/>
    <col min="24" max="24" width="32.85546875" customWidth="1"/>
    <col min="25" max="25" width="2.7109375" customWidth="1"/>
    <col min="26" max="26" width="33.7109375" customWidth="1"/>
    <col min="27" max="27" width="2.7109375" customWidth="1"/>
    <col min="28" max="28" width="34.28515625" customWidth="1"/>
    <col min="29" max="29" width="2.7109375" customWidth="1"/>
    <col min="30" max="30" width="36.140625" customWidth="1"/>
    <col min="31" max="31" width="2.7109375" customWidth="1"/>
    <col min="32" max="32" width="28.7109375" customWidth="1"/>
    <col min="33" max="33" width="2.7109375" customWidth="1"/>
    <col min="34" max="34" width="30.85546875" customWidth="1"/>
    <col min="35" max="35" width="2.7109375" customWidth="1"/>
    <col min="36" max="36" width="27" customWidth="1"/>
    <col min="37" max="37" width="2.42578125" customWidth="1"/>
    <col min="38" max="38" width="17" customWidth="1"/>
    <col min="39" max="39" width="12.42578125" customWidth="1"/>
    <col min="40" max="40" width="2.7109375" customWidth="1"/>
  </cols>
  <sheetData>
    <row r="1" spans="1:40" ht="30" x14ac:dyDescent="0.4">
      <c r="F1" s="5" t="s">
        <v>2130</v>
      </c>
      <c r="I1" s="147" t="s">
        <v>8660</v>
      </c>
      <c r="N1" t="s">
        <v>4473</v>
      </c>
      <c r="P1" t="s">
        <v>4473</v>
      </c>
      <c r="R1" t="s">
        <v>4473</v>
      </c>
      <c r="T1" t="s">
        <v>4473</v>
      </c>
      <c r="V1" t="s">
        <v>4473</v>
      </c>
      <c r="X1" t="s">
        <v>1606</v>
      </c>
      <c r="Z1" t="s">
        <v>4473</v>
      </c>
      <c r="AA1" t="s">
        <v>4474</v>
      </c>
      <c r="AB1" t="s">
        <v>4473</v>
      </c>
      <c r="AD1" t="s">
        <v>4473</v>
      </c>
      <c r="AF1" t="s">
        <v>4473</v>
      </c>
      <c r="AH1" t="s">
        <v>4473</v>
      </c>
      <c r="AJ1" t="s">
        <v>4473</v>
      </c>
      <c r="AL1" t="s">
        <v>4473</v>
      </c>
      <c r="AM1" t="s">
        <v>4473</v>
      </c>
      <c r="AN1" t="s">
        <v>4474</v>
      </c>
    </row>
    <row r="2" spans="1:40" x14ac:dyDescent="0.2">
      <c r="B2" t="s">
        <v>1778</v>
      </c>
      <c r="D2" t="s">
        <v>2490</v>
      </c>
      <c r="F2" t="s">
        <v>1310</v>
      </c>
      <c r="H2" t="s">
        <v>1311</v>
      </c>
      <c r="J2" t="s">
        <v>1312</v>
      </c>
      <c r="L2" t="s">
        <v>1313</v>
      </c>
      <c r="N2" t="s">
        <v>1314</v>
      </c>
      <c r="P2" t="s">
        <v>629</v>
      </c>
      <c r="R2" t="s">
        <v>2525</v>
      </c>
      <c r="T2" t="s">
        <v>3250</v>
      </c>
      <c r="V2" t="s">
        <v>3251</v>
      </c>
      <c r="X2" t="s">
        <v>3252</v>
      </c>
      <c r="Z2" t="s">
        <v>2522</v>
      </c>
      <c r="AB2" t="s">
        <v>1777</v>
      </c>
      <c r="AD2" t="s">
        <v>698</v>
      </c>
      <c r="AF2" s="16" t="s">
        <v>2572</v>
      </c>
      <c r="AH2" s="16" t="s">
        <v>7253</v>
      </c>
      <c r="AJ2" s="16" t="s">
        <v>7581</v>
      </c>
      <c r="AK2" s="16"/>
      <c r="AL2" s="16" t="s">
        <v>8134</v>
      </c>
      <c r="AN2" t="s">
        <v>4474</v>
      </c>
    </row>
    <row r="3" spans="1:40" x14ac:dyDescent="0.2">
      <c r="B3" s="16" t="s">
        <v>7580</v>
      </c>
      <c r="D3" s="16" t="s">
        <v>7252</v>
      </c>
      <c r="F3" s="16" t="s">
        <v>4269</v>
      </c>
      <c r="H3" t="s">
        <v>4270</v>
      </c>
      <c r="J3" t="s">
        <v>4271</v>
      </c>
      <c r="L3" t="s">
        <v>2385</v>
      </c>
      <c r="N3" t="s">
        <v>2386</v>
      </c>
      <c r="P3" t="s">
        <v>1832</v>
      </c>
      <c r="R3" t="s">
        <v>4621</v>
      </c>
      <c r="T3" t="s">
        <v>4622</v>
      </c>
      <c r="V3" t="s">
        <v>4623</v>
      </c>
      <c r="X3" t="s">
        <v>4624</v>
      </c>
      <c r="Z3" t="s">
        <v>4625</v>
      </c>
      <c r="AB3" t="s">
        <v>4626</v>
      </c>
      <c r="AD3" t="s">
        <v>4627</v>
      </c>
      <c r="AF3" t="s">
        <v>4628</v>
      </c>
      <c r="AH3" t="s">
        <v>4629</v>
      </c>
      <c r="AJ3" t="s">
        <v>3015</v>
      </c>
      <c r="AL3" s="16" t="s">
        <v>5538</v>
      </c>
      <c r="AN3" t="s">
        <v>4474</v>
      </c>
    </row>
    <row r="4" spans="1:40" x14ac:dyDescent="0.2">
      <c r="A4" s="4" t="s">
        <v>2298</v>
      </c>
      <c r="H4" t="s">
        <v>1780</v>
      </c>
      <c r="J4" t="s">
        <v>1780</v>
      </c>
      <c r="L4" t="s">
        <v>1780</v>
      </c>
      <c r="M4" t="s">
        <v>1779</v>
      </c>
      <c r="N4" t="s">
        <v>1780</v>
      </c>
      <c r="O4" t="s">
        <v>1779</v>
      </c>
      <c r="P4" t="s">
        <v>1780</v>
      </c>
      <c r="Q4" t="s">
        <v>1779</v>
      </c>
      <c r="R4" t="s">
        <v>1780</v>
      </c>
      <c r="T4" t="s">
        <v>1780</v>
      </c>
      <c r="U4" t="s">
        <v>1779</v>
      </c>
      <c r="V4" t="s">
        <v>1780</v>
      </c>
      <c r="W4" t="s">
        <v>1779</v>
      </c>
      <c r="X4" t="s">
        <v>1780</v>
      </c>
      <c r="Y4" t="s">
        <v>1781</v>
      </c>
      <c r="Z4" t="s">
        <v>1780</v>
      </c>
      <c r="AA4" t="s">
        <v>1781</v>
      </c>
      <c r="AB4" t="s">
        <v>1780</v>
      </c>
      <c r="AC4" t="s">
        <v>1781</v>
      </c>
      <c r="AD4" t="s">
        <v>1780</v>
      </c>
      <c r="AE4" t="s">
        <v>1781</v>
      </c>
      <c r="AF4" t="s">
        <v>1780</v>
      </c>
      <c r="AG4" t="s">
        <v>1781</v>
      </c>
      <c r="AH4" t="s">
        <v>1780</v>
      </c>
      <c r="AI4" t="s">
        <v>1781</v>
      </c>
      <c r="AJ4" t="s">
        <v>1780</v>
      </c>
      <c r="AL4" t="s">
        <v>1780</v>
      </c>
      <c r="AM4" t="s">
        <v>1780</v>
      </c>
      <c r="AN4" t="s">
        <v>4474</v>
      </c>
    </row>
    <row r="5" spans="1:40" x14ac:dyDescent="0.2">
      <c r="A5" s="15" t="s">
        <v>1102</v>
      </c>
      <c r="AE5" s="18"/>
      <c r="AF5" s="124" t="s">
        <v>6233</v>
      </c>
      <c r="AG5" s="124" t="s">
        <v>1017</v>
      </c>
      <c r="AH5" s="18"/>
      <c r="AI5" s="18"/>
      <c r="AN5" t="s">
        <v>4474</v>
      </c>
    </row>
    <row r="6" spans="1:40" x14ac:dyDescent="0.2">
      <c r="A6" s="4" t="s">
        <v>3440</v>
      </c>
      <c r="K6" s="10" t="s">
        <v>9036</v>
      </c>
      <c r="L6" s="54"/>
      <c r="AE6" s="18" t="s">
        <v>3543</v>
      </c>
      <c r="AF6" s="16" t="s">
        <v>9290</v>
      </c>
      <c r="AG6" s="18" t="s">
        <v>3543</v>
      </c>
      <c r="AH6" s="215" t="s">
        <v>5321</v>
      </c>
      <c r="AI6" s="18"/>
      <c r="AN6" t="s">
        <v>4474</v>
      </c>
    </row>
    <row r="7" spans="1:40" x14ac:dyDescent="0.2">
      <c r="A7" s="15" t="s">
        <v>4886</v>
      </c>
      <c r="AE7" s="18" t="s">
        <v>537</v>
      </c>
      <c r="AF7" s="16" t="s">
        <v>9287</v>
      </c>
      <c r="AG7" s="18" t="s">
        <v>537</v>
      </c>
      <c r="AH7" s="215" t="s">
        <v>8423</v>
      </c>
      <c r="AI7" s="18"/>
      <c r="AN7" t="s">
        <v>4474</v>
      </c>
    </row>
    <row r="8" spans="1:40" x14ac:dyDescent="0.2">
      <c r="A8" s="7" t="s">
        <v>1101</v>
      </c>
      <c r="AE8" s="18" t="s">
        <v>537</v>
      </c>
      <c r="AF8" s="12" t="s">
        <v>2519</v>
      </c>
      <c r="AG8" s="18" t="s">
        <v>537</v>
      </c>
      <c r="AH8" s="215" t="s">
        <v>7335</v>
      </c>
      <c r="AI8" s="18"/>
      <c r="AN8" t="s">
        <v>4474</v>
      </c>
    </row>
    <row r="9" spans="1:40" x14ac:dyDescent="0.2">
      <c r="A9" s="248" t="s">
        <v>9310</v>
      </c>
      <c r="AE9" s="18" t="s">
        <v>537</v>
      </c>
      <c r="AF9" s="1" t="s">
        <v>9288</v>
      </c>
      <c r="AG9" s="18" t="s">
        <v>537</v>
      </c>
      <c r="AH9" s="215" t="s">
        <v>7336</v>
      </c>
      <c r="AI9" s="18"/>
      <c r="AN9" t="s">
        <v>4474</v>
      </c>
    </row>
    <row r="10" spans="1:40" x14ac:dyDescent="0.2">
      <c r="A10" t="s">
        <v>776</v>
      </c>
      <c r="AE10" s="18" t="s">
        <v>537</v>
      </c>
      <c r="AF10" s="248" t="s">
        <v>9289</v>
      </c>
      <c r="AG10" s="18" t="s">
        <v>537</v>
      </c>
      <c r="AH10" s="248" t="s">
        <v>9035</v>
      </c>
      <c r="AI10" s="18"/>
      <c r="AN10" t="s">
        <v>4474</v>
      </c>
    </row>
    <row r="11" spans="1:40" x14ac:dyDescent="0.2">
      <c r="A11" t="s">
        <v>4520</v>
      </c>
      <c r="AE11" s="18" t="s">
        <v>537</v>
      </c>
      <c r="AF11" s="161" t="s">
        <v>5764</v>
      </c>
      <c r="AG11" s="18"/>
      <c r="AH11" s="18"/>
      <c r="AI11" s="18"/>
      <c r="AN11" t="s">
        <v>4474</v>
      </c>
    </row>
    <row r="12" spans="1:40" x14ac:dyDescent="0.2">
      <c r="K12" t="s">
        <v>1242</v>
      </c>
      <c r="AE12" s="18"/>
      <c r="AF12" s="18"/>
      <c r="AG12" s="18"/>
      <c r="AH12" s="153"/>
      <c r="AN12" t="s">
        <v>4474</v>
      </c>
    </row>
    <row r="13" spans="1:40" x14ac:dyDescent="0.2">
      <c r="A13" s="53" t="s">
        <v>2952</v>
      </c>
      <c r="K13" s="15" t="s">
        <v>4025</v>
      </c>
      <c r="AG13" s="1"/>
      <c r="AH13" s="153"/>
      <c r="AN13" t="s">
        <v>4474</v>
      </c>
    </row>
    <row r="14" spans="1:40" x14ac:dyDescent="0.2">
      <c r="A14" s="53" t="s">
        <v>2953</v>
      </c>
      <c r="M14" t="s">
        <v>3543</v>
      </c>
      <c r="N14" s="248" t="s">
        <v>9030</v>
      </c>
      <c r="AN14" t="s">
        <v>4474</v>
      </c>
    </row>
    <row r="15" spans="1:40" x14ac:dyDescent="0.2">
      <c r="A15" s="53" t="s">
        <v>3377</v>
      </c>
      <c r="M15" s="1">
        <v>1</v>
      </c>
      <c r="N15" s="248" t="s">
        <v>4664</v>
      </c>
      <c r="AN15" t="s">
        <v>4474</v>
      </c>
    </row>
    <row r="16" spans="1:40" x14ac:dyDescent="0.2">
      <c r="B16" s="182"/>
      <c r="M16" t="s">
        <v>537</v>
      </c>
      <c r="N16" s="248" t="s">
        <v>9031</v>
      </c>
      <c r="AN16" t="s">
        <v>4474</v>
      </c>
    </row>
    <row r="17" spans="1:40" x14ac:dyDescent="0.2">
      <c r="A17" s="15" t="s">
        <v>2899</v>
      </c>
      <c r="M17" t="s">
        <v>537</v>
      </c>
      <c r="AN17" t="s">
        <v>4474</v>
      </c>
    </row>
    <row r="18" spans="1:40" x14ac:dyDescent="0.2">
      <c r="A18" s="6" t="s">
        <v>5351</v>
      </c>
      <c r="K18" s="45" t="s">
        <v>3608</v>
      </c>
      <c r="L18" s="18"/>
      <c r="M18" t="s">
        <v>3543</v>
      </c>
      <c r="N18" s="29" t="s">
        <v>4026</v>
      </c>
      <c r="AN18" t="s">
        <v>4474</v>
      </c>
    </row>
    <row r="19" spans="1:40" x14ac:dyDescent="0.2">
      <c r="A19" t="s">
        <v>4025</v>
      </c>
      <c r="K19" s="18" t="s">
        <v>3543</v>
      </c>
      <c r="L19" s="29" t="s">
        <v>6425</v>
      </c>
      <c r="M19" s="1">
        <v>1</v>
      </c>
      <c r="N19" s="29" t="s">
        <v>4664</v>
      </c>
      <c r="AN19" t="s">
        <v>4474</v>
      </c>
    </row>
    <row r="20" spans="1:40" x14ac:dyDescent="0.2">
      <c r="A20" s="151" t="s">
        <v>910</v>
      </c>
      <c r="K20" s="18" t="s">
        <v>537</v>
      </c>
      <c r="L20" s="29" t="s">
        <v>2356</v>
      </c>
      <c r="M20" t="s">
        <v>537</v>
      </c>
      <c r="N20" s="29" t="s">
        <v>5153</v>
      </c>
      <c r="Z20" s="1"/>
      <c r="AD20" s="54"/>
      <c r="AN20" t="s">
        <v>4474</v>
      </c>
    </row>
    <row r="21" spans="1:40" x14ac:dyDescent="0.2">
      <c r="A21" s="16" t="s">
        <v>7878</v>
      </c>
      <c r="K21" s="18" t="s">
        <v>537</v>
      </c>
      <c r="L21" s="73" t="s">
        <v>3607</v>
      </c>
      <c r="M21" s="1">
        <v>1</v>
      </c>
      <c r="N21" s="29" t="s">
        <v>3990</v>
      </c>
      <c r="W21" s="3"/>
      <c r="AF21" s="2"/>
      <c r="AN21" t="s">
        <v>4474</v>
      </c>
    </row>
    <row r="22" spans="1:40" x14ac:dyDescent="0.2">
      <c r="K22" s="18"/>
      <c r="L22" s="18"/>
      <c r="AF22" s="2"/>
      <c r="AN22" t="s">
        <v>4474</v>
      </c>
    </row>
    <row r="23" spans="1:40" x14ac:dyDescent="0.2">
      <c r="A23" s="60" t="s">
        <v>1257</v>
      </c>
      <c r="K23" t="s">
        <v>1242</v>
      </c>
      <c r="N23" s="60"/>
      <c r="AF23" s="2"/>
      <c r="AN23" t="s">
        <v>4474</v>
      </c>
    </row>
    <row r="24" spans="1:40" x14ac:dyDescent="0.2">
      <c r="A24" s="6" t="s">
        <v>322</v>
      </c>
      <c r="K24" s="3" t="s">
        <v>7878</v>
      </c>
      <c r="N24" s="60"/>
      <c r="T24" s="16" t="s">
        <v>7879</v>
      </c>
      <c r="AF24" s="2"/>
      <c r="AN24" t="s">
        <v>4474</v>
      </c>
    </row>
    <row r="25" spans="1:40" x14ac:dyDescent="0.2">
      <c r="A25" s="165" t="s">
        <v>6450</v>
      </c>
      <c r="K25" s="3"/>
      <c r="N25" s="29"/>
      <c r="U25" s="19" t="s">
        <v>2368</v>
      </c>
      <c r="V25" s="17"/>
      <c r="W25" s="17"/>
      <c r="X25" s="17"/>
      <c r="Y25" t="s">
        <v>3543</v>
      </c>
      <c r="Z25" s="162" t="s">
        <v>379</v>
      </c>
      <c r="AF25" s="2"/>
      <c r="AN25" t="s">
        <v>4474</v>
      </c>
    </row>
    <row r="26" spans="1:40" x14ac:dyDescent="0.2">
      <c r="A26" s="7" t="s">
        <v>8102</v>
      </c>
      <c r="N26" s="29"/>
      <c r="U26" s="18" t="s">
        <v>3543</v>
      </c>
      <c r="V26" s="29" t="s">
        <v>377</v>
      </c>
      <c r="W26" t="s">
        <v>3543</v>
      </c>
      <c r="X26" s="29" t="s">
        <v>820</v>
      </c>
      <c r="Y26" s="1">
        <v>1</v>
      </c>
      <c r="Z26" s="197" t="s">
        <v>6926</v>
      </c>
      <c r="AF26" s="2"/>
      <c r="AN26" t="s">
        <v>4474</v>
      </c>
    </row>
    <row r="27" spans="1:40" x14ac:dyDescent="0.2">
      <c r="A27" s="164" t="s">
        <v>8849</v>
      </c>
      <c r="N27" s="29"/>
      <c r="U27" s="18" t="s">
        <v>537</v>
      </c>
      <c r="V27" s="25" t="s">
        <v>175</v>
      </c>
      <c r="W27" t="s">
        <v>537</v>
      </c>
      <c r="X27" s="29" t="s">
        <v>3064</v>
      </c>
      <c r="Y27" t="s">
        <v>537</v>
      </c>
      <c r="Z27" s="2"/>
      <c r="AF27" s="2"/>
      <c r="AN27" t="s">
        <v>4474</v>
      </c>
    </row>
    <row r="28" spans="1:40" x14ac:dyDescent="0.2">
      <c r="A28" s="2" t="s">
        <v>4655</v>
      </c>
      <c r="N28" s="29"/>
      <c r="U28" s="18" t="s">
        <v>537</v>
      </c>
      <c r="V28" s="29" t="s">
        <v>970</v>
      </c>
      <c r="W28" t="s">
        <v>537</v>
      </c>
      <c r="X28" s="192" t="s">
        <v>6924</v>
      </c>
      <c r="Y28" t="s">
        <v>3543</v>
      </c>
      <c r="Z28" s="162" t="s">
        <v>380</v>
      </c>
      <c r="AF28" s="2"/>
      <c r="AN28" t="s">
        <v>4474</v>
      </c>
    </row>
    <row r="29" spans="1:40" x14ac:dyDescent="0.2">
      <c r="A29" s="6" t="s">
        <v>1621</v>
      </c>
      <c r="N29" s="29"/>
      <c r="U29" s="18" t="s">
        <v>537</v>
      </c>
      <c r="V29" t="s">
        <v>4167</v>
      </c>
      <c r="W29" t="s">
        <v>537</v>
      </c>
      <c r="X29" s="29" t="s">
        <v>943</v>
      </c>
      <c r="Y29" s="1">
        <v>1</v>
      </c>
      <c r="Z29" s="162" t="s">
        <v>381</v>
      </c>
      <c r="AF29" s="2"/>
      <c r="AN29" t="s">
        <v>4474</v>
      </c>
    </row>
    <row r="30" spans="1:40" x14ac:dyDescent="0.2">
      <c r="A30" s="27" t="s">
        <v>861</v>
      </c>
      <c r="K30" s="15"/>
      <c r="N30" s="29"/>
      <c r="U30" s="17"/>
      <c r="V30" s="17"/>
      <c r="W30" s="18" t="s">
        <v>537</v>
      </c>
      <c r="X30" s="29" t="s">
        <v>971</v>
      </c>
      <c r="Y30" t="s">
        <v>537</v>
      </c>
      <c r="Z30" s="2"/>
      <c r="AF30" s="2"/>
      <c r="AN30" t="s">
        <v>4474</v>
      </c>
    </row>
    <row r="31" spans="1:40" x14ac:dyDescent="0.2">
      <c r="A31" s="164" t="s">
        <v>5337</v>
      </c>
      <c r="K31" s="15"/>
      <c r="W31" s="18" t="s">
        <v>537</v>
      </c>
      <c r="X31" s="29" t="s">
        <v>482</v>
      </c>
      <c r="Y31" t="s">
        <v>3543</v>
      </c>
      <c r="Z31" s="192" t="s">
        <v>6934</v>
      </c>
      <c r="AA31" t="s">
        <v>3543</v>
      </c>
      <c r="AB31" s="192" t="s">
        <v>6935</v>
      </c>
      <c r="AF31" s="2"/>
      <c r="AN31" t="s">
        <v>4474</v>
      </c>
    </row>
    <row r="32" spans="1:40" x14ac:dyDescent="0.2">
      <c r="A32" s="165" t="s">
        <v>7745</v>
      </c>
      <c r="K32" s="15"/>
      <c r="N32" s="29"/>
      <c r="W32" s="17"/>
      <c r="X32" s="17"/>
      <c r="Y32" s="1">
        <v>1</v>
      </c>
      <c r="Z32" s="192" t="s">
        <v>6946</v>
      </c>
      <c r="AF32" s="2"/>
      <c r="AN32" t="s">
        <v>4474</v>
      </c>
    </row>
    <row r="33" spans="1:40" x14ac:dyDescent="0.2">
      <c r="A33" s="165" t="s">
        <v>228</v>
      </c>
      <c r="K33" s="15"/>
      <c r="N33" s="29"/>
      <c r="X33" s="29"/>
      <c r="Y33" t="s">
        <v>537</v>
      </c>
      <c r="AF33" s="2"/>
      <c r="AN33" t="s">
        <v>4474</v>
      </c>
    </row>
    <row r="34" spans="1:40" x14ac:dyDescent="0.2">
      <c r="A34" t="s">
        <v>2171</v>
      </c>
      <c r="K34" s="15"/>
      <c r="X34" s="29"/>
      <c r="Y34" t="s">
        <v>3543</v>
      </c>
      <c r="Z34" s="192" t="s">
        <v>6928</v>
      </c>
      <c r="AF34" s="2"/>
      <c r="AN34" t="s">
        <v>4474</v>
      </c>
    </row>
    <row r="35" spans="1:40" x14ac:dyDescent="0.2">
      <c r="A35" t="s">
        <v>1536</v>
      </c>
      <c r="K35" s="15"/>
      <c r="X35" s="29"/>
      <c r="Y35" s="1">
        <v>1</v>
      </c>
      <c r="Z35" s="192" t="s">
        <v>6929</v>
      </c>
      <c r="AF35" s="2"/>
      <c r="AN35" t="s">
        <v>4474</v>
      </c>
    </row>
    <row r="36" spans="1:40" x14ac:dyDescent="0.2">
      <c r="A36" s="165" t="s">
        <v>5335</v>
      </c>
      <c r="K36" s="15"/>
      <c r="N36" s="29"/>
      <c r="X36" s="29"/>
      <c r="Y36" t="s">
        <v>537</v>
      </c>
      <c r="AF36" s="2"/>
      <c r="AN36" t="s">
        <v>4474</v>
      </c>
    </row>
    <row r="37" spans="1:40" x14ac:dyDescent="0.2">
      <c r="A37" s="2" t="s">
        <v>1199</v>
      </c>
      <c r="K37" s="15"/>
      <c r="N37" s="29"/>
      <c r="X37" s="29"/>
      <c r="Y37" t="s">
        <v>3543</v>
      </c>
      <c r="Z37" s="162" t="s">
        <v>382</v>
      </c>
      <c r="AF37" s="2"/>
      <c r="AN37" t="s">
        <v>4474</v>
      </c>
    </row>
    <row r="38" spans="1:40" x14ac:dyDescent="0.2">
      <c r="A38" s="16" t="s">
        <v>8085</v>
      </c>
      <c r="K38" s="15"/>
      <c r="N38" s="29"/>
      <c r="X38" s="29"/>
      <c r="Y38" s="1">
        <v>1</v>
      </c>
      <c r="Z38" s="197" t="s">
        <v>6930</v>
      </c>
      <c r="AF38" s="2"/>
      <c r="AN38" t="s">
        <v>4474</v>
      </c>
    </row>
    <row r="39" spans="1:40" x14ac:dyDescent="0.2">
      <c r="A39" t="s">
        <v>3666</v>
      </c>
      <c r="K39" s="15"/>
      <c r="N39" s="29"/>
      <c r="X39" s="29"/>
      <c r="Y39" t="s">
        <v>537</v>
      </c>
      <c r="AF39" s="2"/>
      <c r="AN39" t="s">
        <v>4474</v>
      </c>
    </row>
    <row r="40" spans="1:40" x14ac:dyDescent="0.2">
      <c r="K40" s="15"/>
      <c r="N40" s="29"/>
      <c r="X40" s="29"/>
      <c r="Y40" s="19" t="s">
        <v>4124</v>
      </c>
      <c r="Z40" s="17"/>
      <c r="AA40" s="17"/>
      <c r="AF40" s="2"/>
      <c r="AN40" t="s">
        <v>4474</v>
      </c>
    </row>
    <row r="41" spans="1:40" x14ac:dyDescent="0.2">
      <c r="A41" s="6" t="s">
        <v>8606</v>
      </c>
      <c r="K41" s="15"/>
      <c r="N41" s="29"/>
      <c r="X41" s="29"/>
      <c r="Y41" s="18" t="s">
        <v>3543</v>
      </c>
      <c r="Z41" s="73" t="s">
        <v>4598</v>
      </c>
      <c r="AA41" s="17"/>
      <c r="AF41" s="2"/>
      <c r="AN41" t="s">
        <v>4474</v>
      </c>
    </row>
    <row r="42" spans="1:40" x14ac:dyDescent="0.2">
      <c r="A42" s="7" t="s">
        <v>8985</v>
      </c>
      <c r="K42" s="15"/>
      <c r="N42" s="29"/>
      <c r="X42" s="29"/>
      <c r="Y42" s="18" t="s">
        <v>537</v>
      </c>
      <c r="Z42" s="23" t="s">
        <v>378</v>
      </c>
      <c r="AA42" s="17"/>
      <c r="AF42" s="2"/>
      <c r="AN42" t="s">
        <v>4474</v>
      </c>
    </row>
    <row r="43" spans="1:40" x14ac:dyDescent="0.2">
      <c r="A43" s="6" t="s">
        <v>7933</v>
      </c>
      <c r="K43" s="15"/>
      <c r="N43" s="29"/>
      <c r="X43" s="29"/>
      <c r="Y43" s="18" t="s">
        <v>537</v>
      </c>
      <c r="Z43" s="82" t="s">
        <v>4639</v>
      </c>
      <c r="AA43" s="17"/>
      <c r="AF43" s="2"/>
      <c r="AN43" t="s">
        <v>4474</v>
      </c>
    </row>
    <row r="44" spans="1:40" x14ac:dyDescent="0.2">
      <c r="A44" s="28" t="s">
        <v>1324</v>
      </c>
      <c r="K44" s="15"/>
      <c r="N44" s="29"/>
      <c r="X44" s="29"/>
      <c r="Y44" s="18" t="s">
        <v>537</v>
      </c>
      <c r="Z44" s="73" t="s">
        <v>563</v>
      </c>
      <c r="AA44" s="17"/>
      <c r="AF44" s="2"/>
      <c r="AN44" t="s">
        <v>4474</v>
      </c>
    </row>
    <row r="45" spans="1:40" x14ac:dyDescent="0.2">
      <c r="A45" s="60" t="s">
        <v>4040</v>
      </c>
      <c r="K45" s="15"/>
      <c r="N45" s="29"/>
      <c r="X45" s="29"/>
      <c r="Y45" s="18" t="s">
        <v>537</v>
      </c>
      <c r="Z45" s="73" t="s">
        <v>4640</v>
      </c>
      <c r="AA45" s="17"/>
      <c r="AF45" s="2"/>
      <c r="AN45" t="s">
        <v>4474</v>
      </c>
    </row>
    <row r="46" spans="1:40" x14ac:dyDescent="0.2">
      <c r="A46" s="16" t="s">
        <v>5403</v>
      </c>
      <c r="K46" s="15"/>
      <c r="N46" s="29"/>
      <c r="X46" s="29"/>
      <c r="Y46" s="18" t="s">
        <v>537</v>
      </c>
      <c r="Z46" s="17"/>
      <c r="AA46" s="17"/>
      <c r="AF46" s="2"/>
      <c r="AN46" t="s">
        <v>4474</v>
      </c>
    </row>
    <row r="47" spans="1:40" x14ac:dyDescent="0.2">
      <c r="A47" s="7" t="s">
        <v>9019</v>
      </c>
      <c r="K47" s="15"/>
      <c r="N47" s="29"/>
      <c r="X47" s="29"/>
      <c r="Y47" t="s">
        <v>3543</v>
      </c>
      <c r="Z47" s="162" t="s">
        <v>345</v>
      </c>
      <c r="AF47" s="2"/>
      <c r="AN47" t="s">
        <v>4474</v>
      </c>
    </row>
    <row r="48" spans="1:40" x14ac:dyDescent="0.2">
      <c r="A48" s="2" t="s">
        <v>4061</v>
      </c>
      <c r="K48" s="15"/>
      <c r="N48" s="29"/>
      <c r="X48" s="29"/>
      <c r="Y48" s="1">
        <v>1</v>
      </c>
      <c r="Z48" s="197" t="s">
        <v>6875</v>
      </c>
      <c r="AF48" s="2"/>
      <c r="AN48" t="s">
        <v>4474</v>
      </c>
    </row>
    <row r="49" spans="1:40" x14ac:dyDescent="0.2">
      <c r="A49" t="s">
        <v>925</v>
      </c>
      <c r="K49" s="15"/>
      <c r="N49" s="29"/>
      <c r="X49" s="29"/>
      <c r="Y49" t="s">
        <v>537</v>
      </c>
      <c r="Z49" s="197" t="s">
        <v>6925</v>
      </c>
      <c r="AF49" s="2"/>
      <c r="AN49" t="s">
        <v>4474</v>
      </c>
    </row>
    <row r="50" spans="1:40" x14ac:dyDescent="0.2">
      <c r="A50" s="7" t="s">
        <v>8986</v>
      </c>
      <c r="K50" s="15"/>
      <c r="N50" s="29"/>
      <c r="X50" s="29"/>
      <c r="Y50" t="s">
        <v>537</v>
      </c>
      <c r="Z50" s="197"/>
      <c r="AF50" s="2"/>
      <c r="AN50" t="s">
        <v>4474</v>
      </c>
    </row>
    <row r="51" spans="1:40" x14ac:dyDescent="0.2">
      <c r="K51" s="15"/>
      <c r="N51" s="29"/>
      <c r="X51" s="29"/>
      <c r="Y51" t="s">
        <v>3543</v>
      </c>
      <c r="Z51" s="197" t="s">
        <v>6931</v>
      </c>
      <c r="AF51" s="2"/>
      <c r="AN51" t="s">
        <v>4474</v>
      </c>
    </row>
    <row r="52" spans="1:40" x14ac:dyDescent="0.2">
      <c r="A52" t="s">
        <v>1522</v>
      </c>
      <c r="K52" s="15"/>
      <c r="N52" s="29"/>
      <c r="X52" s="29"/>
      <c r="Y52" s="1">
        <v>1</v>
      </c>
      <c r="Z52" s="197" t="s">
        <v>6932</v>
      </c>
      <c r="AF52" s="2"/>
      <c r="AN52" t="s">
        <v>4474</v>
      </c>
    </row>
    <row r="53" spans="1:40" x14ac:dyDescent="0.2">
      <c r="A53" s="2" t="s">
        <v>1610</v>
      </c>
      <c r="K53" t="s">
        <v>1242</v>
      </c>
      <c r="N53" s="60"/>
      <c r="AF53" s="2"/>
      <c r="AN53" t="s">
        <v>4474</v>
      </c>
    </row>
    <row r="54" spans="1:40" x14ac:dyDescent="0.2">
      <c r="A54" s="165" t="s">
        <v>8611</v>
      </c>
      <c r="K54" s="21" t="s">
        <v>1257</v>
      </c>
      <c r="N54" s="60"/>
      <c r="Q54" t="s">
        <v>3543</v>
      </c>
      <c r="R54" s="127" t="s">
        <v>4954</v>
      </c>
      <c r="AF54" s="2"/>
      <c r="AN54" t="s">
        <v>4474</v>
      </c>
    </row>
    <row r="55" spans="1:40" x14ac:dyDescent="0.2">
      <c r="A55" s="16" t="s">
        <v>6734</v>
      </c>
      <c r="N55" s="60"/>
      <c r="Q55" t="s">
        <v>537</v>
      </c>
      <c r="R55" s="99" t="s">
        <v>2493</v>
      </c>
      <c r="AF55" s="2"/>
      <c r="AN55" t="s">
        <v>4474</v>
      </c>
    </row>
    <row r="56" spans="1:40" x14ac:dyDescent="0.2">
      <c r="A56" s="7" t="s">
        <v>8096</v>
      </c>
      <c r="N56" s="60"/>
      <c r="Q56" t="s">
        <v>537</v>
      </c>
      <c r="R56" s="99" t="s">
        <v>1258</v>
      </c>
      <c r="AF56" s="2"/>
      <c r="AN56" t="s">
        <v>4474</v>
      </c>
    </row>
    <row r="57" spans="1:40" x14ac:dyDescent="0.2">
      <c r="A57" s="16" t="s">
        <v>8597</v>
      </c>
      <c r="N57" s="60"/>
      <c r="Q57" t="s">
        <v>537</v>
      </c>
      <c r="R57" s="99" t="s">
        <v>1259</v>
      </c>
      <c r="AF57" s="2"/>
      <c r="AN57" t="s">
        <v>4474</v>
      </c>
    </row>
    <row r="58" spans="1:40" x14ac:dyDescent="0.2">
      <c r="A58" s="2" t="s">
        <v>3104</v>
      </c>
      <c r="K58" t="s">
        <v>1242</v>
      </c>
      <c r="N58" s="60"/>
      <c r="R58" s="99"/>
      <c r="AF58" s="2"/>
      <c r="AN58" t="s">
        <v>4474</v>
      </c>
    </row>
    <row r="59" spans="1:40" x14ac:dyDescent="0.2">
      <c r="A59" s="6" t="s">
        <v>8086</v>
      </c>
      <c r="K59" s="21" t="s">
        <v>322</v>
      </c>
      <c r="N59" s="60"/>
      <c r="R59" s="99"/>
      <c r="S59" t="s">
        <v>3543</v>
      </c>
      <c r="T59" s="192" t="s">
        <v>6630</v>
      </c>
      <c r="U59" t="s">
        <v>3543</v>
      </c>
      <c r="V59" s="192" t="s">
        <v>6727</v>
      </c>
      <c r="W59" t="s">
        <v>3543</v>
      </c>
      <c r="X59" s="161" t="s">
        <v>1298</v>
      </c>
      <c r="AF59" s="2"/>
      <c r="AN59" t="s">
        <v>4474</v>
      </c>
    </row>
    <row r="60" spans="1:40" x14ac:dyDescent="0.2">
      <c r="A60" s="1" t="s">
        <v>1553</v>
      </c>
      <c r="N60" s="60"/>
      <c r="R60" s="99"/>
      <c r="S60" s="1">
        <v>1</v>
      </c>
      <c r="T60" s="192" t="s">
        <v>817</v>
      </c>
      <c r="U60" s="1">
        <v>1</v>
      </c>
      <c r="V60" s="192" t="s">
        <v>6732</v>
      </c>
      <c r="W60" s="1">
        <v>1</v>
      </c>
      <c r="X60" s="161" t="s">
        <v>323</v>
      </c>
      <c r="AF60" s="2"/>
      <c r="AN60" t="s">
        <v>4474</v>
      </c>
    </row>
    <row r="61" spans="1:40" x14ac:dyDescent="0.2">
      <c r="A61" s="6" t="s">
        <v>7299</v>
      </c>
      <c r="K61" s="189"/>
      <c r="N61" s="60"/>
      <c r="R61" s="99"/>
      <c r="S61" s="1">
        <v>1</v>
      </c>
      <c r="T61" s="192" t="s">
        <v>6728</v>
      </c>
      <c r="U61" s="1">
        <v>1</v>
      </c>
      <c r="V61" s="192" t="s">
        <v>6733</v>
      </c>
      <c r="W61" s="1">
        <v>1</v>
      </c>
      <c r="X61" s="161" t="s">
        <v>5346</v>
      </c>
      <c r="AF61" s="2"/>
      <c r="AN61" t="s">
        <v>4474</v>
      </c>
    </row>
    <row r="62" spans="1:40" x14ac:dyDescent="0.2">
      <c r="A62" s="28" t="s">
        <v>1523</v>
      </c>
      <c r="N62" s="60"/>
      <c r="R62" s="99"/>
      <c r="U62" t="s">
        <v>537</v>
      </c>
      <c r="V62" s="192" t="s">
        <v>6726</v>
      </c>
      <c r="W62" t="s">
        <v>537</v>
      </c>
      <c r="AF62" s="2"/>
      <c r="AN62" t="s">
        <v>4474</v>
      </c>
    </row>
    <row r="63" spans="1:40" x14ac:dyDescent="0.2">
      <c r="A63" s="164" t="s">
        <v>6414</v>
      </c>
      <c r="N63" s="60"/>
      <c r="R63" s="99"/>
      <c r="W63" t="s">
        <v>3543</v>
      </c>
      <c r="X63" s="161" t="s">
        <v>1400</v>
      </c>
      <c r="AF63" s="2"/>
      <c r="AN63" t="s">
        <v>4474</v>
      </c>
    </row>
    <row r="64" spans="1:40" x14ac:dyDescent="0.2">
      <c r="A64" s="151" t="s">
        <v>926</v>
      </c>
      <c r="N64" s="60"/>
      <c r="R64" s="99"/>
      <c r="W64" s="1">
        <v>1</v>
      </c>
      <c r="X64" s="161" t="s">
        <v>324</v>
      </c>
      <c r="AF64" s="2"/>
      <c r="AN64" t="s">
        <v>4474</v>
      </c>
    </row>
    <row r="65" spans="1:40" x14ac:dyDescent="0.2">
      <c r="A65" s="7" t="s">
        <v>8097</v>
      </c>
      <c r="N65" s="60"/>
      <c r="R65" s="99"/>
      <c r="W65" t="s">
        <v>537</v>
      </c>
      <c r="AF65" s="2"/>
      <c r="AN65" t="s">
        <v>4474</v>
      </c>
    </row>
    <row r="66" spans="1:40" x14ac:dyDescent="0.2">
      <c r="A66" s="16" t="s">
        <v>8519</v>
      </c>
      <c r="N66" s="60"/>
      <c r="R66" s="99"/>
      <c r="W66" t="s">
        <v>3543</v>
      </c>
      <c r="X66" s="161" t="s">
        <v>325</v>
      </c>
      <c r="AF66" s="2"/>
      <c r="AN66" t="s">
        <v>4474</v>
      </c>
    </row>
    <row r="67" spans="1:40" x14ac:dyDescent="0.2">
      <c r="A67" s="7" t="s">
        <v>7655</v>
      </c>
      <c r="N67" s="60"/>
      <c r="R67" s="99"/>
      <c r="W67" s="1">
        <v>1</v>
      </c>
      <c r="X67" s="161" t="s">
        <v>326</v>
      </c>
      <c r="AF67" s="2"/>
      <c r="AN67" t="s">
        <v>4474</v>
      </c>
    </row>
    <row r="68" spans="1:40" x14ac:dyDescent="0.2">
      <c r="A68" s="2" t="s">
        <v>4362</v>
      </c>
      <c r="K68" t="s">
        <v>1242</v>
      </c>
      <c r="N68" s="29"/>
      <c r="AF68" s="31"/>
      <c r="AH68" s="29"/>
      <c r="AN68" t="s">
        <v>4474</v>
      </c>
    </row>
    <row r="69" spans="1:40" x14ac:dyDescent="0.2">
      <c r="A69" s="6" t="s">
        <v>6969</v>
      </c>
      <c r="K69" s="4" t="s">
        <v>8102</v>
      </c>
      <c r="R69" s="104" t="s">
        <v>4833</v>
      </c>
      <c r="S69" t="s">
        <v>3543</v>
      </c>
      <c r="T69" s="29" t="s">
        <v>662</v>
      </c>
      <c r="V69" s="161"/>
      <c r="W69" t="s">
        <v>3543</v>
      </c>
      <c r="X69" s="54" t="s">
        <v>3989</v>
      </c>
      <c r="Y69" t="s">
        <v>3543</v>
      </c>
      <c r="Z69" s="161" t="s">
        <v>3461</v>
      </c>
      <c r="AA69" t="s">
        <v>3543</v>
      </c>
      <c r="AB69" s="161" t="s">
        <v>4422</v>
      </c>
      <c r="AD69" s="161"/>
      <c r="AN69" t="s">
        <v>4474</v>
      </c>
    </row>
    <row r="70" spans="1:40" x14ac:dyDescent="0.2">
      <c r="K70" s="6" t="s">
        <v>8424</v>
      </c>
      <c r="Q70" t="s">
        <v>3543</v>
      </c>
      <c r="R70" s="29" t="s">
        <v>2483</v>
      </c>
      <c r="S70" s="1">
        <v>1</v>
      </c>
      <c r="T70" s="29" t="s">
        <v>4418</v>
      </c>
      <c r="U70" s="1"/>
      <c r="V70" s="161"/>
      <c r="W70" s="1">
        <v>1</v>
      </c>
      <c r="X70" s="54" t="s">
        <v>3383</v>
      </c>
      <c r="Y70" s="1">
        <v>1</v>
      </c>
      <c r="Z70" s="161" t="s">
        <v>5491</v>
      </c>
      <c r="AA70" s="1">
        <v>1</v>
      </c>
      <c r="AB70" s="161" t="s">
        <v>226</v>
      </c>
      <c r="AC70" s="1"/>
      <c r="AD70" s="161"/>
      <c r="AN70" t="s">
        <v>4474</v>
      </c>
    </row>
    <row r="71" spans="1:40" x14ac:dyDescent="0.2">
      <c r="K71" s="164" t="s">
        <v>8439</v>
      </c>
      <c r="L71" s="164"/>
      <c r="Q71" s="1">
        <v>1</v>
      </c>
      <c r="R71" s="29" t="s">
        <v>3529</v>
      </c>
      <c r="S71" t="s">
        <v>537</v>
      </c>
      <c r="T71" s="104" t="s">
        <v>4833</v>
      </c>
      <c r="V71" s="104" t="s">
        <v>4833</v>
      </c>
      <c r="W71" t="s">
        <v>537</v>
      </c>
      <c r="X71" s="215" t="s">
        <v>7409</v>
      </c>
      <c r="Y71" t="s">
        <v>537</v>
      </c>
      <c r="Z71" s="232" t="s">
        <v>8389</v>
      </c>
      <c r="AA71" t="s">
        <v>537</v>
      </c>
      <c r="AB71" s="161" t="s">
        <v>227</v>
      </c>
      <c r="AD71" s="232"/>
      <c r="AN71" t="s">
        <v>4474</v>
      </c>
    </row>
    <row r="72" spans="1:40" x14ac:dyDescent="0.2">
      <c r="A72" s="6" t="s">
        <v>8087</v>
      </c>
      <c r="K72" s="164" t="s">
        <v>8440</v>
      </c>
      <c r="L72" s="164"/>
      <c r="O72" t="s">
        <v>3543</v>
      </c>
      <c r="P72" s="73" t="s">
        <v>2484</v>
      </c>
      <c r="Q72" t="s">
        <v>537</v>
      </c>
      <c r="R72" s="29" t="s">
        <v>6096</v>
      </c>
      <c r="S72" t="s">
        <v>3543</v>
      </c>
      <c r="T72" s="29" t="s">
        <v>4278</v>
      </c>
      <c r="U72" t="s">
        <v>3543</v>
      </c>
      <c r="V72" s="29" t="s">
        <v>3585</v>
      </c>
      <c r="W72" t="s">
        <v>537</v>
      </c>
      <c r="Y72" t="s">
        <v>537</v>
      </c>
      <c r="AA72" t="s">
        <v>537</v>
      </c>
      <c r="AB72" s="185" t="s">
        <v>6067</v>
      </c>
      <c r="AN72" t="s">
        <v>4474</v>
      </c>
    </row>
    <row r="73" spans="1:40" x14ac:dyDescent="0.2">
      <c r="O73" s="1">
        <v>1</v>
      </c>
      <c r="P73" s="73" t="s">
        <v>4908</v>
      </c>
      <c r="Q73" t="s">
        <v>537</v>
      </c>
      <c r="R73" s="29" t="s">
        <v>4106</v>
      </c>
      <c r="S73" s="1">
        <v>1</v>
      </c>
      <c r="T73" s="29" t="s">
        <v>4279</v>
      </c>
      <c r="U73" s="1">
        <v>1</v>
      </c>
      <c r="V73" s="29" t="s">
        <v>3586</v>
      </c>
      <c r="W73" t="s">
        <v>3543</v>
      </c>
      <c r="X73" s="54" t="s">
        <v>1268</v>
      </c>
      <c r="Y73" t="s">
        <v>3543</v>
      </c>
      <c r="Z73" s="232" t="s">
        <v>4139</v>
      </c>
      <c r="AN73" t="s">
        <v>4474</v>
      </c>
    </row>
    <row r="74" spans="1:40" x14ac:dyDescent="0.2">
      <c r="A74" s="16" t="s">
        <v>8098</v>
      </c>
      <c r="O74" t="s">
        <v>537</v>
      </c>
      <c r="P74" s="73" t="s">
        <v>4069</v>
      </c>
      <c r="Q74" s="1">
        <v>1</v>
      </c>
      <c r="R74" s="29" t="s">
        <v>5080</v>
      </c>
      <c r="S74" t="s">
        <v>537</v>
      </c>
      <c r="U74" t="s">
        <v>537</v>
      </c>
      <c r="V74" s="192" t="s">
        <v>6736</v>
      </c>
      <c r="W74" s="1">
        <v>1</v>
      </c>
      <c r="X74" s="54" t="s">
        <v>1835</v>
      </c>
      <c r="Y74" s="1">
        <v>1</v>
      </c>
      <c r="Z74" s="232" t="s">
        <v>8390</v>
      </c>
      <c r="AA74" t="s">
        <v>3543</v>
      </c>
      <c r="AB74" s="232" t="s">
        <v>534</v>
      </c>
      <c r="AN74" t="s">
        <v>4474</v>
      </c>
    </row>
    <row r="75" spans="1:40" x14ac:dyDescent="0.2">
      <c r="A75" s="16" t="s">
        <v>7666</v>
      </c>
      <c r="P75" s="104" t="s">
        <v>4833</v>
      </c>
      <c r="Q75" t="s">
        <v>537</v>
      </c>
      <c r="S75" t="s">
        <v>3543</v>
      </c>
      <c r="T75" s="29" t="s">
        <v>4280</v>
      </c>
      <c r="U75" t="s">
        <v>1474</v>
      </c>
      <c r="W75" t="s">
        <v>537</v>
      </c>
      <c r="Y75" t="s">
        <v>537</v>
      </c>
      <c r="AA75" s="1">
        <v>1</v>
      </c>
      <c r="AB75" s="232" t="s">
        <v>8400</v>
      </c>
      <c r="AN75" t="s">
        <v>4474</v>
      </c>
    </row>
    <row r="76" spans="1:40" x14ac:dyDescent="0.2">
      <c r="A76" t="s">
        <v>3576</v>
      </c>
      <c r="Q76" t="s">
        <v>537</v>
      </c>
      <c r="R76" s="29"/>
      <c r="S76" s="1">
        <v>1</v>
      </c>
      <c r="T76" s="29" t="s">
        <v>2515</v>
      </c>
      <c r="U76" t="s">
        <v>3543</v>
      </c>
      <c r="V76" s="29" t="s">
        <v>1597</v>
      </c>
      <c r="W76" t="s">
        <v>3543</v>
      </c>
      <c r="X76" s="73" t="s">
        <v>2175</v>
      </c>
      <c r="Y76" t="s">
        <v>3543</v>
      </c>
      <c r="Z76" s="232" t="s">
        <v>3527</v>
      </c>
      <c r="AA76" t="s">
        <v>537</v>
      </c>
      <c r="AC76" s="18"/>
      <c r="AD76" s="18"/>
      <c r="AE76" s="18"/>
      <c r="AN76" t="s">
        <v>4474</v>
      </c>
    </row>
    <row r="77" spans="1:40" x14ac:dyDescent="0.2">
      <c r="A77" s="6" t="s">
        <v>6511</v>
      </c>
      <c r="Q77" t="s">
        <v>537</v>
      </c>
      <c r="R77" s="29"/>
      <c r="S77" t="s">
        <v>537</v>
      </c>
      <c r="T77" s="29" t="s">
        <v>1618</v>
      </c>
      <c r="U77" s="1">
        <v>1</v>
      </c>
      <c r="V77" s="29" t="s">
        <v>3688</v>
      </c>
      <c r="W77" s="1">
        <v>1</v>
      </c>
      <c r="X77" s="73" t="s">
        <v>1598</v>
      </c>
      <c r="Y77" s="1">
        <v>1</v>
      </c>
      <c r="Z77" s="232" t="s">
        <v>8393</v>
      </c>
      <c r="AA77" t="s">
        <v>3543</v>
      </c>
      <c r="AB77" s="89" t="s">
        <v>8449</v>
      </c>
      <c r="AC77" s="18" t="s">
        <v>3543</v>
      </c>
      <c r="AD77" s="232" t="s">
        <v>8450</v>
      </c>
      <c r="AE77" s="18"/>
      <c r="AN77" t="s">
        <v>4474</v>
      </c>
    </row>
    <row r="78" spans="1:40" x14ac:dyDescent="0.2">
      <c r="A78" s="28" t="s">
        <v>4789</v>
      </c>
      <c r="Q78" t="s">
        <v>537</v>
      </c>
      <c r="R78" s="29"/>
      <c r="S78" t="s">
        <v>537</v>
      </c>
      <c r="T78" s="29" t="s">
        <v>1317</v>
      </c>
      <c r="U78" s="1">
        <v>1</v>
      </c>
      <c r="V78" s="161" t="s">
        <v>5347</v>
      </c>
      <c r="Y78" t="s">
        <v>537</v>
      </c>
      <c r="AA78" s="1">
        <v>1</v>
      </c>
      <c r="AB78" s="89" t="s">
        <v>1238</v>
      </c>
      <c r="AC78" s="18" t="s">
        <v>537</v>
      </c>
      <c r="AD78" s="232" t="s">
        <v>8451</v>
      </c>
      <c r="AE78" s="18"/>
      <c r="AN78" t="s">
        <v>4474</v>
      </c>
    </row>
    <row r="79" spans="1:40" x14ac:dyDescent="0.2">
      <c r="A79" s="28" t="s">
        <v>4751</v>
      </c>
      <c r="K79" s="25"/>
      <c r="Q79" t="s">
        <v>537</v>
      </c>
      <c r="R79" s="29"/>
      <c r="S79" t="s">
        <v>537</v>
      </c>
      <c r="U79" t="s">
        <v>537</v>
      </c>
      <c r="W79" t="s">
        <v>3543</v>
      </c>
      <c r="X79" s="73" t="s">
        <v>4948</v>
      </c>
      <c r="Y79" t="s">
        <v>3543</v>
      </c>
      <c r="Z79" s="232" t="s">
        <v>3553</v>
      </c>
      <c r="AA79" t="s">
        <v>537</v>
      </c>
      <c r="AB79" s="101" t="s">
        <v>2118</v>
      </c>
      <c r="AC79" s="18" t="s">
        <v>537</v>
      </c>
      <c r="AE79" s="18"/>
      <c r="AN79" t="s">
        <v>4474</v>
      </c>
    </row>
    <row r="80" spans="1:40" x14ac:dyDescent="0.2">
      <c r="A80" s="60" t="s">
        <v>3272</v>
      </c>
      <c r="K80" s="29"/>
      <c r="Q80" t="s">
        <v>537</v>
      </c>
      <c r="R80" s="29"/>
      <c r="S80" t="s">
        <v>3543</v>
      </c>
      <c r="T80" s="80" t="s">
        <v>8348</v>
      </c>
      <c r="U80" t="s">
        <v>3543</v>
      </c>
      <c r="V80" s="73" t="s">
        <v>1894</v>
      </c>
      <c r="W80" s="1">
        <v>1</v>
      </c>
      <c r="X80" s="232" t="s">
        <v>8373</v>
      </c>
      <c r="Y80" s="1">
        <v>1</v>
      </c>
      <c r="Z80" s="232" t="s">
        <v>8394</v>
      </c>
      <c r="AA80" t="s">
        <v>537</v>
      </c>
      <c r="AB80" s="89" t="s">
        <v>1239</v>
      </c>
      <c r="AC80" s="18" t="s">
        <v>3543</v>
      </c>
      <c r="AD80" s="232" t="s">
        <v>8452</v>
      </c>
      <c r="AE80" s="18"/>
      <c r="AN80" t="s">
        <v>4474</v>
      </c>
    </row>
    <row r="81" spans="1:40" x14ac:dyDescent="0.2">
      <c r="A81" s="165" t="s">
        <v>8652</v>
      </c>
      <c r="K81" s="54"/>
      <c r="Q81" t="s">
        <v>537</v>
      </c>
      <c r="S81" s="1">
        <v>1</v>
      </c>
      <c r="T81" s="170" t="s">
        <v>5861</v>
      </c>
      <c r="U81" s="1">
        <v>1</v>
      </c>
      <c r="V81" s="29" t="s">
        <v>3864</v>
      </c>
      <c r="W81" t="s">
        <v>537</v>
      </c>
      <c r="Y81" t="s">
        <v>537</v>
      </c>
      <c r="AA81" t="s">
        <v>537</v>
      </c>
      <c r="AB81" s="124" t="s">
        <v>8448</v>
      </c>
      <c r="AC81" t="s">
        <v>537</v>
      </c>
      <c r="AD81" s="232" t="s">
        <v>8453</v>
      </c>
      <c r="AE81" s="18"/>
      <c r="AN81" t="s">
        <v>4474</v>
      </c>
    </row>
    <row r="82" spans="1:40" x14ac:dyDescent="0.2">
      <c r="K82" s="73"/>
      <c r="Q82" t="s">
        <v>537</v>
      </c>
      <c r="S82" t="s">
        <v>537</v>
      </c>
      <c r="T82" s="91" t="s">
        <v>3492</v>
      </c>
      <c r="U82" t="s">
        <v>537</v>
      </c>
      <c r="V82" s="73" t="s">
        <v>316</v>
      </c>
      <c r="W82" t="s">
        <v>3543</v>
      </c>
      <c r="X82" s="73" t="s">
        <v>4949</v>
      </c>
      <c r="Y82" t="s">
        <v>3543</v>
      </c>
      <c r="Z82" s="232" t="s">
        <v>8433</v>
      </c>
      <c r="AA82" s="18" t="s">
        <v>537</v>
      </c>
      <c r="AB82" s="204" t="s">
        <v>8445</v>
      </c>
      <c r="AC82" t="s">
        <v>537</v>
      </c>
      <c r="AD82" s="232" t="s">
        <v>8454</v>
      </c>
      <c r="AE82" s="18"/>
      <c r="AN82" t="s">
        <v>4474</v>
      </c>
    </row>
    <row r="83" spans="1:40" x14ac:dyDescent="0.2">
      <c r="A83" s="6" t="s">
        <v>9063</v>
      </c>
      <c r="K83" s="89"/>
      <c r="Q83" t="s">
        <v>537</v>
      </c>
      <c r="S83" s="1">
        <v>1</v>
      </c>
      <c r="T83" s="73" t="s">
        <v>3877</v>
      </c>
      <c r="U83" t="s">
        <v>537</v>
      </c>
      <c r="W83" s="1">
        <v>1</v>
      </c>
      <c r="X83" s="232" t="s">
        <v>8374</v>
      </c>
      <c r="Y83" s="1">
        <v>1</v>
      </c>
      <c r="Z83" s="232" t="s">
        <v>8395</v>
      </c>
      <c r="AA83" s="18" t="s">
        <v>537</v>
      </c>
      <c r="AB83" s="204" t="s">
        <v>8446</v>
      </c>
      <c r="AC83" s="18"/>
      <c r="AD83" s="18"/>
      <c r="AE83" s="18"/>
      <c r="AN83" t="s">
        <v>4474</v>
      </c>
    </row>
    <row r="84" spans="1:40" x14ac:dyDescent="0.2">
      <c r="K84" s="99"/>
      <c r="Q84" t="s">
        <v>537</v>
      </c>
      <c r="S84" t="s">
        <v>537</v>
      </c>
      <c r="T84" s="29" t="s">
        <v>3875</v>
      </c>
      <c r="U84" t="s">
        <v>3543</v>
      </c>
      <c r="V84" s="29" t="s">
        <v>481</v>
      </c>
      <c r="W84" t="s">
        <v>537</v>
      </c>
      <c r="Y84" t="s">
        <v>537</v>
      </c>
      <c r="Z84" s="232" t="s">
        <v>8432</v>
      </c>
      <c r="AA84" s="18" t="s">
        <v>537</v>
      </c>
      <c r="AB84" s="232" t="s">
        <v>8447</v>
      </c>
      <c r="AC84" s="18"/>
      <c r="AN84" t="s">
        <v>4474</v>
      </c>
    </row>
    <row r="85" spans="1:40" x14ac:dyDescent="0.2">
      <c r="A85" s="16" t="s">
        <v>7744</v>
      </c>
      <c r="K85" s="141"/>
      <c r="Q85" t="s">
        <v>537</v>
      </c>
      <c r="S85" s="1">
        <v>1</v>
      </c>
      <c r="T85" s="73" t="s">
        <v>3876</v>
      </c>
      <c r="U85" s="1">
        <v>1</v>
      </c>
      <c r="V85" s="29" t="s">
        <v>1619</v>
      </c>
      <c r="W85" t="s">
        <v>3543</v>
      </c>
      <c r="X85" s="232" t="s">
        <v>535</v>
      </c>
      <c r="Y85" t="s">
        <v>537</v>
      </c>
      <c r="AA85" t="s">
        <v>537</v>
      </c>
      <c r="AB85" s="18"/>
      <c r="AC85" s="18"/>
      <c r="AN85" t="s">
        <v>4474</v>
      </c>
    </row>
    <row r="86" spans="1:40" x14ac:dyDescent="0.2">
      <c r="A86" s="28" t="s">
        <v>3274</v>
      </c>
      <c r="K86" s="144"/>
      <c r="Q86" t="s">
        <v>1474</v>
      </c>
      <c r="S86" t="s">
        <v>537</v>
      </c>
      <c r="T86" s="29" t="s">
        <v>1895</v>
      </c>
      <c r="W86" s="1">
        <v>1</v>
      </c>
      <c r="X86" s="232" t="s">
        <v>8375</v>
      </c>
      <c r="Y86" t="s">
        <v>3543</v>
      </c>
      <c r="Z86" s="232" t="s">
        <v>8435</v>
      </c>
      <c r="AA86" t="s">
        <v>3543</v>
      </c>
      <c r="AB86" s="232" t="s">
        <v>1770</v>
      </c>
      <c r="AN86" t="s">
        <v>4474</v>
      </c>
    </row>
    <row r="87" spans="1:40" x14ac:dyDescent="0.2">
      <c r="A87" s="6" t="s">
        <v>9200</v>
      </c>
      <c r="K87" s="62"/>
      <c r="Q87" t="s">
        <v>1474</v>
      </c>
      <c r="S87" s="1">
        <v>1</v>
      </c>
      <c r="T87" s="29" t="s">
        <v>4153</v>
      </c>
      <c r="U87" t="s">
        <v>3543</v>
      </c>
      <c r="V87" s="29" t="s">
        <v>528</v>
      </c>
      <c r="W87" t="s">
        <v>537</v>
      </c>
      <c r="Y87" s="1">
        <v>1</v>
      </c>
      <c r="Z87" s="232" t="s">
        <v>8397</v>
      </c>
      <c r="AA87" s="1">
        <v>1</v>
      </c>
      <c r="AB87" s="232" t="s">
        <v>8401</v>
      </c>
      <c r="AN87" t="s">
        <v>4474</v>
      </c>
    </row>
    <row r="88" spans="1:40" x14ac:dyDescent="0.2">
      <c r="A88" s="6" t="s">
        <v>5853</v>
      </c>
      <c r="K88" s="100"/>
      <c r="Q88" t="s">
        <v>1474</v>
      </c>
      <c r="U88" s="1">
        <v>1</v>
      </c>
      <c r="V88" s="232" t="s">
        <v>8368</v>
      </c>
      <c r="W88" t="s">
        <v>3543</v>
      </c>
      <c r="X88" s="161" t="s">
        <v>5490</v>
      </c>
      <c r="Y88" t="s">
        <v>537</v>
      </c>
      <c r="Z88" s="238" t="s">
        <v>8434</v>
      </c>
      <c r="AA88" t="s">
        <v>537</v>
      </c>
      <c r="AN88" t="s">
        <v>4474</v>
      </c>
    </row>
    <row r="89" spans="1:40" x14ac:dyDescent="0.2">
      <c r="A89" t="s">
        <v>3599</v>
      </c>
      <c r="K89" s="161"/>
      <c r="Q89" t="s">
        <v>3543</v>
      </c>
      <c r="R89" s="29" t="s">
        <v>6746</v>
      </c>
      <c r="S89" t="s">
        <v>3543</v>
      </c>
      <c r="T89" s="29" t="s">
        <v>4129</v>
      </c>
      <c r="U89" t="s">
        <v>537</v>
      </c>
      <c r="V89" s="238" t="s">
        <v>8370</v>
      </c>
      <c r="W89" s="1">
        <v>1</v>
      </c>
      <c r="X89" s="232" t="s">
        <v>8386</v>
      </c>
      <c r="Y89" t="s">
        <v>537</v>
      </c>
      <c r="Z89" s="232" t="s">
        <v>8398</v>
      </c>
      <c r="AA89" t="s">
        <v>3543</v>
      </c>
      <c r="AB89" s="232" t="s">
        <v>3527</v>
      </c>
      <c r="AN89" t="s">
        <v>4474</v>
      </c>
    </row>
    <row r="90" spans="1:40" x14ac:dyDescent="0.2">
      <c r="A90" s="28" t="s">
        <v>1957</v>
      </c>
      <c r="K90" s="170"/>
      <c r="Q90" s="1">
        <v>1</v>
      </c>
      <c r="R90" s="29" t="s">
        <v>2357</v>
      </c>
      <c r="S90" s="1">
        <v>1</v>
      </c>
      <c r="T90" s="29" t="s">
        <v>3660</v>
      </c>
      <c r="U90" t="s">
        <v>537</v>
      </c>
      <c r="V90" s="232" t="s">
        <v>8371</v>
      </c>
      <c r="W90" t="s">
        <v>537</v>
      </c>
      <c r="X90" s="232" t="s">
        <v>8387</v>
      </c>
      <c r="Y90" s="1">
        <v>1</v>
      </c>
      <c r="Z90" s="232" t="s">
        <v>8399</v>
      </c>
      <c r="AA90" s="1">
        <v>1</v>
      </c>
      <c r="AB90" s="232" t="s">
        <v>8427</v>
      </c>
      <c r="AF90" s="104" t="s">
        <v>4833</v>
      </c>
      <c r="AG90" s="90" t="s">
        <v>2060</v>
      </c>
      <c r="AH90" s="18"/>
      <c r="AI90" s="18"/>
      <c r="AN90" t="s">
        <v>4474</v>
      </c>
    </row>
    <row r="91" spans="1:40" x14ac:dyDescent="0.2">
      <c r="A91" s="28" t="s">
        <v>3260</v>
      </c>
      <c r="K91" s="181"/>
      <c r="Q91" t="s">
        <v>537</v>
      </c>
      <c r="R91" s="29" t="s">
        <v>171</v>
      </c>
      <c r="T91" s="29"/>
      <c r="U91" s="1">
        <v>1</v>
      </c>
      <c r="V91" s="232" t="s">
        <v>8372</v>
      </c>
      <c r="W91" t="s">
        <v>537</v>
      </c>
      <c r="X91" s="161" t="s">
        <v>5493</v>
      </c>
      <c r="Y91" t="s">
        <v>537</v>
      </c>
      <c r="Z91" s="232" t="s">
        <v>8402</v>
      </c>
      <c r="AA91" t="s">
        <v>537</v>
      </c>
      <c r="AE91" t="s">
        <v>3543</v>
      </c>
      <c r="AF91" s="65" t="s">
        <v>8429</v>
      </c>
      <c r="AG91" s="18" t="s">
        <v>3543</v>
      </c>
      <c r="AH91" s="54" t="s">
        <v>2058</v>
      </c>
      <c r="AI91" s="18"/>
      <c r="AN91" t="s">
        <v>4474</v>
      </c>
    </row>
    <row r="92" spans="1:40" x14ac:dyDescent="0.2">
      <c r="A92" s="6" t="s">
        <v>5427</v>
      </c>
      <c r="K92" s="192"/>
      <c r="Q92" s="1">
        <v>1</v>
      </c>
      <c r="R92" s="29" t="s">
        <v>3266</v>
      </c>
      <c r="U92" t="s">
        <v>537</v>
      </c>
      <c r="V92" s="29" t="s">
        <v>4842</v>
      </c>
      <c r="W92" s="1">
        <v>1</v>
      </c>
      <c r="X92" s="232" t="s">
        <v>8388</v>
      </c>
      <c r="Y92" s="1">
        <v>1</v>
      </c>
      <c r="Z92" s="232" t="s">
        <v>8403</v>
      </c>
      <c r="AA92" t="s">
        <v>3543</v>
      </c>
      <c r="AB92" s="232" t="s">
        <v>534</v>
      </c>
      <c r="AE92" s="1">
        <v>1</v>
      </c>
      <c r="AF92" s="54" t="s">
        <v>8418</v>
      </c>
      <c r="AG92" s="18" t="s">
        <v>537</v>
      </c>
      <c r="AH92" s="16" t="s">
        <v>7042</v>
      </c>
      <c r="AI92" s="18"/>
      <c r="AN92" t="s">
        <v>4474</v>
      </c>
    </row>
    <row r="93" spans="1:40" x14ac:dyDescent="0.2">
      <c r="A93" s="16" t="s">
        <v>8588</v>
      </c>
      <c r="K93" s="204"/>
      <c r="Q93" t="s">
        <v>1474</v>
      </c>
      <c r="U93" s="1">
        <v>1</v>
      </c>
      <c r="V93" s="232" t="s">
        <v>8376</v>
      </c>
      <c r="W93" t="s">
        <v>537</v>
      </c>
      <c r="X93" s="232" t="s">
        <v>8391</v>
      </c>
      <c r="Y93" t="s">
        <v>537</v>
      </c>
      <c r="AA93" s="1">
        <v>1</v>
      </c>
      <c r="AB93" s="232" t="s">
        <v>8404</v>
      </c>
      <c r="AE93" t="s">
        <v>537</v>
      </c>
      <c r="AF93" s="55" t="s">
        <v>1646</v>
      </c>
      <c r="AG93" s="18" t="s">
        <v>537</v>
      </c>
      <c r="AH93" s="104" t="s">
        <v>4833</v>
      </c>
      <c r="AI93" s="18"/>
      <c r="AN93" t="s">
        <v>4474</v>
      </c>
    </row>
    <row r="94" spans="1:40" x14ac:dyDescent="0.2">
      <c r="A94" s="165" t="s">
        <v>7668</v>
      </c>
      <c r="K94" s="215"/>
      <c r="Q94" t="s">
        <v>3543</v>
      </c>
      <c r="R94" s="232" t="s">
        <v>8362</v>
      </c>
      <c r="S94" t="s">
        <v>3543</v>
      </c>
      <c r="T94" s="29" t="s">
        <v>5794</v>
      </c>
      <c r="U94" t="s">
        <v>537</v>
      </c>
      <c r="W94" s="1">
        <v>1</v>
      </c>
      <c r="X94" s="232" t="s">
        <v>8392</v>
      </c>
      <c r="Y94" t="s">
        <v>537</v>
      </c>
      <c r="AA94" t="s">
        <v>537</v>
      </c>
      <c r="AE94" t="s">
        <v>537</v>
      </c>
      <c r="AF94" s="232" t="s">
        <v>8441</v>
      </c>
      <c r="AG94" s="18" t="s">
        <v>3543</v>
      </c>
      <c r="AH94" t="s">
        <v>2059</v>
      </c>
      <c r="AI94" s="18"/>
      <c r="AN94" t="s">
        <v>4474</v>
      </c>
    </row>
    <row r="95" spans="1:40" x14ac:dyDescent="0.2">
      <c r="A95" s="6" t="s">
        <v>8987</v>
      </c>
      <c r="K95" s="232"/>
      <c r="Q95" s="1">
        <v>1</v>
      </c>
      <c r="R95" s="232" t="s">
        <v>8363</v>
      </c>
      <c r="S95" s="1">
        <v>1</v>
      </c>
      <c r="T95" s="232" t="s">
        <v>4332</v>
      </c>
      <c r="U95" t="s">
        <v>3543</v>
      </c>
      <c r="V95" s="29" t="s">
        <v>4674</v>
      </c>
      <c r="W95" t="s">
        <v>537</v>
      </c>
      <c r="Y95" t="s">
        <v>3543</v>
      </c>
      <c r="Z95" s="232" t="s">
        <v>534</v>
      </c>
      <c r="AA95" t="s">
        <v>3543</v>
      </c>
      <c r="AB95" s="232" t="s">
        <v>8405</v>
      </c>
      <c r="AE95" t="s">
        <v>537</v>
      </c>
      <c r="AF95" s="54" t="s">
        <v>7041</v>
      </c>
      <c r="AG95" s="18"/>
      <c r="AH95" s="18"/>
      <c r="AI95" s="18"/>
      <c r="AN95" t="s">
        <v>4474</v>
      </c>
    </row>
    <row r="96" spans="1:40" x14ac:dyDescent="0.2">
      <c r="A96" t="s">
        <v>2760</v>
      </c>
      <c r="Q96" t="s">
        <v>537</v>
      </c>
      <c r="R96" s="232" t="s">
        <v>8425</v>
      </c>
      <c r="S96" t="s">
        <v>537</v>
      </c>
      <c r="T96" s="232" t="s">
        <v>8365</v>
      </c>
      <c r="U96" s="1">
        <v>1</v>
      </c>
      <c r="V96" s="232" t="s">
        <v>8369</v>
      </c>
      <c r="W96" t="s">
        <v>3543</v>
      </c>
      <c r="X96" s="29" t="s">
        <v>3989</v>
      </c>
      <c r="Y96" s="1">
        <v>1</v>
      </c>
      <c r="Z96" s="232" t="s">
        <v>8396</v>
      </c>
      <c r="AA96" s="1">
        <v>1</v>
      </c>
      <c r="AB96" s="232" t="s">
        <v>8406</v>
      </c>
      <c r="AE96" t="s">
        <v>537</v>
      </c>
      <c r="AN96" t="s">
        <v>4474</v>
      </c>
    </row>
    <row r="97" spans="1:40" x14ac:dyDescent="0.2">
      <c r="Q97" s="1">
        <v>1</v>
      </c>
      <c r="R97" s="232" t="s">
        <v>8364</v>
      </c>
      <c r="S97" t="s">
        <v>537</v>
      </c>
      <c r="T97" s="238" t="s">
        <v>2915</v>
      </c>
      <c r="U97" t="s">
        <v>537</v>
      </c>
      <c r="V97" s="29" t="s">
        <v>2267</v>
      </c>
      <c r="W97" s="1">
        <v>1</v>
      </c>
      <c r="X97" s="232" t="s">
        <v>8377</v>
      </c>
      <c r="AA97" t="s">
        <v>537</v>
      </c>
      <c r="AE97" t="s">
        <v>3543</v>
      </c>
      <c r="AF97" s="233" t="s">
        <v>8350</v>
      </c>
      <c r="AN97" t="s">
        <v>4474</v>
      </c>
    </row>
    <row r="98" spans="1:40" x14ac:dyDescent="0.2">
      <c r="A98" s="60" t="s">
        <v>3421</v>
      </c>
      <c r="P98" s="2"/>
      <c r="S98" t="s">
        <v>537</v>
      </c>
      <c r="T98" s="232" t="s">
        <v>8367</v>
      </c>
      <c r="U98" t="s">
        <v>537</v>
      </c>
      <c r="V98" s="232" t="s">
        <v>7832</v>
      </c>
      <c r="W98" t="s">
        <v>537</v>
      </c>
      <c r="Z98" s="232"/>
      <c r="AA98" t="s">
        <v>3543</v>
      </c>
      <c r="AB98" s="232" t="s">
        <v>1770</v>
      </c>
      <c r="AE98" s="1">
        <v>1</v>
      </c>
      <c r="AF98" s="233" t="s">
        <v>8419</v>
      </c>
      <c r="AN98" t="s">
        <v>4474</v>
      </c>
    </row>
    <row r="99" spans="1:40" x14ac:dyDescent="0.2">
      <c r="A99" s="60" t="s">
        <v>4463</v>
      </c>
      <c r="P99" s="2"/>
      <c r="S99" s="1">
        <v>1</v>
      </c>
      <c r="T99" s="232" t="s">
        <v>8366</v>
      </c>
      <c r="V99" s="29"/>
      <c r="W99" t="s">
        <v>3543</v>
      </c>
      <c r="X99" s="232" t="s">
        <v>8378</v>
      </c>
      <c r="Y99" s="1"/>
      <c r="Z99" s="232"/>
      <c r="AA99" s="1">
        <v>1</v>
      </c>
      <c r="AB99" s="232" t="s">
        <v>8575</v>
      </c>
      <c r="AE99" t="s">
        <v>537</v>
      </c>
      <c r="AN99" t="s">
        <v>4474</v>
      </c>
    </row>
    <row r="100" spans="1:40" x14ac:dyDescent="0.2">
      <c r="A100" s="60" t="s">
        <v>1243</v>
      </c>
      <c r="P100" s="2"/>
      <c r="V100" s="29"/>
      <c r="W100" s="1">
        <v>1</v>
      </c>
      <c r="X100" s="232" t="s">
        <v>8379</v>
      </c>
      <c r="AA100" t="s">
        <v>537</v>
      </c>
      <c r="AE100" t="s">
        <v>3543</v>
      </c>
      <c r="AF100" s="233" t="s">
        <v>8351</v>
      </c>
      <c r="AN100" t="s">
        <v>4474</v>
      </c>
    </row>
    <row r="101" spans="1:40" x14ac:dyDescent="0.2">
      <c r="A101" s="20" t="s">
        <v>430</v>
      </c>
      <c r="P101" s="2"/>
      <c r="V101" s="29"/>
      <c r="W101" t="s">
        <v>537</v>
      </c>
      <c r="AA101" t="s">
        <v>3543</v>
      </c>
      <c r="AB101" s="232" t="s">
        <v>8414</v>
      </c>
      <c r="AC101" t="s">
        <v>3543</v>
      </c>
      <c r="AD101" s="232" t="s">
        <v>8349</v>
      </c>
      <c r="AE101" s="1">
        <v>1</v>
      </c>
      <c r="AF101" s="233" t="s">
        <v>8420</v>
      </c>
      <c r="AN101" t="s">
        <v>4474</v>
      </c>
    </row>
    <row r="102" spans="1:40" x14ac:dyDescent="0.2">
      <c r="A102" s="6" t="s">
        <v>8424</v>
      </c>
      <c r="P102" s="2"/>
      <c r="V102" s="29"/>
      <c r="W102" t="s">
        <v>537</v>
      </c>
      <c r="AA102" s="1">
        <v>1</v>
      </c>
      <c r="AB102" s="232" t="s">
        <v>8407</v>
      </c>
      <c r="AC102" s="1">
        <v>1</v>
      </c>
      <c r="AD102" s="232" t="s">
        <v>8415</v>
      </c>
      <c r="AE102" t="s">
        <v>537</v>
      </c>
      <c r="AN102" t="s">
        <v>4474</v>
      </c>
    </row>
    <row r="103" spans="1:40" x14ac:dyDescent="0.2">
      <c r="A103" t="s">
        <v>1622</v>
      </c>
      <c r="P103" s="2"/>
      <c r="V103" s="29"/>
      <c r="W103" t="s">
        <v>537</v>
      </c>
      <c r="AA103" t="s">
        <v>537</v>
      </c>
      <c r="AB103" s="232" t="s">
        <v>8412</v>
      </c>
      <c r="AC103" t="s">
        <v>537</v>
      </c>
      <c r="AD103" s="232" t="s">
        <v>8417</v>
      </c>
      <c r="AE103" t="s">
        <v>3543</v>
      </c>
      <c r="AF103" s="100" t="s">
        <v>8352</v>
      </c>
      <c r="AG103" t="s">
        <v>3543</v>
      </c>
      <c r="AH103" s="62" t="s">
        <v>5100</v>
      </c>
      <c r="AN103" t="s">
        <v>4474</v>
      </c>
    </row>
    <row r="104" spans="1:40" x14ac:dyDescent="0.2">
      <c r="A104" s="165" t="s">
        <v>8966</v>
      </c>
      <c r="P104" s="2"/>
      <c r="V104" s="29"/>
      <c r="W104" t="s">
        <v>3543</v>
      </c>
      <c r="X104" s="232" t="s">
        <v>3201</v>
      </c>
      <c r="AA104" s="1">
        <v>1</v>
      </c>
      <c r="AB104" s="232" t="s">
        <v>8413</v>
      </c>
      <c r="AC104" s="1">
        <v>1</v>
      </c>
      <c r="AD104" s="161" t="s">
        <v>1142</v>
      </c>
      <c r="AE104" s="1">
        <v>1</v>
      </c>
      <c r="AF104" s="153" t="s">
        <v>906</v>
      </c>
      <c r="AG104" s="1">
        <v>1</v>
      </c>
      <c r="AH104" s="232" t="s">
        <v>8422</v>
      </c>
      <c r="AN104" t="s">
        <v>4474</v>
      </c>
    </row>
    <row r="105" spans="1:40" x14ac:dyDescent="0.2">
      <c r="A105" s="6" t="s">
        <v>8332</v>
      </c>
      <c r="P105" s="2"/>
      <c r="V105" s="29"/>
      <c r="W105" s="1">
        <v>1</v>
      </c>
      <c r="X105" s="232" t="s">
        <v>8380</v>
      </c>
      <c r="AA105" t="s">
        <v>537</v>
      </c>
      <c r="AC105" t="s">
        <v>537</v>
      </c>
      <c r="AD105" s="232" t="s">
        <v>8416</v>
      </c>
      <c r="AE105" t="s">
        <v>537</v>
      </c>
      <c r="AF105" s="215" t="s">
        <v>7481</v>
      </c>
      <c r="AG105" t="s">
        <v>537</v>
      </c>
      <c r="AH105" s="99" t="s">
        <v>403</v>
      </c>
      <c r="AN105" t="s">
        <v>4474</v>
      </c>
    </row>
    <row r="106" spans="1:40" x14ac:dyDescent="0.2">
      <c r="A106" s="16" t="s">
        <v>8968</v>
      </c>
      <c r="P106" s="2"/>
      <c r="V106" s="29"/>
      <c r="W106" t="s">
        <v>537</v>
      </c>
      <c r="AA106" t="s">
        <v>3543</v>
      </c>
      <c r="AB106" s="232" t="s">
        <v>8408</v>
      </c>
      <c r="AE106" t="s">
        <v>537</v>
      </c>
      <c r="AF106" s="215" t="s">
        <v>7478</v>
      </c>
      <c r="AG106" t="s">
        <v>537</v>
      </c>
      <c r="AH106" s="215" t="s">
        <v>8330</v>
      </c>
      <c r="AN106" t="s">
        <v>4474</v>
      </c>
    </row>
    <row r="107" spans="1:40" x14ac:dyDescent="0.2">
      <c r="A107" s="16" t="s">
        <v>8688</v>
      </c>
      <c r="P107" s="2"/>
      <c r="V107" s="29"/>
      <c r="W107" t="s">
        <v>3543</v>
      </c>
      <c r="X107" s="54" t="s">
        <v>3695</v>
      </c>
      <c r="AA107" s="1">
        <v>1</v>
      </c>
      <c r="AB107" s="232" t="s">
        <v>8409</v>
      </c>
      <c r="AE107" t="s">
        <v>537</v>
      </c>
      <c r="AF107" s="215" t="s">
        <v>7479</v>
      </c>
      <c r="AG107" t="s">
        <v>537</v>
      </c>
      <c r="AH107" s="213" t="s">
        <v>8331</v>
      </c>
      <c r="AN107" t="s">
        <v>4474</v>
      </c>
    </row>
    <row r="108" spans="1:40" x14ac:dyDescent="0.2">
      <c r="A108" s="151" t="s">
        <v>7254</v>
      </c>
      <c r="P108" s="2"/>
      <c r="V108" s="29"/>
      <c r="W108" s="1">
        <v>1</v>
      </c>
      <c r="X108" s="232" t="s">
        <v>8381</v>
      </c>
      <c r="AA108" t="s">
        <v>537</v>
      </c>
      <c r="AB108" s="232" t="s">
        <v>8430</v>
      </c>
      <c r="AE108" t="s">
        <v>537</v>
      </c>
      <c r="AF108" s="173" t="s">
        <v>7477</v>
      </c>
      <c r="AG108" s="1">
        <v>1</v>
      </c>
      <c r="AH108" s="248" t="s">
        <v>9307</v>
      </c>
      <c r="AN108" t="s">
        <v>4474</v>
      </c>
    </row>
    <row r="109" spans="1:40" x14ac:dyDescent="0.2">
      <c r="A109" t="s">
        <v>1918</v>
      </c>
      <c r="P109" s="2"/>
      <c r="V109" s="29"/>
      <c r="W109" t="s">
        <v>537</v>
      </c>
      <c r="X109" s="54"/>
      <c r="AA109" s="1">
        <v>1</v>
      </c>
      <c r="AB109" s="232" t="s">
        <v>8431</v>
      </c>
      <c r="AE109" t="s">
        <v>537</v>
      </c>
      <c r="AF109" s="215" t="s">
        <v>7480</v>
      </c>
      <c r="AG109" t="s">
        <v>537</v>
      </c>
      <c r="AN109" t="s">
        <v>4474</v>
      </c>
    </row>
    <row r="110" spans="1:40" x14ac:dyDescent="0.2">
      <c r="A110" s="164" t="s">
        <v>8051</v>
      </c>
      <c r="P110" s="2"/>
      <c r="V110" s="29"/>
      <c r="W110" t="s">
        <v>537</v>
      </c>
      <c r="AA110" t="s">
        <v>537</v>
      </c>
      <c r="AB110" s="232"/>
      <c r="AE110" s="1">
        <v>1</v>
      </c>
      <c r="AF110" s="232" t="s">
        <v>8428</v>
      </c>
      <c r="AG110" t="s">
        <v>537</v>
      </c>
      <c r="AN110" t="s">
        <v>4474</v>
      </c>
    </row>
    <row r="111" spans="1:40" x14ac:dyDescent="0.2">
      <c r="A111" t="s">
        <v>2540</v>
      </c>
      <c r="P111" s="2"/>
      <c r="V111" s="29"/>
      <c r="W111" t="s">
        <v>537</v>
      </c>
      <c r="AA111" t="s">
        <v>3543</v>
      </c>
      <c r="AB111" s="232" t="s">
        <v>1198</v>
      </c>
      <c r="AE111" t="s">
        <v>537</v>
      </c>
      <c r="AF111" s="232" t="s">
        <v>8421</v>
      </c>
      <c r="AG111" t="s">
        <v>3543</v>
      </c>
      <c r="AH111" s="215" t="s">
        <v>5321</v>
      </c>
      <c r="AN111" t="s">
        <v>4474</v>
      </c>
    </row>
    <row r="112" spans="1:40" x14ac:dyDescent="0.2">
      <c r="P112" s="2"/>
      <c r="V112" s="29"/>
      <c r="W112" t="s">
        <v>537</v>
      </c>
      <c r="AA112" s="1">
        <v>1</v>
      </c>
      <c r="AB112" s="232" t="s">
        <v>8411</v>
      </c>
      <c r="AG112" s="1">
        <v>1</v>
      </c>
      <c r="AH112" s="215" t="s">
        <v>8423</v>
      </c>
      <c r="AN112" t="s">
        <v>4474</v>
      </c>
    </row>
    <row r="113" spans="1:40" x14ac:dyDescent="0.2">
      <c r="A113" s="1" t="s">
        <v>2213</v>
      </c>
      <c r="P113" s="2"/>
      <c r="V113" s="29"/>
      <c r="W113" t="s">
        <v>537</v>
      </c>
      <c r="AA113" t="s">
        <v>537</v>
      </c>
      <c r="AB113" s="73" t="s">
        <v>3817</v>
      </c>
      <c r="AG113" t="s">
        <v>537</v>
      </c>
      <c r="AH113" s="215" t="s">
        <v>7335</v>
      </c>
      <c r="AN113" t="s">
        <v>4474</v>
      </c>
    </row>
    <row r="114" spans="1:40" x14ac:dyDescent="0.2">
      <c r="A114" s="16" t="s">
        <v>185</v>
      </c>
      <c r="P114" s="2"/>
      <c r="V114" s="29"/>
      <c r="W114" t="s">
        <v>537</v>
      </c>
      <c r="AA114" t="s">
        <v>537</v>
      </c>
      <c r="AG114" t="s">
        <v>537</v>
      </c>
      <c r="AH114" s="215" t="s">
        <v>7336</v>
      </c>
      <c r="AN114" t="s">
        <v>4474</v>
      </c>
    </row>
    <row r="115" spans="1:40" x14ac:dyDescent="0.2">
      <c r="P115" s="2"/>
      <c r="V115" s="29"/>
      <c r="W115" t="s">
        <v>537</v>
      </c>
      <c r="AA115" t="s">
        <v>3543</v>
      </c>
      <c r="AB115" s="232" t="s">
        <v>1789</v>
      </c>
      <c r="AG115" t="s">
        <v>537</v>
      </c>
      <c r="AH115" s="248" t="s">
        <v>9035</v>
      </c>
      <c r="AN115" t="s">
        <v>4474</v>
      </c>
    </row>
    <row r="116" spans="1:40" x14ac:dyDescent="0.2">
      <c r="A116" s="15" t="s">
        <v>4936</v>
      </c>
      <c r="P116" s="2"/>
      <c r="V116" s="29"/>
      <c r="W116" t="s">
        <v>3543</v>
      </c>
      <c r="X116" s="54" t="s">
        <v>1599</v>
      </c>
      <c r="Y116" t="s">
        <v>3543</v>
      </c>
      <c r="Z116" s="73" t="s">
        <v>3355</v>
      </c>
      <c r="AA116" s="1">
        <v>1</v>
      </c>
      <c r="AB116" s="232" t="s">
        <v>8410</v>
      </c>
      <c r="AN116" t="s">
        <v>4474</v>
      </c>
    </row>
    <row r="117" spans="1:40" x14ac:dyDescent="0.2">
      <c r="A117" t="s">
        <v>4569</v>
      </c>
      <c r="P117" s="2"/>
      <c r="V117" s="29"/>
      <c r="W117" s="1">
        <v>1</v>
      </c>
      <c r="X117" s="54" t="s">
        <v>8382</v>
      </c>
      <c r="Y117" s="1">
        <v>1</v>
      </c>
      <c r="Z117" s="232" t="s">
        <v>8384</v>
      </c>
      <c r="AN117" t="s">
        <v>4474</v>
      </c>
    </row>
    <row r="118" spans="1:40" x14ac:dyDescent="0.2">
      <c r="A118" t="s">
        <v>4213</v>
      </c>
      <c r="P118" s="2"/>
      <c r="V118" s="29"/>
      <c r="W118" t="s">
        <v>537</v>
      </c>
      <c r="X118" s="161" t="s">
        <v>5348</v>
      </c>
      <c r="Y118" t="s">
        <v>537</v>
      </c>
      <c r="Z118" s="54" t="s">
        <v>8282</v>
      </c>
      <c r="AA118" s="90" t="s">
        <v>318</v>
      </c>
      <c r="AB118" s="18"/>
      <c r="AC118" s="18"/>
      <c r="AG118" t="s">
        <v>3543</v>
      </c>
      <c r="AH118" s="153" t="s">
        <v>940</v>
      </c>
      <c r="AN118" t="s">
        <v>4474</v>
      </c>
    </row>
    <row r="119" spans="1:40" x14ac:dyDescent="0.2">
      <c r="A119" t="s">
        <v>2878</v>
      </c>
      <c r="P119" s="2"/>
      <c r="V119" s="29"/>
      <c r="W119" t="s">
        <v>537</v>
      </c>
      <c r="Y119" s="1">
        <v>1</v>
      </c>
      <c r="Z119" s="54" t="s">
        <v>4785</v>
      </c>
      <c r="AA119" s="18" t="s">
        <v>3543</v>
      </c>
      <c r="AB119" s="161" t="s">
        <v>313</v>
      </c>
      <c r="AC119" s="18"/>
      <c r="AG119" s="1">
        <v>1</v>
      </c>
      <c r="AH119" s="154" t="s">
        <v>912</v>
      </c>
      <c r="AN119" t="s">
        <v>4474</v>
      </c>
    </row>
    <row r="120" spans="1:40" x14ac:dyDescent="0.2">
      <c r="A120" t="s">
        <v>4214</v>
      </c>
      <c r="P120" s="2"/>
      <c r="V120" s="29"/>
      <c r="W120" t="s">
        <v>3543</v>
      </c>
      <c r="X120" s="54" t="s">
        <v>3696</v>
      </c>
      <c r="Y120" s="1">
        <v>1</v>
      </c>
      <c r="Z120" s="73" t="s">
        <v>1197</v>
      </c>
      <c r="AA120" s="18" t="s">
        <v>537</v>
      </c>
      <c r="AB120" s="161" t="s">
        <v>312</v>
      </c>
      <c r="AC120" s="18"/>
      <c r="AN120" t="s">
        <v>4474</v>
      </c>
    </row>
    <row r="121" spans="1:40" x14ac:dyDescent="0.2">
      <c r="A121" t="s">
        <v>660</v>
      </c>
      <c r="P121" s="2"/>
      <c r="V121" s="29"/>
      <c r="W121" s="1">
        <v>1</v>
      </c>
      <c r="X121" s="232" t="s">
        <v>8385</v>
      </c>
      <c r="Y121" t="s">
        <v>537</v>
      </c>
      <c r="Z121" s="73" t="s">
        <v>8275</v>
      </c>
      <c r="AA121" s="18" t="s">
        <v>537</v>
      </c>
      <c r="AC121" s="18"/>
      <c r="AG121" t="s">
        <v>3543</v>
      </c>
      <c r="AH121" s="73" t="s">
        <v>3113</v>
      </c>
      <c r="AN121" t="s">
        <v>4474</v>
      </c>
    </row>
    <row r="122" spans="1:40" x14ac:dyDescent="0.2">
      <c r="A122" t="s">
        <v>2452</v>
      </c>
      <c r="P122" s="2"/>
      <c r="V122" s="29"/>
      <c r="W122" s="1"/>
      <c r="X122" s="54"/>
      <c r="Y122" t="s">
        <v>537</v>
      </c>
      <c r="AA122" s="18" t="s">
        <v>3543</v>
      </c>
      <c r="AB122" s="161" t="s">
        <v>314</v>
      </c>
      <c r="AC122" s="18"/>
      <c r="AE122" t="s">
        <v>3543</v>
      </c>
      <c r="AF122" s="65" t="s">
        <v>4804</v>
      </c>
      <c r="AG122" s="1">
        <v>1</v>
      </c>
      <c r="AH122" s="73" t="s">
        <v>2061</v>
      </c>
      <c r="AN122" t="s">
        <v>4474</v>
      </c>
    </row>
    <row r="123" spans="1:40" x14ac:dyDescent="0.2">
      <c r="P123" s="2"/>
      <c r="V123" s="29"/>
      <c r="W123" s="1"/>
      <c r="X123" s="54"/>
      <c r="Y123" t="s">
        <v>3543</v>
      </c>
      <c r="Z123" s="232" t="s">
        <v>3281</v>
      </c>
      <c r="AA123" s="18" t="s">
        <v>537</v>
      </c>
      <c r="AB123" s="161" t="s">
        <v>315</v>
      </c>
      <c r="AC123" s="18"/>
      <c r="AE123" s="1">
        <v>1</v>
      </c>
      <c r="AF123" s="89" t="s">
        <v>4805</v>
      </c>
      <c r="AG123" t="s">
        <v>537</v>
      </c>
      <c r="AH123" s="100" t="s">
        <v>7040</v>
      </c>
      <c r="AN123" t="s">
        <v>4474</v>
      </c>
    </row>
    <row r="124" spans="1:40" x14ac:dyDescent="0.2">
      <c r="A124" s="15" t="s">
        <v>851</v>
      </c>
      <c r="P124" s="2"/>
      <c r="V124" s="29"/>
      <c r="W124" s="1"/>
      <c r="X124" s="54"/>
      <c r="Y124" s="1">
        <v>1</v>
      </c>
      <c r="Z124" s="232" t="s">
        <v>8383</v>
      </c>
      <c r="AA124" s="18" t="s">
        <v>537</v>
      </c>
      <c r="AB124" s="18"/>
      <c r="AC124" s="18"/>
      <c r="AE124" t="s">
        <v>537</v>
      </c>
      <c r="AF124" s="91" t="s">
        <v>7517</v>
      </c>
      <c r="AG124" t="s">
        <v>537</v>
      </c>
      <c r="AH124" s="153" t="s">
        <v>1015</v>
      </c>
      <c r="AN124" t="s">
        <v>4474</v>
      </c>
    </row>
    <row r="125" spans="1:40" x14ac:dyDescent="0.2">
      <c r="P125" s="2"/>
      <c r="V125" s="29"/>
      <c r="W125" s="1"/>
      <c r="X125" s="54"/>
      <c r="AA125" t="s">
        <v>3543</v>
      </c>
      <c r="AB125" s="232" t="s">
        <v>1333</v>
      </c>
      <c r="AE125" t="s">
        <v>537</v>
      </c>
      <c r="AF125" s="91" t="s">
        <v>7518</v>
      </c>
      <c r="AG125" t="s">
        <v>537</v>
      </c>
      <c r="AH125" s="153" t="s">
        <v>1016</v>
      </c>
      <c r="AN125" t="s">
        <v>4474</v>
      </c>
    </row>
    <row r="126" spans="1:40" x14ac:dyDescent="0.2">
      <c r="A126" s="15" t="s">
        <v>3582</v>
      </c>
      <c r="P126" s="2"/>
      <c r="V126" s="29"/>
      <c r="W126" s="1"/>
      <c r="X126" s="54"/>
      <c r="AA126" s="1">
        <v>1</v>
      </c>
      <c r="AB126" s="232" t="s">
        <v>8436</v>
      </c>
      <c r="AG126" t="s">
        <v>537</v>
      </c>
      <c r="AH126" s="170" t="s">
        <v>5860</v>
      </c>
      <c r="AN126" t="s">
        <v>4474</v>
      </c>
    </row>
    <row r="127" spans="1:40" x14ac:dyDescent="0.2">
      <c r="A127" t="s">
        <v>3757</v>
      </c>
      <c r="P127" s="2"/>
      <c r="V127" s="29"/>
      <c r="W127" s="1"/>
      <c r="X127" s="54"/>
      <c r="AA127" t="s">
        <v>537</v>
      </c>
      <c r="AN127" t="s">
        <v>4474</v>
      </c>
    </row>
    <row r="128" spans="1:40" x14ac:dyDescent="0.2">
      <c r="A128" t="s">
        <v>1558</v>
      </c>
      <c r="P128" s="2"/>
      <c r="V128" s="29"/>
      <c r="W128" s="1"/>
      <c r="X128" s="54"/>
      <c r="AA128" t="s">
        <v>3543</v>
      </c>
      <c r="AB128" s="54" t="s">
        <v>3090</v>
      </c>
      <c r="AN128" t="s">
        <v>4474</v>
      </c>
    </row>
    <row r="129" spans="1:40" x14ac:dyDescent="0.2">
      <c r="A129" t="s">
        <v>4199</v>
      </c>
      <c r="P129" s="2"/>
      <c r="V129" s="29"/>
      <c r="W129" s="1"/>
      <c r="X129" s="54"/>
      <c r="AA129" s="1">
        <v>1</v>
      </c>
      <c r="AB129" s="232" t="s">
        <v>8437</v>
      </c>
      <c r="AN129" t="s">
        <v>4474</v>
      </c>
    </row>
    <row r="130" spans="1:40" x14ac:dyDescent="0.2">
      <c r="A130" t="s">
        <v>3634</v>
      </c>
      <c r="P130" s="2"/>
      <c r="V130" s="29"/>
      <c r="W130" s="1"/>
      <c r="X130" s="54"/>
      <c r="AA130" t="s">
        <v>537</v>
      </c>
      <c r="AG130" t="s">
        <v>3543</v>
      </c>
      <c r="AH130" s="62" t="s">
        <v>5071</v>
      </c>
      <c r="AN130" t="s">
        <v>4474</v>
      </c>
    </row>
    <row r="131" spans="1:40" x14ac:dyDescent="0.2">
      <c r="A131" t="s">
        <v>3235</v>
      </c>
      <c r="P131" s="2"/>
      <c r="V131" s="29"/>
      <c r="W131" s="1"/>
      <c r="X131" s="54"/>
      <c r="AA131" t="s">
        <v>3543</v>
      </c>
      <c r="AB131" s="54" t="s">
        <v>625</v>
      </c>
      <c r="AG131" s="1">
        <v>1</v>
      </c>
      <c r="AH131" s="62" t="s">
        <v>774</v>
      </c>
      <c r="AN131" t="s">
        <v>4474</v>
      </c>
    </row>
    <row r="132" spans="1:40" x14ac:dyDescent="0.2">
      <c r="A132" s="28" t="s">
        <v>393</v>
      </c>
      <c r="P132" s="2"/>
      <c r="V132" s="29"/>
      <c r="W132" s="1"/>
      <c r="X132" s="54"/>
      <c r="AA132" s="1">
        <v>1</v>
      </c>
      <c r="AB132" s="232" t="s">
        <v>8438</v>
      </c>
      <c r="AF132" s="2"/>
      <c r="AH132" s="215"/>
      <c r="AN132" t="s">
        <v>4474</v>
      </c>
    </row>
    <row r="133" spans="1:40" x14ac:dyDescent="0.2">
      <c r="P133" s="2"/>
      <c r="V133" s="29"/>
      <c r="W133" s="1"/>
      <c r="X133" s="54"/>
      <c r="AA133" s="124" t="s">
        <v>1150</v>
      </c>
      <c r="AB133" s="18"/>
      <c r="AC133" s="18"/>
      <c r="AD133" s="18"/>
      <c r="AE133" s="18"/>
      <c r="AF133" s="2"/>
      <c r="AH133" s="215"/>
      <c r="AN133" t="s">
        <v>4474</v>
      </c>
    </row>
    <row r="134" spans="1:40" x14ac:dyDescent="0.2">
      <c r="A134" s="25" t="s">
        <v>4180</v>
      </c>
      <c r="P134" s="2"/>
      <c r="V134" s="29"/>
      <c r="W134" s="1"/>
      <c r="X134" s="54"/>
      <c r="AA134" s="18" t="s">
        <v>3543</v>
      </c>
      <c r="AB134" s="16" t="s">
        <v>7125</v>
      </c>
      <c r="AC134" t="s">
        <v>3543</v>
      </c>
      <c r="AD134" t="s">
        <v>3635</v>
      </c>
      <c r="AE134" s="18"/>
      <c r="AF134" s="2"/>
      <c r="AH134" s="215"/>
      <c r="AN134" t="s">
        <v>4474</v>
      </c>
    </row>
    <row r="135" spans="1:40" x14ac:dyDescent="0.2">
      <c r="A135" s="29" t="s">
        <v>5006</v>
      </c>
      <c r="P135" s="2"/>
      <c r="V135" s="29"/>
      <c r="W135" s="1"/>
      <c r="X135" s="54"/>
      <c r="AA135" s="18" t="s">
        <v>537</v>
      </c>
      <c r="AB135" s="16" t="s">
        <v>1113</v>
      </c>
      <c r="AC135" t="s">
        <v>537</v>
      </c>
      <c r="AD135" t="s">
        <v>5272</v>
      </c>
      <c r="AE135" s="18"/>
      <c r="AF135" s="2"/>
      <c r="AH135" s="215"/>
      <c r="AN135" t="s">
        <v>4474</v>
      </c>
    </row>
    <row r="136" spans="1:40" x14ac:dyDescent="0.2">
      <c r="A136" s="54" t="s">
        <v>5005</v>
      </c>
      <c r="P136" s="2"/>
      <c r="V136" s="29"/>
      <c r="W136" s="1"/>
      <c r="X136" s="54"/>
      <c r="AA136" s="18" t="s">
        <v>537</v>
      </c>
      <c r="AB136" t="s">
        <v>5113</v>
      </c>
      <c r="AC136" t="s">
        <v>537</v>
      </c>
      <c r="AE136" s="18"/>
      <c r="AF136" s="2"/>
      <c r="AH136" s="215"/>
      <c r="AN136" t="s">
        <v>4474</v>
      </c>
    </row>
    <row r="137" spans="1:40" x14ac:dyDescent="0.2">
      <c r="A137" s="246" t="s">
        <v>3118</v>
      </c>
      <c r="H137" s="247"/>
      <c r="P137" s="2"/>
      <c r="V137" s="29"/>
      <c r="W137" s="1"/>
      <c r="X137" s="54"/>
      <c r="AA137" s="18" t="s">
        <v>537</v>
      </c>
      <c r="AB137" t="s">
        <v>1510</v>
      </c>
      <c r="AC137" t="s">
        <v>3543</v>
      </c>
      <c r="AD137" t="s">
        <v>3527</v>
      </c>
      <c r="AE137" s="18"/>
      <c r="AF137" s="2"/>
      <c r="AH137" s="215"/>
      <c r="AN137" t="s">
        <v>4474</v>
      </c>
    </row>
    <row r="138" spans="1:40" x14ac:dyDescent="0.2">
      <c r="A138" s="89" t="s">
        <v>2469</v>
      </c>
      <c r="P138" s="2"/>
      <c r="V138" s="29"/>
      <c r="W138" s="1"/>
      <c r="X138" s="54"/>
      <c r="AA138" s="18" t="s">
        <v>537</v>
      </c>
      <c r="AB138" t="s">
        <v>2930</v>
      </c>
      <c r="AC138" t="s">
        <v>537</v>
      </c>
      <c r="AD138" s="16" t="s">
        <v>7123</v>
      </c>
      <c r="AE138" s="18"/>
      <c r="AF138" s="2"/>
      <c r="AH138" s="215"/>
      <c r="AN138" t="s">
        <v>4474</v>
      </c>
    </row>
    <row r="139" spans="1:40" x14ac:dyDescent="0.2">
      <c r="A139" s="99" t="s">
        <v>4874</v>
      </c>
      <c r="P139" s="2"/>
      <c r="V139" s="29"/>
      <c r="W139" s="1"/>
      <c r="X139" s="54"/>
      <c r="AA139" s="18" t="s">
        <v>537</v>
      </c>
      <c r="AB139" t="s">
        <v>2852</v>
      </c>
      <c r="AC139" t="s">
        <v>537</v>
      </c>
      <c r="AD139" s="109"/>
      <c r="AE139" s="18"/>
      <c r="AF139" s="2"/>
      <c r="AH139" s="215"/>
      <c r="AN139" t="s">
        <v>4474</v>
      </c>
    </row>
    <row r="140" spans="1:40" x14ac:dyDescent="0.2">
      <c r="A140" s="141" t="s">
        <v>4372</v>
      </c>
      <c r="P140" s="2"/>
      <c r="V140" s="29"/>
      <c r="W140" s="1"/>
      <c r="X140" s="54"/>
      <c r="AA140" s="18" t="s">
        <v>537</v>
      </c>
      <c r="AB140" s="16" t="s">
        <v>5645</v>
      </c>
      <c r="AC140" t="s">
        <v>3543</v>
      </c>
      <c r="AD140" t="s">
        <v>1526</v>
      </c>
      <c r="AE140" s="18"/>
      <c r="AF140" s="2"/>
      <c r="AH140" s="215"/>
      <c r="AN140" t="s">
        <v>4474</v>
      </c>
    </row>
    <row r="141" spans="1:40" x14ac:dyDescent="0.2">
      <c r="A141" s="144" t="s">
        <v>5165</v>
      </c>
      <c r="P141" s="2"/>
      <c r="V141" s="29"/>
      <c r="W141" s="1"/>
      <c r="X141" s="54"/>
      <c r="AA141" s="18"/>
      <c r="AB141" s="18"/>
      <c r="AC141" t="s">
        <v>537</v>
      </c>
      <c r="AD141" s="204" t="s">
        <v>6979</v>
      </c>
      <c r="AE141" s="18"/>
      <c r="AF141" s="2"/>
      <c r="AH141" s="215"/>
      <c r="AN141" t="s">
        <v>4474</v>
      </c>
    </row>
    <row r="142" spans="1:40" x14ac:dyDescent="0.2">
      <c r="A142" s="62" t="s">
        <v>4604</v>
      </c>
      <c r="P142" s="2"/>
      <c r="V142" s="29"/>
      <c r="W142" s="1"/>
      <c r="X142" s="54"/>
      <c r="AB142" s="232"/>
      <c r="AC142" t="s">
        <v>537</v>
      </c>
      <c r="AD142" t="s">
        <v>2471</v>
      </c>
      <c r="AE142" s="18"/>
      <c r="AF142" s="2"/>
      <c r="AH142" s="215"/>
      <c r="AN142" t="s">
        <v>4474</v>
      </c>
    </row>
    <row r="143" spans="1:40" x14ac:dyDescent="0.2">
      <c r="A143" s="100" t="s">
        <v>5190</v>
      </c>
      <c r="P143" s="2"/>
      <c r="V143" s="29"/>
      <c r="W143" s="1"/>
      <c r="X143" s="54"/>
      <c r="AA143" s="1"/>
      <c r="AB143" s="232"/>
      <c r="AC143" s="18"/>
      <c r="AD143" s="18"/>
      <c r="AE143" s="18"/>
      <c r="AF143" s="2"/>
      <c r="AH143" s="215"/>
      <c r="AN143" t="s">
        <v>4474</v>
      </c>
    </row>
    <row r="144" spans="1:40" x14ac:dyDescent="0.2">
      <c r="A144" s="161" t="s">
        <v>1028</v>
      </c>
      <c r="P144" s="2"/>
      <c r="V144" s="29"/>
      <c r="W144" s="1"/>
      <c r="X144" s="54"/>
      <c r="AF144" s="2"/>
      <c r="AH144" s="215"/>
      <c r="AN144" t="s">
        <v>4474</v>
      </c>
    </row>
    <row r="145" spans="1:40" x14ac:dyDescent="0.2">
      <c r="A145" s="170" t="s">
        <v>5531</v>
      </c>
      <c r="H145" s="248"/>
      <c r="P145" s="2"/>
      <c r="V145" s="29"/>
      <c r="W145" s="1"/>
      <c r="X145" s="54"/>
      <c r="AF145" s="2"/>
      <c r="AH145" s="215"/>
      <c r="AN145" t="s">
        <v>4474</v>
      </c>
    </row>
    <row r="146" spans="1:40" x14ac:dyDescent="0.2">
      <c r="A146" s="181" t="s">
        <v>6116</v>
      </c>
      <c r="P146" s="2"/>
      <c r="V146" s="29"/>
      <c r="W146" s="1"/>
      <c r="X146" s="54"/>
      <c r="AF146" s="2"/>
      <c r="AH146" s="215"/>
      <c r="AN146" t="s">
        <v>4474</v>
      </c>
    </row>
    <row r="147" spans="1:40" x14ac:dyDescent="0.2">
      <c r="A147" s="192" t="s">
        <v>6506</v>
      </c>
      <c r="P147" s="2"/>
      <c r="V147" s="29"/>
      <c r="W147" s="1"/>
      <c r="X147" s="54"/>
      <c r="AF147" s="2"/>
      <c r="AH147" s="215"/>
      <c r="AN147" t="s">
        <v>4474</v>
      </c>
    </row>
    <row r="148" spans="1:40" x14ac:dyDescent="0.2">
      <c r="A148" s="204" t="s">
        <v>6973</v>
      </c>
      <c r="K148" t="s">
        <v>1242</v>
      </c>
      <c r="P148" s="1"/>
      <c r="V148" s="29"/>
      <c r="X148" s="54"/>
      <c r="AB148" s="73"/>
      <c r="AF148" s="1"/>
      <c r="AN148" t="s">
        <v>4474</v>
      </c>
    </row>
    <row r="149" spans="1:40" x14ac:dyDescent="0.2">
      <c r="A149" s="215" t="s">
        <v>7145</v>
      </c>
      <c r="K149" s="4" t="s">
        <v>6266</v>
      </c>
      <c r="Q149" t="s">
        <v>3543</v>
      </c>
      <c r="R149" t="s">
        <v>1286</v>
      </c>
      <c r="V149" s="29"/>
      <c r="X149" s="54"/>
      <c r="AB149" s="73"/>
      <c r="AF149" s="2"/>
      <c r="AN149" t="s">
        <v>4474</v>
      </c>
    </row>
    <row r="150" spans="1:40" x14ac:dyDescent="0.2">
      <c r="A150" s="232" t="s">
        <v>7625</v>
      </c>
      <c r="O150" t="s">
        <v>3543</v>
      </c>
      <c r="P150" s="7" t="s">
        <v>6970</v>
      </c>
      <c r="Q150" s="1">
        <v>1</v>
      </c>
      <c r="R150" t="s">
        <v>5150</v>
      </c>
      <c r="V150" s="29"/>
      <c r="X150" s="54"/>
      <c r="AB150" s="73"/>
      <c r="AF150" s="2"/>
      <c r="AN150" t="s">
        <v>4474</v>
      </c>
    </row>
    <row r="151" spans="1:40" x14ac:dyDescent="0.2">
      <c r="A151" s="248" t="s">
        <v>9014</v>
      </c>
      <c r="H151" s="248"/>
      <c r="O151" s="1">
        <v>1</v>
      </c>
      <c r="P151" t="s">
        <v>4908</v>
      </c>
      <c r="Q151" t="s">
        <v>537</v>
      </c>
      <c r="V151" s="29"/>
      <c r="X151" s="54"/>
      <c r="AB151" s="73"/>
      <c r="AF151" s="2"/>
      <c r="AN151" t="s">
        <v>4474</v>
      </c>
    </row>
    <row r="152" spans="1:40" x14ac:dyDescent="0.2">
      <c r="O152" t="s">
        <v>537</v>
      </c>
      <c r="P152" t="s">
        <v>5154</v>
      </c>
      <c r="Q152" t="s">
        <v>3543</v>
      </c>
      <c r="R152" t="s">
        <v>5079</v>
      </c>
      <c r="V152" s="29"/>
      <c r="X152" s="54"/>
      <c r="AB152" s="73"/>
      <c r="AF152" s="2"/>
      <c r="AN152" t="s">
        <v>4474</v>
      </c>
    </row>
    <row r="153" spans="1:40" x14ac:dyDescent="0.2">
      <c r="O153" t="s">
        <v>537</v>
      </c>
      <c r="P153" s="2" t="s">
        <v>5152</v>
      </c>
      <c r="Q153" s="1">
        <v>1</v>
      </c>
      <c r="R153" t="s">
        <v>5151</v>
      </c>
      <c r="V153" s="29"/>
      <c r="X153" s="54"/>
      <c r="AB153" s="73"/>
      <c r="AF153" s="2"/>
      <c r="AN153" t="s">
        <v>4474</v>
      </c>
    </row>
    <row r="154" spans="1:40" x14ac:dyDescent="0.2">
      <c r="L154" s="60"/>
      <c r="O154" s="1">
        <v>1</v>
      </c>
      <c r="P154" s="1" t="s">
        <v>859</v>
      </c>
      <c r="X154" s="54"/>
      <c r="AF154" s="2"/>
      <c r="AN154" t="s">
        <v>4474</v>
      </c>
    </row>
    <row r="155" spans="1:40" x14ac:dyDescent="0.2">
      <c r="J155" s="29"/>
      <c r="K155" t="s">
        <v>1242</v>
      </c>
      <c r="V155" s="29"/>
      <c r="X155" s="54"/>
      <c r="AN155" t="s">
        <v>4474</v>
      </c>
    </row>
    <row r="156" spans="1:40" x14ac:dyDescent="0.2">
      <c r="J156" s="29"/>
      <c r="K156" s="21" t="s">
        <v>4877</v>
      </c>
      <c r="U156" t="s">
        <v>3543</v>
      </c>
      <c r="V156" s="233" t="s">
        <v>7997</v>
      </c>
      <c r="W156" s="45" t="s">
        <v>4725</v>
      </c>
      <c r="X156" s="17"/>
      <c r="Y156" s="17"/>
      <c r="AE156" s="90" t="s">
        <v>3035</v>
      </c>
      <c r="AF156" s="18"/>
      <c r="AG156" s="18"/>
      <c r="AH156" s="18"/>
      <c r="AI156" s="18"/>
      <c r="AN156" t="s">
        <v>4474</v>
      </c>
    </row>
    <row r="157" spans="1:40" x14ac:dyDescent="0.2">
      <c r="J157" s="29"/>
      <c r="K157" s="188" t="s">
        <v>8051</v>
      </c>
      <c r="L157" s="3"/>
      <c r="O157" t="s">
        <v>3543</v>
      </c>
      <c r="P157" s="59" t="s">
        <v>2325</v>
      </c>
      <c r="U157" t="s">
        <v>537</v>
      </c>
      <c r="V157" s="54" t="s">
        <v>759</v>
      </c>
      <c r="W157" s="18" t="s">
        <v>3543</v>
      </c>
      <c r="X157" s="54" t="s">
        <v>468</v>
      </c>
      <c r="Y157" s="17"/>
      <c r="AE157" s="18" t="s">
        <v>3543</v>
      </c>
      <c r="AF157" s="141" t="s">
        <v>3034</v>
      </c>
      <c r="AG157" t="s">
        <v>3543</v>
      </c>
      <c r="AH157" s="62" t="s">
        <v>3023</v>
      </c>
      <c r="AI157" s="18"/>
      <c r="AN157" t="s">
        <v>4474</v>
      </c>
    </row>
    <row r="158" spans="1:40" x14ac:dyDescent="0.2">
      <c r="A158" s="130" t="s">
        <v>4016</v>
      </c>
      <c r="J158" s="29"/>
      <c r="K158" s="21"/>
      <c r="O158" t="s">
        <v>537</v>
      </c>
      <c r="P158" s="54" t="s">
        <v>5317</v>
      </c>
      <c r="Q158" t="s">
        <v>3543</v>
      </c>
      <c r="R158" s="59" t="s">
        <v>1253</v>
      </c>
      <c r="U158" t="s">
        <v>537</v>
      </c>
      <c r="V158" s="29"/>
      <c r="W158" s="18" t="s">
        <v>537</v>
      </c>
      <c r="X158" s="54" t="s">
        <v>201</v>
      </c>
      <c r="Y158" s="17"/>
      <c r="AE158" s="18" t="s">
        <v>537</v>
      </c>
      <c r="AF158" s="141" t="s">
        <v>3024</v>
      </c>
      <c r="AG158" t="s">
        <v>537</v>
      </c>
      <c r="AH158" s="141" t="s">
        <v>3025</v>
      </c>
      <c r="AI158" s="18"/>
      <c r="AN158" t="s">
        <v>4474</v>
      </c>
    </row>
    <row r="159" spans="1:40" x14ac:dyDescent="0.2">
      <c r="A159" s="112" t="s">
        <v>2082</v>
      </c>
      <c r="J159" s="29"/>
      <c r="K159" s="21"/>
      <c r="M159" t="s">
        <v>3543</v>
      </c>
      <c r="N159" s="59" t="s">
        <v>6971</v>
      </c>
      <c r="O159" t="s">
        <v>537</v>
      </c>
      <c r="Q159" t="s">
        <v>537</v>
      </c>
      <c r="R159" s="54" t="s">
        <v>749</v>
      </c>
      <c r="U159" t="s">
        <v>3543</v>
      </c>
      <c r="V159" s="56" t="s">
        <v>3414</v>
      </c>
      <c r="W159" s="18" t="s">
        <v>537</v>
      </c>
      <c r="X159" s="54" t="s">
        <v>200</v>
      </c>
      <c r="Y159" s="17"/>
      <c r="AE159" s="18" t="s">
        <v>537</v>
      </c>
      <c r="AF159" s="143" t="s">
        <v>3462</v>
      </c>
      <c r="AG159" t="s">
        <v>537</v>
      </c>
      <c r="AH159" s="143" t="s">
        <v>3026</v>
      </c>
      <c r="AI159" s="18"/>
      <c r="AN159" t="s">
        <v>4474</v>
      </c>
    </row>
    <row r="160" spans="1:40" x14ac:dyDescent="0.2">
      <c r="A160" s="113" t="s">
        <v>2083</v>
      </c>
      <c r="K160" s="21"/>
      <c r="M160" t="s">
        <v>537</v>
      </c>
      <c r="N160" s="54" t="s">
        <v>3411</v>
      </c>
      <c r="O160" t="s">
        <v>3543</v>
      </c>
      <c r="P160" s="59" t="s">
        <v>4451</v>
      </c>
      <c r="Q160" t="s">
        <v>537</v>
      </c>
      <c r="U160" t="s">
        <v>537</v>
      </c>
      <c r="V160" s="54" t="s">
        <v>197</v>
      </c>
      <c r="W160" s="18" t="s">
        <v>537</v>
      </c>
      <c r="X160" s="54" t="s">
        <v>4066</v>
      </c>
      <c r="Y160" s="17"/>
      <c r="AE160" s="18" t="s">
        <v>537</v>
      </c>
      <c r="AF160" s="141" t="s">
        <v>3027</v>
      </c>
      <c r="AG160" t="s">
        <v>537</v>
      </c>
      <c r="AH160" s="141" t="s">
        <v>3028</v>
      </c>
      <c r="AI160" s="18"/>
      <c r="AN160" t="s">
        <v>4474</v>
      </c>
    </row>
    <row r="161" spans="1:40" x14ac:dyDescent="0.2">
      <c r="A161" s="245" t="s">
        <v>4017</v>
      </c>
      <c r="J161" s="29"/>
      <c r="M161" t="s">
        <v>537</v>
      </c>
      <c r="N161" s="54" t="s">
        <v>5316</v>
      </c>
      <c r="O161" t="s">
        <v>537</v>
      </c>
      <c r="P161" s="54" t="s">
        <v>1578</v>
      </c>
      <c r="Q161" t="s">
        <v>3543</v>
      </c>
      <c r="R161" s="59" t="s">
        <v>1254</v>
      </c>
      <c r="U161" t="s">
        <v>537</v>
      </c>
      <c r="V161" s="29"/>
      <c r="W161" s="18" t="s">
        <v>537</v>
      </c>
      <c r="X161" s="54" t="s">
        <v>4067</v>
      </c>
      <c r="Y161" s="17"/>
      <c r="AE161" s="18" t="s">
        <v>537</v>
      </c>
      <c r="AF161" s="141" t="s">
        <v>3763</v>
      </c>
      <c r="AG161" t="s">
        <v>537</v>
      </c>
      <c r="AH161" s="141" t="s">
        <v>3029</v>
      </c>
      <c r="AI161" s="18"/>
      <c r="AN161" t="s">
        <v>4474</v>
      </c>
    </row>
    <row r="162" spans="1:40" x14ac:dyDescent="0.2">
      <c r="A162" s="136" t="s">
        <v>4018</v>
      </c>
      <c r="J162" s="29"/>
      <c r="Q162" t="s">
        <v>537</v>
      </c>
      <c r="R162" s="54" t="s">
        <v>750</v>
      </c>
      <c r="U162" t="s">
        <v>3543</v>
      </c>
      <c r="V162" s="59" t="s">
        <v>4305</v>
      </c>
      <c r="W162" s="45" t="s">
        <v>2034</v>
      </c>
      <c r="X162" s="17"/>
      <c r="Y162" s="17"/>
      <c r="AE162" s="18" t="s">
        <v>537</v>
      </c>
      <c r="AF162" s="141" t="s">
        <v>7043</v>
      </c>
      <c r="AG162" t="s">
        <v>537</v>
      </c>
      <c r="AH162" s="141" t="s">
        <v>7068</v>
      </c>
      <c r="AI162" s="18"/>
      <c r="AN162" t="s">
        <v>4474</v>
      </c>
    </row>
    <row r="163" spans="1:40" x14ac:dyDescent="0.2">
      <c r="A163" s="135" t="s">
        <v>2084</v>
      </c>
      <c r="J163" s="29"/>
      <c r="Q163" t="s">
        <v>537</v>
      </c>
      <c r="U163" t="s">
        <v>537</v>
      </c>
      <c r="V163" s="54" t="s">
        <v>5053</v>
      </c>
      <c r="W163" s="18" t="s">
        <v>3543</v>
      </c>
      <c r="X163" s="56" t="s">
        <v>4689</v>
      </c>
      <c r="Y163" s="17"/>
      <c r="AE163" s="18"/>
      <c r="AF163" s="18"/>
      <c r="AG163" s="18" t="s">
        <v>537</v>
      </c>
      <c r="AH163" s="73"/>
      <c r="AI163" s="18"/>
      <c r="AN163" t="s">
        <v>4474</v>
      </c>
    </row>
    <row r="164" spans="1:40" x14ac:dyDescent="0.2">
      <c r="A164" s="116" t="s">
        <v>2085</v>
      </c>
      <c r="Q164" t="s">
        <v>3543</v>
      </c>
      <c r="R164" s="59" t="s">
        <v>1255</v>
      </c>
      <c r="U164" t="s">
        <v>537</v>
      </c>
      <c r="V164" s="29"/>
      <c r="W164" s="18" t="s">
        <v>537</v>
      </c>
      <c r="X164" s="54" t="s">
        <v>202</v>
      </c>
      <c r="Y164" s="17"/>
      <c r="AG164" s="18" t="s">
        <v>3543</v>
      </c>
      <c r="AH164" s="62" t="s">
        <v>3030</v>
      </c>
      <c r="AI164" s="18"/>
      <c r="AN164" t="s">
        <v>4474</v>
      </c>
    </row>
    <row r="165" spans="1:40" x14ac:dyDescent="0.2">
      <c r="A165" s="114" t="s">
        <v>2086</v>
      </c>
      <c r="Q165" t="s">
        <v>537</v>
      </c>
      <c r="R165" s="54" t="s">
        <v>751</v>
      </c>
      <c r="U165" t="s">
        <v>3543</v>
      </c>
      <c r="V165" s="59" t="s">
        <v>4306</v>
      </c>
      <c r="W165" s="18" t="s">
        <v>537</v>
      </c>
      <c r="X165" s="54" t="s">
        <v>5281</v>
      </c>
      <c r="Y165" s="17"/>
      <c r="AG165" s="18" t="s">
        <v>537</v>
      </c>
      <c r="AH165" s="141" t="s">
        <v>3031</v>
      </c>
      <c r="AI165" s="18"/>
      <c r="AN165" t="s">
        <v>4474</v>
      </c>
    </row>
    <row r="166" spans="1:40" x14ac:dyDescent="0.2">
      <c r="A166" s="134" t="s">
        <v>2972</v>
      </c>
      <c r="I166" t="s">
        <v>3543</v>
      </c>
      <c r="J166" s="130" t="s">
        <v>6426</v>
      </c>
      <c r="K166" t="s">
        <v>3543</v>
      </c>
      <c r="L166" s="23" t="s">
        <v>206</v>
      </c>
      <c r="Q166" t="s">
        <v>537</v>
      </c>
      <c r="U166" t="s">
        <v>537</v>
      </c>
      <c r="V166" s="54" t="s">
        <v>5054</v>
      </c>
      <c r="W166" s="18" t="s">
        <v>537</v>
      </c>
      <c r="X166" s="192" t="s">
        <v>6711</v>
      </c>
      <c r="Y166" s="17"/>
      <c r="AG166" s="18" t="s">
        <v>537</v>
      </c>
      <c r="AH166" s="143" t="s">
        <v>3032</v>
      </c>
      <c r="AI166" s="18"/>
      <c r="AN166" t="s">
        <v>4474</v>
      </c>
    </row>
    <row r="167" spans="1:40" x14ac:dyDescent="0.2">
      <c r="A167" s="191" t="s">
        <v>2087</v>
      </c>
      <c r="K167" s="1">
        <v>1</v>
      </c>
      <c r="L167" s="156" t="s">
        <v>205</v>
      </c>
      <c r="Q167" t="s">
        <v>3543</v>
      </c>
      <c r="R167" s="59" t="s">
        <v>1253</v>
      </c>
      <c r="U167" t="s">
        <v>537</v>
      </c>
      <c r="W167" s="18" t="s">
        <v>537</v>
      </c>
      <c r="X167" s="17"/>
      <c r="Y167" s="17"/>
      <c r="AG167" s="18" t="s">
        <v>537</v>
      </c>
      <c r="AH167" s="73" t="s">
        <v>3033</v>
      </c>
      <c r="AI167" s="18"/>
      <c r="AN167" t="s">
        <v>4474</v>
      </c>
    </row>
    <row r="168" spans="1:40" x14ac:dyDescent="0.2">
      <c r="A168" s="137" t="s">
        <v>1261</v>
      </c>
      <c r="K168" t="s">
        <v>537</v>
      </c>
      <c r="L168" s="73" t="s">
        <v>207</v>
      </c>
      <c r="Q168" t="s">
        <v>537</v>
      </c>
      <c r="R168" s="54" t="s">
        <v>752</v>
      </c>
      <c r="U168" t="s">
        <v>3543</v>
      </c>
      <c r="V168" s="59" t="s">
        <v>2573</v>
      </c>
      <c r="W168" s="18" t="s">
        <v>537</v>
      </c>
      <c r="X168" s="200" t="s">
        <v>6710</v>
      </c>
      <c r="AG168" s="18"/>
      <c r="AH168" s="18"/>
      <c r="AI168" s="18"/>
      <c r="AN168" t="s">
        <v>4474</v>
      </c>
    </row>
    <row r="169" spans="1:40" x14ac:dyDescent="0.2">
      <c r="A169" s="230" t="s">
        <v>6583</v>
      </c>
      <c r="I169" t="s">
        <v>3543</v>
      </c>
      <c r="J169" s="96" t="s">
        <v>5294</v>
      </c>
      <c r="K169" s="21"/>
      <c r="Q169" t="s">
        <v>537</v>
      </c>
      <c r="U169" t="s">
        <v>537</v>
      </c>
      <c r="V169" s="54" t="s">
        <v>3813</v>
      </c>
      <c r="X169" s="54"/>
      <c r="AN169" t="s">
        <v>4474</v>
      </c>
    </row>
    <row r="170" spans="1:40" x14ac:dyDescent="0.2">
      <c r="A170" s="3" t="s">
        <v>7645</v>
      </c>
      <c r="I170" t="s">
        <v>537</v>
      </c>
      <c r="J170" s="89" t="s">
        <v>1926</v>
      </c>
      <c r="K170" s="21"/>
      <c r="Q170" t="s">
        <v>3543</v>
      </c>
      <c r="R170" s="59" t="s">
        <v>1256</v>
      </c>
      <c r="U170" t="s">
        <v>537</v>
      </c>
      <c r="X170" s="54"/>
      <c r="AN170" t="s">
        <v>4474</v>
      </c>
    </row>
    <row r="171" spans="1:40" x14ac:dyDescent="0.2">
      <c r="I171" t="s">
        <v>537</v>
      </c>
      <c r="J171" s="89" t="s">
        <v>412</v>
      </c>
      <c r="Q171" t="s">
        <v>537</v>
      </c>
      <c r="R171" s="54" t="s">
        <v>753</v>
      </c>
      <c r="U171" t="s">
        <v>3543</v>
      </c>
      <c r="V171" s="56" t="s">
        <v>3313</v>
      </c>
      <c r="X171" s="54"/>
      <c r="AG171" t="s">
        <v>3543</v>
      </c>
      <c r="AH171" s="181" t="s">
        <v>6223</v>
      </c>
      <c r="AN171" t="s">
        <v>4474</v>
      </c>
    </row>
    <row r="172" spans="1:40" x14ac:dyDescent="0.2">
      <c r="B172" s="3" t="s">
        <v>9110</v>
      </c>
      <c r="I172" t="s">
        <v>537</v>
      </c>
      <c r="J172" s="89" t="s">
        <v>3289</v>
      </c>
      <c r="Q172" t="s">
        <v>537</v>
      </c>
      <c r="U172" s="1">
        <v>1</v>
      </c>
      <c r="V172" s="29" t="s">
        <v>5304</v>
      </c>
      <c r="W172" t="s">
        <v>3543</v>
      </c>
      <c r="X172" s="232" t="s">
        <v>8054</v>
      </c>
      <c r="Y172" t="s">
        <v>3543</v>
      </c>
      <c r="Z172" s="232" t="s">
        <v>8052</v>
      </c>
      <c r="AG172" s="1">
        <v>1</v>
      </c>
      <c r="AH172" s="181" t="s">
        <v>6224</v>
      </c>
      <c r="AN172" t="s">
        <v>4474</v>
      </c>
    </row>
    <row r="173" spans="1:40" x14ac:dyDescent="0.2">
      <c r="A173" s="3"/>
      <c r="J173" s="29"/>
      <c r="K173" t="s">
        <v>3543</v>
      </c>
      <c r="L173" s="89" t="s">
        <v>631</v>
      </c>
      <c r="Q173" t="s">
        <v>3543</v>
      </c>
      <c r="R173" s="59" t="s">
        <v>748</v>
      </c>
      <c r="U173" t="s">
        <v>537</v>
      </c>
      <c r="V173" s="29"/>
      <c r="W173" s="1">
        <v>1</v>
      </c>
      <c r="X173" s="232" t="s">
        <v>4860</v>
      </c>
      <c r="Y173" s="1">
        <v>1</v>
      </c>
      <c r="Z173" s="232" t="s">
        <v>8053</v>
      </c>
      <c r="AG173" t="s">
        <v>537</v>
      </c>
      <c r="AH173" s="181" t="s">
        <v>6001</v>
      </c>
      <c r="AN173" t="s">
        <v>4474</v>
      </c>
    </row>
    <row r="174" spans="1:40" x14ac:dyDescent="0.2">
      <c r="A174" s="3" t="s">
        <v>9149</v>
      </c>
      <c r="I174" t="s">
        <v>3543</v>
      </c>
      <c r="J174" s="89" t="s">
        <v>6427</v>
      </c>
      <c r="K174" s="1">
        <v>1</v>
      </c>
      <c r="L174" s="89" t="s">
        <v>574</v>
      </c>
      <c r="Q174" t="s">
        <v>537</v>
      </c>
      <c r="R174" s="54" t="s">
        <v>754</v>
      </c>
      <c r="U174" t="s">
        <v>3543</v>
      </c>
      <c r="V174" s="56" t="s">
        <v>839</v>
      </c>
      <c r="W174" t="s">
        <v>537</v>
      </c>
      <c r="X174" s="232" t="s">
        <v>8055</v>
      </c>
      <c r="AF174" s="2"/>
      <c r="AG174" t="s">
        <v>537</v>
      </c>
      <c r="AH174" s="181" t="s">
        <v>6237</v>
      </c>
      <c r="AN174" t="s">
        <v>4474</v>
      </c>
    </row>
    <row r="175" spans="1:40" x14ac:dyDescent="0.2">
      <c r="I175" s="1">
        <v>1</v>
      </c>
      <c r="J175" s="89" t="s">
        <v>4160</v>
      </c>
      <c r="K175" t="s">
        <v>537</v>
      </c>
      <c r="L175" s="89" t="s">
        <v>415</v>
      </c>
      <c r="Q175" t="s">
        <v>537</v>
      </c>
      <c r="U175" s="1">
        <v>1</v>
      </c>
      <c r="V175" s="54" t="s">
        <v>3814</v>
      </c>
      <c r="W175" s="1">
        <v>1</v>
      </c>
      <c r="X175" s="232" t="s">
        <v>2164</v>
      </c>
      <c r="AF175" s="2"/>
      <c r="AN175" t="s">
        <v>4474</v>
      </c>
    </row>
    <row r="176" spans="1:40" x14ac:dyDescent="0.2">
      <c r="A176" s="104" t="s">
        <v>4831</v>
      </c>
      <c r="I176" t="s">
        <v>537</v>
      </c>
      <c r="J176" s="89" t="s">
        <v>414</v>
      </c>
      <c r="K176" s="1">
        <v>1</v>
      </c>
      <c r="L176" s="89" t="s">
        <v>3969</v>
      </c>
      <c r="Q176" t="s">
        <v>537</v>
      </c>
      <c r="S176" t="s">
        <v>3543</v>
      </c>
      <c r="T176" s="59" t="s">
        <v>3263</v>
      </c>
      <c r="U176" t="s">
        <v>537</v>
      </c>
      <c r="V176" s="29"/>
      <c r="AF176" s="2"/>
      <c r="AG176" s="18"/>
      <c r="AH176" s="124" t="s">
        <v>7425</v>
      </c>
      <c r="AI176" s="18"/>
      <c r="AN176" t="s">
        <v>4474</v>
      </c>
    </row>
    <row r="177" spans="1:40" x14ac:dyDescent="0.2">
      <c r="A177" s="105" t="s">
        <v>4832</v>
      </c>
      <c r="I177" s="1">
        <v>1</v>
      </c>
      <c r="J177" s="89" t="s">
        <v>413</v>
      </c>
      <c r="K177" s="6"/>
      <c r="Q177" t="s">
        <v>537</v>
      </c>
      <c r="S177" t="s">
        <v>537</v>
      </c>
      <c r="T177" s="54" t="s">
        <v>2589</v>
      </c>
      <c r="U177" t="s">
        <v>3543</v>
      </c>
      <c r="V177" s="59" t="s">
        <v>2574</v>
      </c>
      <c r="AF177" s="2"/>
      <c r="AG177" s="18" t="s">
        <v>3543</v>
      </c>
      <c r="AH177" s="161" t="s">
        <v>1114</v>
      </c>
      <c r="AI177" s="18"/>
      <c r="AN177" t="s">
        <v>4474</v>
      </c>
    </row>
    <row r="178" spans="1:40" x14ac:dyDescent="0.2">
      <c r="A178" s="104" t="s">
        <v>4833</v>
      </c>
      <c r="K178" s="6"/>
      <c r="M178" t="s">
        <v>3543</v>
      </c>
      <c r="N178" s="59" t="s">
        <v>3133</v>
      </c>
      <c r="O178" t="s">
        <v>3543</v>
      </c>
      <c r="P178" s="59" t="s">
        <v>5067</v>
      </c>
      <c r="Q178" t="s">
        <v>3543</v>
      </c>
      <c r="R178" s="29" t="s">
        <v>5068</v>
      </c>
      <c r="S178" t="s">
        <v>537</v>
      </c>
      <c r="U178" t="s">
        <v>537</v>
      </c>
      <c r="V178" s="54" t="s">
        <v>3815</v>
      </c>
      <c r="AF178" s="2"/>
      <c r="AG178" s="18" t="s">
        <v>537</v>
      </c>
      <c r="AH178" s="215" t="s">
        <v>7424</v>
      </c>
      <c r="AI178" s="18"/>
      <c r="AN178" t="s">
        <v>4474</v>
      </c>
    </row>
    <row r="179" spans="1:40" x14ac:dyDescent="0.2">
      <c r="A179" s="104" t="s">
        <v>2825</v>
      </c>
      <c r="G179" t="s">
        <v>3543</v>
      </c>
      <c r="H179" s="96" t="s">
        <v>4001</v>
      </c>
      <c r="I179" t="s">
        <v>3543</v>
      </c>
      <c r="J179" s="96" t="s">
        <v>3371</v>
      </c>
      <c r="K179" s="6"/>
      <c r="M179" t="s">
        <v>537</v>
      </c>
      <c r="N179" s="54" t="s">
        <v>3411</v>
      </c>
      <c r="O179" t="s">
        <v>537</v>
      </c>
      <c r="P179" s="56" t="s">
        <v>2588</v>
      </c>
      <c r="Q179" t="s">
        <v>537</v>
      </c>
      <c r="R179" s="56" t="s">
        <v>4052</v>
      </c>
      <c r="S179" t="s">
        <v>3543</v>
      </c>
      <c r="T179" s="59" t="s">
        <v>2426</v>
      </c>
      <c r="U179" t="s">
        <v>537</v>
      </c>
      <c r="V179" s="29"/>
      <c r="AF179" s="2"/>
      <c r="AG179" s="18" t="s">
        <v>537</v>
      </c>
      <c r="AH179" s="215" t="s">
        <v>7423</v>
      </c>
      <c r="AI179" s="18"/>
      <c r="AN179" t="s">
        <v>4474</v>
      </c>
    </row>
    <row r="180" spans="1:40" x14ac:dyDescent="0.2">
      <c r="A180" s="104" t="s">
        <v>2039</v>
      </c>
      <c r="G180" t="s">
        <v>537</v>
      </c>
      <c r="H180" s="89" t="s">
        <v>544</v>
      </c>
      <c r="I180" t="s">
        <v>537</v>
      </c>
      <c r="J180" s="89" t="s">
        <v>3655</v>
      </c>
      <c r="K180" s="6"/>
      <c r="M180" t="s">
        <v>537</v>
      </c>
      <c r="N180" s="54" t="s">
        <v>1579</v>
      </c>
      <c r="O180" t="s">
        <v>537</v>
      </c>
      <c r="P180" s="54" t="s">
        <v>1580</v>
      </c>
      <c r="Q180" s="1">
        <v>1</v>
      </c>
      <c r="R180" s="54" t="s">
        <v>198</v>
      </c>
      <c r="S180" t="s">
        <v>537</v>
      </c>
      <c r="T180" s="54" t="s">
        <v>4837</v>
      </c>
      <c r="U180" t="s">
        <v>3543</v>
      </c>
      <c r="V180" s="59" t="s">
        <v>3140</v>
      </c>
      <c r="AF180" s="2"/>
      <c r="AG180" s="18"/>
      <c r="AH180" s="18"/>
      <c r="AI180" s="18"/>
      <c r="AN180" t="s">
        <v>4474</v>
      </c>
    </row>
    <row r="181" spans="1:40" x14ac:dyDescent="0.2">
      <c r="A181" s="104" t="s">
        <v>4491</v>
      </c>
      <c r="I181" t="s">
        <v>537</v>
      </c>
      <c r="J181" s="89" t="s">
        <v>4000</v>
      </c>
      <c r="K181" s="6"/>
      <c r="O181" t="s">
        <v>537</v>
      </c>
      <c r="P181" s="54" t="s">
        <v>1252</v>
      </c>
      <c r="Q181" t="s">
        <v>537</v>
      </c>
      <c r="R181" s="29" t="s">
        <v>1817</v>
      </c>
      <c r="S181" t="s">
        <v>537</v>
      </c>
      <c r="U181" t="s">
        <v>537</v>
      </c>
      <c r="V181" s="54" t="s">
        <v>3141</v>
      </c>
      <c r="AF181" s="2"/>
      <c r="AN181" t="s">
        <v>4474</v>
      </c>
    </row>
    <row r="182" spans="1:40" x14ac:dyDescent="0.2">
      <c r="A182" s="104" t="s">
        <v>2826</v>
      </c>
      <c r="J182" s="29"/>
      <c r="K182" s="6"/>
      <c r="O182" t="s">
        <v>537</v>
      </c>
      <c r="Q182" t="s">
        <v>537</v>
      </c>
      <c r="R182" s="54" t="s">
        <v>1892</v>
      </c>
      <c r="S182" t="s">
        <v>3543</v>
      </c>
      <c r="T182" s="29" t="s">
        <v>3879</v>
      </c>
      <c r="U182" t="s">
        <v>537</v>
      </c>
      <c r="AF182" s="2"/>
      <c r="AN182" t="s">
        <v>4474</v>
      </c>
    </row>
    <row r="183" spans="1:40" x14ac:dyDescent="0.2">
      <c r="A183" s="104" t="s">
        <v>2827</v>
      </c>
      <c r="G183" t="s">
        <v>3543</v>
      </c>
      <c r="H183" s="96" t="s">
        <v>4003</v>
      </c>
      <c r="I183" t="s">
        <v>3543</v>
      </c>
      <c r="J183" s="96" t="s">
        <v>862</v>
      </c>
      <c r="O183" t="s">
        <v>3543</v>
      </c>
      <c r="P183" s="59" t="s">
        <v>4888</v>
      </c>
      <c r="Q183" s="1">
        <v>1</v>
      </c>
      <c r="R183" s="54" t="s">
        <v>199</v>
      </c>
      <c r="S183" t="s">
        <v>537</v>
      </c>
      <c r="T183" s="56" t="s">
        <v>2588</v>
      </c>
      <c r="U183" t="s">
        <v>3543</v>
      </c>
      <c r="V183" s="59" t="s">
        <v>4900</v>
      </c>
      <c r="W183" t="s">
        <v>3543</v>
      </c>
      <c r="X183" s="59" t="s">
        <v>4901</v>
      </c>
      <c r="Y183" t="s">
        <v>3543</v>
      </c>
      <c r="Z183" s="59" t="s">
        <v>4902</v>
      </c>
      <c r="AF183" s="2"/>
      <c r="AN183" t="s">
        <v>4474</v>
      </c>
    </row>
    <row r="184" spans="1:40" x14ac:dyDescent="0.2">
      <c r="A184" s="104" t="s">
        <v>2828</v>
      </c>
      <c r="G184" t="s">
        <v>537</v>
      </c>
      <c r="H184" s="89" t="s">
        <v>544</v>
      </c>
      <c r="I184" t="s">
        <v>537</v>
      </c>
      <c r="J184" s="89" t="s">
        <v>3655</v>
      </c>
      <c r="O184" t="s">
        <v>537</v>
      </c>
      <c r="P184" s="54" t="s">
        <v>1757</v>
      </c>
      <c r="Q184" t="s">
        <v>537</v>
      </c>
      <c r="S184" s="1">
        <v>1</v>
      </c>
      <c r="T184" s="54" t="s">
        <v>1945</v>
      </c>
      <c r="U184" t="s">
        <v>537</v>
      </c>
      <c r="V184" s="54" t="s">
        <v>4068</v>
      </c>
      <c r="W184" t="s">
        <v>537</v>
      </c>
      <c r="X184" s="54" t="s">
        <v>2350</v>
      </c>
      <c r="AF184" s="2"/>
      <c r="AN184" t="s">
        <v>4474</v>
      </c>
    </row>
    <row r="185" spans="1:40" x14ac:dyDescent="0.2">
      <c r="I185" t="s">
        <v>537</v>
      </c>
      <c r="J185" s="89" t="s">
        <v>4002</v>
      </c>
      <c r="O185" t="s">
        <v>537</v>
      </c>
      <c r="Q185" t="s">
        <v>3543</v>
      </c>
      <c r="R185" s="59" t="s">
        <v>1256</v>
      </c>
      <c r="S185" t="s">
        <v>537</v>
      </c>
      <c r="T185" s="55" t="s">
        <v>4663</v>
      </c>
      <c r="U185" t="s">
        <v>537</v>
      </c>
      <c r="V185" s="54" t="s">
        <v>2348</v>
      </c>
      <c r="W185" t="s">
        <v>537</v>
      </c>
      <c r="AF185" s="2"/>
      <c r="AN185" t="s">
        <v>4474</v>
      </c>
    </row>
    <row r="186" spans="1:40" x14ac:dyDescent="0.2">
      <c r="A186" s="23" t="s">
        <v>1228</v>
      </c>
      <c r="O186" t="s">
        <v>3543</v>
      </c>
      <c r="P186" s="59" t="s">
        <v>2586</v>
      </c>
      <c r="Q186" t="s">
        <v>537</v>
      </c>
      <c r="R186" s="54" t="s">
        <v>409</v>
      </c>
      <c r="S186" t="s">
        <v>537</v>
      </c>
      <c r="T186" s="29" t="s">
        <v>184</v>
      </c>
      <c r="U186" t="s">
        <v>537</v>
      </c>
      <c r="V186" s="54" t="s">
        <v>2349</v>
      </c>
      <c r="W186" t="s">
        <v>3543</v>
      </c>
      <c r="X186" s="59" t="s">
        <v>2351</v>
      </c>
      <c r="AF186" s="2"/>
      <c r="AN186" t="s">
        <v>4474</v>
      </c>
    </row>
    <row r="187" spans="1:40" x14ac:dyDescent="0.2">
      <c r="A187" s="26" t="s">
        <v>1951</v>
      </c>
      <c r="O187" t="s">
        <v>537</v>
      </c>
      <c r="P187" s="54" t="s">
        <v>2587</v>
      </c>
      <c r="Q187" t="s">
        <v>537</v>
      </c>
      <c r="S187" s="1">
        <v>1</v>
      </c>
      <c r="T187" s="29" t="s">
        <v>4419</v>
      </c>
      <c r="U187" t="s">
        <v>537</v>
      </c>
      <c r="W187" t="s">
        <v>537</v>
      </c>
      <c r="X187" s="54" t="s">
        <v>2424</v>
      </c>
      <c r="AF187" s="2"/>
      <c r="AN187" t="s">
        <v>4474</v>
      </c>
    </row>
    <row r="188" spans="1:40" x14ac:dyDescent="0.2">
      <c r="A188" s="26" t="s">
        <v>1500</v>
      </c>
      <c r="K188" s="21"/>
      <c r="Q188" t="s">
        <v>3543</v>
      </c>
      <c r="R188" s="59" t="s">
        <v>1253</v>
      </c>
      <c r="S188" t="s">
        <v>537</v>
      </c>
      <c r="T188" s="54" t="s">
        <v>183</v>
      </c>
      <c r="U188" t="s">
        <v>3543</v>
      </c>
      <c r="V188" s="59" t="s">
        <v>2283</v>
      </c>
      <c r="AF188" s="2"/>
      <c r="AN188" t="s">
        <v>4474</v>
      </c>
    </row>
    <row r="189" spans="1:40" x14ac:dyDescent="0.2">
      <c r="A189" s="26" t="s">
        <v>2700</v>
      </c>
      <c r="K189" s="21"/>
      <c r="Q189" t="s">
        <v>537</v>
      </c>
      <c r="R189" s="54" t="s">
        <v>408</v>
      </c>
      <c r="S189" s="1">
        <v>1</v>
      </c>
      <c r="T189" s="54" t="s">
        <v>182</v>
      </c>
      <c r="U189" t="s">
        <v>537</v>
      </c>
      <c r="V189" s="54" t="s">
        <v>1514</v>
      </c>
      <c r="AF189" s="2"/>
      <c r="AN189" t="s">
        <v>4474</v>
      </c>
    </row>
    <row r="190" spans="1:40" x14ac:dyDescent="0.2">
      <c r="A190" s="26" t="s">
        <v>1392</v>
      </c>
      <c r="L190" s="54"/>
      <c r="P190" s="54"/>
      <c r="S190" t="s">
        <v>537</v>
      </c>
      <c r="T190" s="29" t="s">
        <v>181</v>
      </c>
      <c r="U190" t="s">
        <v>537</v>
      </c>
      <c r="V190" s="54" t="s">
        <v>2482</v>
      </c>
      <c r="AF190" s="2"/>
      <c r="AN190" t="s">
        <v>4474</v>
      </c>
    </row>
    <row r="191" spans="1:40" x14ac:dyDescent="0.2">
      <c r="A191" s="26" t="s">
        <v>5191</v>
      </c>
      <c r="L191" s="54"/>
      <c r="N191" s="54"/>
      <c r="P191" s="54"/>
      <c r="S191" s="1">
        <v>1</v>
      </c>
      <c r="T191" s="29" t="s">
        <v>4419</v>
      </c>
      <c r="U191" t="s">
        <v>537</v>
      </c>
      <c r="AF191" s="2"/>
      <c r="AN191" t="s">
        <v>4474</v>
      </c>
    </row>
    <row r="192" spans="1:40" x14ac:dyDescent="0.2">
      <c r="A192" s="26" t="s">
        <v>475</v>
      </c>
      <c r="L192" s="54"/>
      <c r="N192" s="54"/>
      <c r="S192" t="s">
        <v>537</v>
      </c>
      <c r="T192" s="29"/>
      <c r="U192" t="s">
        <v>3543</v>
      </c>
      <c r="V192" s="59" t="s">
        <v>2425</v>
      </c>
      <c r="AF192" s="2"/>
      <c r="AN192" t="s">
        <v>4474</v>
      </c>
    </row>
    <row r="193" spans="1:40" x14ac:dyDescent="0.2">
      <c r="P193" s="54"/>
      <c r="S193" t="s">
        <v>3543</v>
      </c>
      <c r="T193" s="59" t="s">
        <v>1893</v>
      </c>
      <c r="U193" t="s">
        <v>537</v>
      </c>
      <c r="V193" s="54" t="s">
        <v>756</v>
      </c>
      <c r="W193" t="s">
        <v>3543</v>
      </c>
      <c r="X193" s="59" t="s">
        <v>2426</v>
      </c>
      <c r="AF193" s="2"/>
      <c r="AN193" t="s">
        <v>4474</v>
      </c>
    </row>
    <row r="194" spans="1:40" x14ac:dyDescent="0.2">
      <c r="L194" s="54"/>
      <c r="N194" s="54"/>
      <c r="P194" s="54"/>
      <c r="S194" t="s">
        <v>537</v>
      </c>
      <c r="T194" s="54" t="s">
        <v>4757</v>
      </c>
      <c r="U194" t="s">
        <v>537</v>
      </c>
      <c r="V194" s="54"/>
      <c r="W194" t="s">
        <v>537</v>
      </c>
      <c r="X194" s="54" t="s">
        <v>2447</v>
      </c>
      <c r="AF194" s="2"/>
      <c r="AN194" t="s">
        <v>4474</v>
      </c>
    </row>
    <row r="195" spans="1:40" x14ac:dyDescent="0.2">
      <c r="L195" s="54"/>
      <c r="N195" s="54"/>
      <c r="S195" t="s">
        <v>537</v>
      </c>
      <c r="U195" t="s">
        <v>3543</v>
      </c>
      <c r="V195" s="233" t="s">
        <v>8539</v>
      </c>
      <c r="AF195" s="2"/>
      <c r="AN195" t="s">
        <v>4474</v>
      </c>
    </row>
    <row r="196" spans="1:40" x14ac:dyDescent="0.2">
      <c r="J196" s="29"/>
      <c r="L196" s="54"/>
      <c r="N196" s="54"/>
      <c r="P196" s="54"/>
      <c r="S196" t="s">
        <v>3543</v>
      </c>
      <c r="T196" s="29" t="s">
        <v>4904</v>
      </c>
      <c r="U196" s="1">
        <v>1</v>
      </c>
      <c r="V196" s="232" t="s">
        <v>8540</v>
      </c>
      <c r="W196" t="s">
        <v>3543</v>
      </c>
      <c r="X196" s="59" t="s">
        <v>439</v>
      </c>
      <c r="AF196" s="2"/>
      <c r="AN196" t="s">
        <v>4474</v>
      </c>
    </row>
    <row r="197" spans="1:40" x14ac:dyDescent="0.2">
      <c r="J197" s="29"/>
      <c r="N197" s="54"/>
      <c r="P197" s="54"/>
      <c r="R197" s="29"/>
      <c r="S197" s="1">
        <v>1</v>
      </c>
      <c r="T197" s="29" t="s">
        <v>2355</v>
      </c>
      <c r="U197" t="s">
        <v>537</v>
      </c>
      <c r="W197" t="s">
        <v>537</v>
      </c>
      <c r="X197" s="54" t="s">
        <v>440</v>
      </c>
      <c r="AF197" s="2"/>
      <c r="AN197" t="s">
        <v>4474</v>
      </c>
    </row>
    <row r="198" spans="1:40" x14ac:dyDescent="0.2">
      <c r="J198" s="29"/>
      <c r="R198" s="29"/>
      <c r="S198" t="s">
        <v>537</v>
      </c>
      <c r="T198" s="29"/>
      <c r="U198" t="s">
        <v>3543</v>
      </c>
      <c r="V198" s="59" t="s">
        <v>757</v>
      </c>
      <c r="W198" t="s">
        <v>537</v>
      </c>
      <c r="X198" s="54" t="s">
        <v>372</v>
      </c>
      <c r="AF198" s="2"/>
      <c r="AN198" t="s">
        <v>4474</v>
      </c>
    </row>
    <row r="199" spans="1:40" x14ac:dyDescent="0.2">
      <c r="J199" s="29"/>
      <c r="N199" s="54"/>
      <c r="P199" s="54"/>
      <c r="R199" s="29"/>
      <c r="S199" t="s">
        <v>3543</v>
      </c>
      <c r="T199" s="59" t="s">
        <v>1818</v>
      </c>
      <c r="U199" t="s">
        <v>537</v>
      </c>
      <c r="V199" s="54" t="s">
        <v>758</v>
      </c>
      <c r="W199" t="s">
        <v>537</v>
      </c>
      <c r="AF199" s="2"/>
      <c r="AN199" t="s">
        <v>4474</v>
      </c>
    </row>
    <row r="200" spans="1:40" x14ac:dyDescent="0.2">
      <c r="J200" s="29"/>
      <c r="N200" s="54"/>
      <c r="P200" s="54"/>
      <c r="R200" s="29"/>
      <c r="S200" t="s">
        <v>537</v>
      </c>
      <c r="T200" s="54" t="s">
        <v>1819</v>
      </c>
      <c r="U200" t="s">
        <v>537</v>
      </c>
      <c r="W200" t="s">
        <v>3543</v>
      </c>
      <c r="X200" s="29" t="s">
        <v>3950</v>
      </c>
      <c r="AF200" s="2"/>
      <c r="AN200" t="s">
        <v>4474</v>
      </c>
    </row>
    <row r="201" spans="1:40" x14ac:dyDescent="0.2">
      <c r="J201" s="29"/>
      <c r="N201" s="54"/>
      <c r="R201" s="29"/>
      <c r="T201" s="29"/>
      <c r="U201" t="s">
        <v>3543</v>
      </c>
      <c r="V201" s="56" t="s">
        <v>2744</v>
      </c>
      <c r="W201" s="1">
        <v>1</v>
      </c>
      <c r="X201" s="29" t="s">
        <v>2837</v>
      </c>
      <c r="AF201" s="2"/>
      <c r="AN201" t="s">
        <v>4474</v>
      </c>
    </row>
    <row r="202" spans="1:40" x14ac:dyDescent="0.2">
      <c r="J202" s="29"/>
      <c r="K202" s="6"/>
      <c r="R202" s="29"/>
      <c r="T202" s="29"/>
      <c r="U202" s="1">
        <v>1</v>
      </c>
      <c r="V202" s="54" t="s">
        <v>632</v>
      </c>
      <c r="AF202" s="2"/>
      <c r="AN202" t="s">
        <v>4474</v>
      </c>
    </row>
    <row r="203" spans="1:40" x14ac:dyDescent="0.2">
      <c r="J203" s="29"/>
      <c r="T203" s="29"/>
      <c r="U203" s="1">
        <v>1</v>
      </c>
      <c r="V203" s="54" t="s">
        <v>372</v>
      </c>
      <c r="AF203" s="2"/>
      <c r="AN203" t="s">
        <v>4474</v>
      </c>
    </row>
    <row r="204" spans="1:40" x14ac:dyDescent="0.2">
      <c r="A204" s="16" t="s">
        <v>8599</v>
      </c>
      <c r="J204" s="29"/>
      <c r="T204" s="29"/>
      <c r="V204" s="29"/>
      <c r="AF204" s="2"/>
      <c r="AN204" t="s">
        <v>4474</v>
      </c>
    </row>
    <row r="205" spans="1:40" x14ac:dyDescent="0.2">
      <c r="J205" s="29"/>
      <c r="K205" s="14" t="s">
        <v>861</v>
      </c>
      <c r="T205" s="29"/>
      <c r="U205" t="s">
        <v>3543</v>
      </c>
      <c r="V205" s="156" t="s">
        <v>192</v>
      </c>
      <c r="W205" t="s">
        <v>3543</v>
      </c>
      <c r="X205" s="156" t="s">
        <v>180</v>
      </c>
      <c r="AF205" s="2"/>
      <c r="AN205" t="s">
        <v>4474</v>
      </c>
    </row>
    <row r="206" spans="1:40" x14ac:dyDescent="0.2">
      <c r="J206" s="29"/>
      <c r="T206" s="29"/>
      <c r="U206" s="1">
        <v>1</v>
      </c>
      <c r="V206" s="156" t="s">
        <v>3793</v>
      </c>
      <c r="AF206" s="2"/>
      <c r="AN206" t="s">
        <v>4474</v>
      </c>
    </row>
    <row r="207" spans="1:40" x14ac:dyDescent="0.2">
      <c r="J207" s="29"/>
      <c r="T207" s="29"/>
      <c r="U207" t="s">
        <v>537</v>
      </c>
      <c r="V207" s="107" t="s">
        <v>4797</v>
      </c>
      <c r="W207" t="s">
        <v>3543</v>
      </c>
      <c r="X207" s="99" t="s">
        <v>3175</v>
      </c>
      <c r="AF207" s="2"/>
      <c r="AN207" t="s">
        <v>4474</v>
      </c>
    </row>
    <row r="208" spans="1:40" x14ac:dyDescent="0.2">
      <c r="J208" s="29"/>
      <c r="T208" s="29"/>
      <c r="U208" t="s">
        <v>537</v>
      </c>
      <c r="V208" s="156" t="s">
        <v>4798</v>
      </c>
      <c r="W208" s="1">
        <v>1</v>
      </c>
      <c r="X208" s="99" t="s">
        <v>3176</v>
      </c>
      <c r="AF208" s="2"/>
      <c r="AN208" t="s">
        <v>4474</v>
      </c>
    </row>
    <row r="209" spans="10:40" x14ac:dyDescent="0.2">
      <c r="J209" s="29"/>
      <c r="T209" s="29"/>
      <c r="U209" s="1">
        <v>1</v>
      </c>
      <c r="V209" s="156" t="s">
        <v>3397</v>
      </c>
      <c r="W209" s="1">
        <v>1</v>
      </c>
      <c r="X209" s="204" t="s">
        <v>7142</v>
      </c>
      <c r="AF209" s="2"/>
      <c r="AN209" t="s">
        <v>4474</v>
      </c>
    </row>
    <row r="210" spans="10:40" x14ac:dyDescent="0.2">
      <c r="J210" s="29"/>
      <c r="T210" s="29"/>
      <c r="U210" t="s">
        <v>537</v>
      </c>
      <c r="W210" t="s">
        <v>537</v>
      </c>
      <c r="AF210" s="2"/>
      <c r="AN210" t="s">
        <v>4474</v>
      </c>
    </row>
    <row r="211" spans="10:40" x14ac:dyDescent="0.2">
      <c r="J211" s="29"/>
      <c r="T211" s="29"/>
      <c r="U211" t="s">
        <v>537</v>
      </c>
      <c r="W211" t="s">
        <v>3543</v>
      </c>
      <c r="X211" s="99" t="s">
        <v>3178</v>
      </c>
      <c r="AF211" s="2"/>
      <c r="AN211" t="s">
        <v>4474</v>
      </c>
    </row>
    <row r="212" spans="10:40" x14ac:dyDescent="0.2">
      <c r="J212" s="29"/>
      <c r="T212" s="29"/>
      <c r="U212" t="s">
        <v>537</v>
      </c>
      <c r="W212" s="1">
        <v>1</v>
      </c>
      <c r="X212" s="99" t="s">
        <v>2081</v>
      </c>
      <c r="AF212" s="2"/>
      <c r="AN212" t="s">
        <v>4474</v>
      </c>
    </row>
    <row r="213" spans="10:40" x14ac:dyDescent="0.2">
      <c r="J213" s="29"/>
      <c r="T213" s="29"/>
      <c r="U213" s="16" t="s">
        <v>1474</v>
      </c>
      <c r="W213" t="s">
        <v>537</v>
      </c>
      <c r="AF213" s="2"/>
      <c r="AN213" t="s">
        <v>4474</v>
      </c>
    </row>
    <row r="214" spans="10:40" x14ac:dyDescent="0.2">
      <c r="S214" t="s">
        <v>3543</v>
      </c>
      <c r="T214" s="25" t="s">
        <v>6500</v>
      </c>
      <c r="U214" t="s">
        <v>3543</v>
      </c>
      <c r="V214" s="133" t="s">
        <v>3177</v>
      </c>
      <c r="W214" t="s">
        <v>3543</v>
      </c>
      <c r="X214" s="182" t="s">
        <v>6495</v>
      </c>
      <c r="AF214" s="2"/>
      <c r="AN214" t="s">
        <v>4474</v>
      </c>
    </row>
    <row r="215" spans="10:40" x14ac:dyDescent="0.2">
      <c r="P215" s="2"/>
      <c r="S215" s="1">
        <v>1</v>
      </c>
      <c r="T215" s="23" t="s">
        <v>193</v>
      </c>
      <c r="U215" t="s">
        <v>537</v>
      </c>
      <c r="V215" s="108" t="s">
        <v>2588</v>
      </c>
      <c r="W215" s="1">
        <v>1</v>
      </c>
      <c r="X215" s="99" t="s">
        <v>4799</v>
      </c>
      <c r="AF215" s="2"/>
      <c r="AN215" t="s">
        <v>4474</v>
      </c>
    </row>
    <row r="216" spans="10:40" x14ac:dyDescent="0.2">
      <c r="P216" s="2"/>
      <c r="S216" t="s">
        <v>537</v>
      </c>
      <c r="T216" s="23" t="s">
        <v>496</v>
      </c>
      <c r="U216" s="1">
        <v>1</v>
      </c>
      <c r="V216" s="181" t="s">
        <v>6498</v>
      </c>
      <c r="W216" t="s">
        <v>537</v>
      </c>
      <c r="AF216" s="2"/>
      <c r="AN216" t="s">
        <v>4474</v>
      </c>
    </row>
    <row r="217" spans="10:40" x14ac:dyDescent="0.2">
      <c r="P217" s="2"/>
      <c r="S217" s="1">
        <v>1</v>
      </c>
      <c r="T217" s="23" t="s">
        <v>194</v>
      </c>
      <c r="U217" t="s">
        <v>537</v>
      </c>
      <c r="V217" s="107" t="s">
        <v>3492</v>
      </c>
      <c r="W217" t="s">
        <v>3543</v>
      </c>
      <c r="X217" s="182" t="s">
        <v>6496</v>
      </c>
      <c r="AF217" s="2"/>
      <c r="AN217" t="s">
        <v>4474</v>
      </c>
    </row>
    <row r="218" spans="10:40" x14ac:dyDescent="0.2">
      <c r="P218" s="2"/>
      <c r="T218" s="23"/>
      <c r="U218" t="s">
        <v>537</v>
      </c>
      <c r="V218" s="99" t="s">
        <v>3138</v>
      </c>
      <c r="W218" s="1">
        <v>1</v>
      </c>
      <c r="X218" s="99" t="s">
        <v>4800</v>
      </c>
      <c r="AF218" s="2"/>
      <c r="AN218" t="s">
        <v>4474</v>
      </c>
    </row>
    <row r="219" spans="10:40" x14ac:dyDescent="0.2">
      <c r="P219" s="2"/>
      <c r="T219" s="23"/>
      <c r="U219" s="1">
        <v>1</v>
      </c>
      <c r="V219" s="181" t="s">
        <v>6499</v>
      </c>
      <c r="W219" t="s">
        <v>537</v>
      </c>
      <c r="X219" s="23"/>
      <c r="AF219" s="2"/>
      <c r="AN219" t="s">
        <v>4474</v>
      </c>
    </row>
    <row r="220" spans="10:40" x14ac:dyDescent="0.2">
      <c r="P220" s="2"/>
      <c r="T220" s="23"/>
      <c r="U220" t="s">
        <v>537</v>
      </c>
      <c r="V220" s="23" t="s">
        <v>497</v>
      </c>
      <c r="W220" t="s">
        <v>3543</v>
      </c>
      <c r="X220" s="108" t="s">
        <v>6497</v>
      </c>
      <c r="AF220" s="2"/>
      <c r="AN220" t="s">
        <v>4474</v>
      </c>
    </row>
    <row r="221" spans="10:40" x14ac:dyDescent="0.2">
      <c r="P221" s="2"/>
      <c r="T221" s="23"/>
      <c r="U221" s="1">
        <v>1</v>
      </c>
      <c r="V221" s="23" t="s">
        <v>498</v>
      </c>
      <c r="W221" s="1">
        <v>1</v>
      </c>
      <c r="X221" s="99" t="s">
        <v>4801</v>
      </c>
      <c r="AF221" s="2"/>
      <c r="AN221" t="s">
        <v>4474</v>
      </c>
    </row>
    <row r="222" spans="10:40" x14ac:dyDescent="0.2">
      <c r="P222" s="2"/>
      <c r="T222" s="23"/>
      <c r="U222" t="s">
        <v>537</v>
      </c>
      <c r="V222" s="101" t="s">
        <v>6502</v>
      </c>
      <c r="W222" t="s">
        <v>537</v>
      </c>
      <c r="AF222" s="2"/>
      <c r="AN222" t="s">
        <v>4474</v>
      </c>
    </row>
    <row r="223" spans="10:40" x14ac:dyDescent="0.2">
      <c r="P223" s="2"/>
      <c r="T223" s="23"/>
      <c r="U223" s="210" t="s">
        <v>1474</v>
      </c>
      <c r="V223" s="23"/>
      <c r="W223" t="s">
        <v>3543</v>
      </c>
      <c r="X223" s="108" t="s">
        <v>6491</v>
      </c>
      <c r="AF223" s="2"/>
      <c r="AN223" t="s">
        <v>4474</v>
      </c>
    </row>
    <row r="224" spans="10:40" x14ac:dyDescent="0.2">
      <c r="P224" s="2"/>
      <c r="T224" s="23"/>
      <c r="U224" t="s">
        <v>3543</v>
      </c>
      <c r="V224" s="232" t="s">
        <v>3175</v>
      </c>
      <c r="W224" s="1">
        <v>1</v>
      </c>
      <c r="X224" s="99" t="s">
        <v>2411</v>
      </c>
      <c r="AF224" s="2"/>
      <c r="AN224" t="s">
        <v>4474</v>
      </c>
    </row>
    <row r="225" spans="1:40" x14ac:dyDescent="0.2">
      <c r="P225" s="2"/>
      <c r="T225" s="23"/>
      <c r="U225" s="1">
        <v>1</v>
      </c>
      <c r="V225" s="232" t="s">
        <v>8600</v>
      </c>
      <c r="W225" t="s">
        <v>537</v>
      </c>
      <c r="X225" s="194" t="s">
        <v>6493</v>
      </c>
      <c r="AF225" s="2"/>
      <c r="AN225" t="s">
        <v>4474</v>
      </c>
    </row>
    <row r="226" spans="1:40" x14ac:dyDescent="0.2">
      <c r="P226" s="2"/>
      <c r="T226" s="23"/>
      <c r="U226" s="1">
        <v>1</v>
      </c>
      <c r="V226" s="232" t="s">
        <v>8734</v>
      </c>
      <c r="W226" t="s">
        <v>537</v>
      </c>
      <c r="X226" s="101" t="s">
        <v>6492</v>
      </c>
      <c r="AF226" s="2"/>
      <c r="AN226" t="s">
        <v>4474</v>
      </c>
    </row>
    <row r="227" spans="1:40" x14ac:dyDescent="0.2">
      <c r="P227" s="2"/>
      <c r="T227" s="23"/>
      <c r="V227" s="23"/>
      <c r="W227" t="s">
        <v>537</v>
      </c>
      <c r="X227" s="181" t="s">
        <v>6494</v>
      </c>
      <c r="AF227" s="2"/>
      <c r="AN227" t="s">
        <v>4474</v>
      </c>
    </row>
    <row r="228" spans="1:40" x14ac:dyDescent="0.2">
      <c r="A228" s="16" t="s">
        <v>8599</v>
      </c>
      <c r="P228" s="2"/>
      <c r="T228" s="23"/>
      <c r="V228" s="23"/>
      <c r="X228" s="23"/>
      <c r="AF228" s="2"/>
      <c r="AN228" t="s">
        <v>4474</v>
      </c>
    </row>
    <row r="229" spans="1:40" x14ac:dyDescent="0.2">
      <c r="K229" s="15" t="s">
        <v>1536</v>
      </c>
      <c r="P229" s="2"/>
      <c r="T229" s="23"/>
      <c r="V229" s="23"/>
      <c r="X229" s="23"/>
      <c r="AF229" s="2"/>
      <c r="AN229" t="s">
        <v>4474</v>
      </c>
    </row>
    <row r="230" spans="1:40" x14ac:dyDescent="0.2">
      <c r="K230" t="s">
        <v>3543</v>
      </c>
      <c r="L230" s="83" t="s">
        <v>1804</v>
      </c>
      <c r="P230" s="2"/>
      <c r="T230" s="23"/>
      <c r="V230" s="23"/>
      <c r="X230" s="25"/>
      <c r="AF230" s="2"/>
      <c r="AN230" t="s">
        <v>4474</v>
      </c>
    </row>
    <row r="231" spans="1:40" x14ac:dyDescent="0.2">
      <c r="K231" t="s">
        <v>537</v>
      </c>
      <c r="L231" s="73" t="s">
        <v>2176</v>
      </c>
      <c r="P231" s="2"/>
      <c r="T231" s="23"/>
      <c r="V231" s="23"/>
      <c r="AF231" s="2"/>
      <c r="AN231" t="s">
        <v>4474</v>
      </c>
    </row>
    <row r="232" spans="1:40" x14ac:dyDescent="0.2">
      <c r="K232" t="s">
        <v>537</v>
      </c>
      <c r="P232" s="2"/>
      <c r="T232" s="23"/>
      <c r="V232" s="23"/>
      <c r="AF232" s="2"/>
      <c r="AN232" t="s">
        <v>4474</v>
      </c>
    </row>
    <row r="233" spans="1:40" x14ac:dyDescent="0.2">
      <c r="K233" t="s">
        <v>3543</v>
      </c>
      <c r="L233" s="83" t="s">
        <v>2422</v>
      </c>
      <c r="T233" s="23"/>
      <c r="V233" s="23"/>
      <c r="AF233" s="2"/>
      <c r="AN233" t="s">
        <v>4474</v>
      </c>
    </row>
    <row r="234" spans="1:40" x14ac:dyDescent="0.2">
      <c r="I234" t="s">
        <v>3543</v>
      </c>
      <c r="J234" s="83" t="s">
        <v>1457</v>
      </c>
      <c r="K234" t="s">
        <v>537</v>
      </c>
      <c r="L234" s="73" t="s">
        <v>4796</v>
      </c>
      <c r="P234" s="1"/>
      <c r="T234" s="23"/>
      <c r="V234" s="23"/>
      <c r="X234" s="1"/>
      <c r="AD234" s="1"/>
      <c r="AF234" s="2"/>
      <c r="AN234" t="s">
        <v>4474</v>
      </c>
    </row>
    <row r="235" spans="1:40" x14ac:dyDescent="0.2">
      <c r="I235" t="s">
        <v>537</v>
      </c>
      <c r="J235" s="83" t="s">
        <v>6428</v>
      </c>
      <c r="K235" t="s">
        <v>537</v>
      </c>
      <c r="P235" s="1"/>
      <c r="T235" s="23"/>
      <c r="V235" s="23"/>
      <c r="X235" s="1"/>
      <c r="AD235" s="1"/>
      <c r="AF235" s="2"/>
      <c r="AN235" t="s">
        <v>4474</v>
      </c>
    </row>
    <row r="236" spans="1:40" x14ac:dyDescent="0.2">
      <c r="I236" t="s">
        <v>537</v>
      </c>
      <c r="J236" s="73" t="s">
        <v>1785</v>
      </c>
      <c r="K236" t="s">
        <v>3543</v>
      </c>
      <c r="L236" s="83" t="s">
        <v>2583</v>
      </c>
      <c r="P236" s="1"/>
      <c r="T236" s="23"/>
      <c r="V236" s="23"/>
      <c r="X236" s="1"/>
      <c r="AD236" s="1"/>
      <c r="AF236" s="2"/>
      <c r="AN236" t="s">
        <v>4474</v>
      </c>
    </row>
    <row r="237" spans="1:40" x14ac:dyDescent="0.2">
      <c r="I237" t="s">
        <v>537</v>
      </c>
      <c r="J237" s="73" t="s">
        <v>1488</v>
      </c>
      <c r="K237" t="s">
        <v>537</v>
      </c>
      <c r="L237" s="73" t="s">
        <v>3598</v>
      </c>
      <c r="P237" s="1"/>
      <c r="T237" s="23"/>
      <c r="V237" s="23"/>
      <c r="X237" s="1"/>
      <c r="AD237" s="1"/>
      <c r="AF237" s="2"/>
      <c r="AN237" t="s">
        <v>4474</v>
      </c>
    </row>
    <row r="238" spans="1:40" x14ac:dyDescent="0.2">
      <c r="A238" t="s">
        <v>1242</v>
      </c>
      <c r="K238" t="s">
        <v>1242</v>
      </c>
      <c r="P238" s="1"/>
      <c r="T238" s="23"/>
      <c r="V238" s="23"/>
      <c r="X238" s="1"/>
      <c r="AD238" s="1"/>
      <c r="AF238" s="2"/>
      <c r="AN238" t="s">
        <v>4474</v>
      </c>
    </row>
    <row r="239" spans="1:40" x14ac:dyDescent="0.2">
      <c r="K239" s="3" t="s">
        <v>8085</v>
      </c>
      <c r="P239" s="1"/>
      <c r="T239" s="23"/>
      <c r="V239" s="23"/>
      <c r="X239" s="1"/>
      <c r="AD239" s="1"/>
      <c r="AF239" s="2"/>
      <c r="AG239" t="s">
        <v>3543</v>
      </c>
      <c r="AH239" s="153" t="s">
        <v>4350</v>
      </c>
      <c r="AN239" t="s">
        <v>4474</v>
      </c>
    </row>
    <row r="240" spans="1:40" x14ac:dyDescent="0.2">
      <c r="P240" s="1"/>
      <c r="T240" s="23"/>
      <c r="V240" s="23"/>
      <c r="X240" s="1"/>
      <c r="AD240" s="1"/>
      <c r="AF240" s="2"/>
      <c r="AG240" s="1">
        <v>1</v>
      </c>
      <c r="AH240" s="153" t="s">
        <v>934</v>
      </c>
      <c r="AN240" t="s">
        <v>4474</v>
      </c>
    </row>
    <row r="241" spans="1:40" x14ac:dyDescent="0.2">
      <c r="A241" t="s">
        <v>1242</v>
      </c>
      <c r="K241" t="s">
        <v>1242</v>
      </c>
      <c r="P241" s="1"/>
      <c r="T241" s="23"/>
      <c r="V241" s="23"/>
      <c r="X241" s="1"/>
      <c r="AD241" s="1"/>
      <c r="AF241" s="2"/>
      <c r="AN241" t="s">
        <v>4474</v>
      </c>
    </row>
    <row r="242" spans="1:40" x14ac:dyDescent="0.2">
      <c r="J242" s="73"/>
      <c r="K242" s="15" t="s">
        <v>3666</v>
      </c>
      <c r="L242" s="73"/>
      <c r="P242" s="1"/>
      <c r="T242" s="23"/>
      <c r="V242" s="23"/>
      <c r="X242" s="1"/>
      <c r="AD242" s="1"/>
      <c r="AF242" s="2"/>
      <c r="AG242" s="19" t="s">
        <v>1150</v>
      </c>
      <c r="AH242" s="18"/>
      <c r="AI242" s="18"/>
      <c r="AJ242" s="18"/>
      <c r="AK242" s="18"/>
      <c r="AN242" t="s">
        <v>4474</v>
      </c>
    </row>
    <row r="243" spans="1:40" x14ac:dyDescent="0.2">
      <c r="J243" s="73"/>
      <c r="L243" s="73"/>
      <c r="P243" s="1"/>
      <c r="T243" s="23"/>
      <c r="V243" s="23"/>
      <c r="X243" s="1"/>
      <c r="AD243" s="1"/>
      <c r="AF243" s="2"/>
      <c r="AG243" s="18" t="s">
        <v>3543</v>
      </c>
      <c r="AH243" s="64" t="s">
        <v>2598</v>
      </c>
      <c r="AI243" t="s">
        <v>3543</v>
      </c>
      <c r="AJ243" s="145" t="s">
        <v>2600</v>
      </c>
      <c r="AK243" s="18"/>
      <c r="AN243" t="s">
        <v>4474</v>
      </c>
    </row>
    <row r="244" spans="1:40" x14ac:dyDescent="0.2">
      <c r="J244" s="73"/>
      <c r="L244" s="73"/>
      <c r="P244" s="1"/>
      <c r="T244" s="23"/>
      <c r="V244" s="23"/>
      <c r="X244" s="1"/>
      <c r="AD244" s="1"/>
      <c r="AF244" s="2"/>
      <c r="AG244" s="18" t="s">
        <v>537</v>
      </c>
      <c r="AH244" s="34" t="s">
        <v>4071</v>
      </c>
      <c r="AI244" t="s">
        <v>537</v>
      </c>
      <c r="AJ244" s="145" t="s">
        <v>3667</v>
      </c>
      <c r="AK244" s="18"/>
      <c r="AN244" t="s">
        <v>4474</v>
      </c>
    </row>
    <row r="245" spans="1:40" x14ac:dyDescent="0.2">
      <c r="J245" s="73"/>
      <c r="L245" s="73"/>
      <c r="P245" s="1"/>
      <c r="T245" s="23"/>
      <c r="V245" s="23"/>
      <c r="X245" s="1"/>
      <c r="AD245" s="1"/>
      <c r="AF245" s="2"/>
      <c r="AG245" s="18" t="s">
        <v>537</v>
      </c>
      <c r="AH245" s="9" t="s">
        <v>4328</v>
      </c>
      <c r="AI245" t="s">
        <v>537</v>
      </c>
      <c r="AJ245" s="145" t="s">
        <v>2601</v>
      </c>
      <c r="AK245" s="18"/>
      <c r="AN245" t="s">
        <v>4474</v>
      </c>
    </row>
    <row r="246" spans="1:40" x14ac:dyDescent="0.2">
      <c r="J246" s="73"/>
      <c r="L246" s="73"/>
      <c r="P246" s="1"/>
      <c r="T246" s="23"/>
      <c r="V246" s="23"/>
      <c r="X246" s="1"/>
      <c r="AD246" s="1"/>
      <c r="AF246" s="2"/>
      <c r="AG246" s="18" t="s">
        <v>537</v>
      </c>
      <c r="AH246" s="91" t="s">
        <v>1736</v>
      </c>
      <c r="AK246" s="18"/>
      <c r="AN246" t="s">
        <v>4474</v>
      </c>
    </row>
    <row r="247" spans="1:40" x14ac:dyDescent="0.2">
      <c r="J247" s="73"/>
      <c r="L247" s="73"/>
      <c r="P247" s="1"/>
      <c r="T247" s="23"/>
      <c r="V247" s="23"/>
      <c r="X247" s="1"/>
      <c r="AD247" s="1"/>
      <c r="AF247" s="2"/>
      <c r="AG247" s="18" t="s">
        <v>537</v>
      </c>
      <c r="AH247" s="145" t="s">
        <v>2599</v>
      </c>
      <c r="AK247" s="18"/>
      <c r="AN247" t="s">
        <v>4474</v>
      </c>
    </row>
    <row r="248" spans="1:40" x14ac:dyDescent="0.2">
      <c r="J248" s="73"/>
      <c r="K248" s="16"/>
      <c r="L248" s="73"/>
      <c r="P248" s="1"/>
      <c r="T248" s="23"/>
      <c r="V248" s="23"/>
      <c r="X248" s="1"/>
      <c r="AD248" s="1"/>
      <c r="AF248" s="2"/>
      <c r="AG248" s="18" t="s">
        <v>537</v>
      </c>
      <c r="AH248" s="145" t="s">
        <v>3638</v>
      </c>
      <c r="AK248" s="18"/>
      <c r="AN248" t="s">
        <v>4474</v>
      </c>
    </row>
    <row r="249" spans="1:40" x14ac:dyDescent="0.2">
      <c r="A249" s="16" t="s">
        <v>8356</v>
      </c>
      <c r="J249" s="73"/>
      <c r="L249" s="73"/>
      <c r="P249" s="1"/>
      <c r="T249" s="23"/>
      <c r="V249" s="23"/>
      <c r="X249" s="1"/>
      <c r="AD249" s="1"/>
      <c r="AF249" s="2"/>
      <c r="AG249" s="18"/>
      <c r="AH249" s="18"/>
      <c r="AI249" s="18"/>
      <c r="AJ249" s="18"/>
      <c r="AK249" s="18"/>
      <c r="AN249" t="s">
        <v>4474</v>
      </c>
    </row>
    <row r="250" spans="1:40" x14ac:dyDescent="0.2">
      <c r="J250" s="73"/>
      <c r="K250" s="10" t="s">
        <v>8606</v>
      </c>
      <c r="L250" s="73"/>
      <c r="P250" s="1"/>
      <c r="T250" s="23"/>
      <c r="U250" t="s">
        <v>3543</v>
      </c>
      <c r="V250" s="232" t="s">
        <v>8746</v>
      </c>
      <c r="W250" t="s">
        <v>3543</v>
      </c>
      <c r="X250" s="233" t="s">
        <v>4422</v>
      </c>
      <c r="Y250" t="s">
        <v>3543</v>
      </c>
      <c r="Z250" s="232" t="s">
        <v>8610</v>
      </c>
      <c r="AA250" t="s">
        <v>3543</v>
      </c>
      <c r="AB250" s="232" t="s">
        <v>8607</v>
      </c>
      <c r="AD250" s="1"/>
      <c r="AF250" s="2"/>
      <c r="AH250" s="145"/>
      <c r="AN250" t="s">
        <v>4474</v>
      </c>
    </row>
    <row r="251" spans="1:40" x14ac:dyDescent="0.2">
      <c r="J251" s="73"/>
      <c r="L251" s="73"/>
      <c r="P251" s="1"/>
      <c r="T251" s="23"/>
      <c r="U251" s="1">
        <v>1</v>
      </c>
      <c r="V251" s="232" t="s">
        <v>6542</v>
      </c>
      <c r="W251" s="1">
        <v>1</v>
      </c>
      <c r="X251" s="233" t="s">
        <v>8743</v>
      </c>
      <c r="Y251" s="1">
        <v>1</v>
      </c>
      <c r="Z251" s="232" t="s">
        <v>2841</v>
      </c>
      <c r="AA251" s="1">
        <v>1</v>
      </c>
      <c r="AB251" s="232" t="s">
        <v>8608</v>
      </c>
      <c r="AD251" s="1"/>
      <c r="AF251" s="2"/>
      <c r="AH251" s="145"/>
      <c r="AN251" t="s">
        <v>4474</v>
      </c>
    </row>
    <row r="252" spans="1:40" x14ac:dyDescent="0.2">
      <c r="J252" s="73"/>
      <c r="K252" s="6"/>
      <c r="L252" s="73"/>
      <c r="P252" s="1"/>
      <c r="T252" s="23"/>
      <c r="U252" t="s">
        <v>537</v>
      </c>
      <c r="V252" s="232" t="s">
        <v>8747</v>
      </c>
      <c r="W252" t="s">
        <v>537</v>
      </c>
      <c r="X252" s="233" t="s">
        <v>8744</v>
      </c>
      <c r="AA252" t="s">
        <v>537</v>
      </c>
      <c r="AB252" s="232" t="s">
        <v>8609</v>
      </c>
      <c r="AD252" s="1"/>
      <c r="AF252" s="2"/>
      <c r="AH252" s="145"/>
      <c r="AN252" t="s">
        <v>4474</v>
      </c>
    </row>
    <row r="253" spans="1:40" x14ac:dyDescent="0.2">
      <c r="J253" s="73"/>
      <c r="K253" s="6"/>
      <c r="L253" s="73"/>
      <c r="P253" s="1"/>
      <c r="T253" s="23"/>
      <c r="U253" s="1">
        <v>1</v>
      </c>
      <c r="V253" s="232" t="s">
        <v>2516</v>
      </c>
      <c r="W253" t="s">
        <v>537</v>
      </c>
      <c r="X253" s="233" t="s">
        <v>8745</v>
      </c>
      <c r="AA253" s="1">
        <v>1</v>
      </c>
      <c r="AB253" s="232" t="s">
        <v>4844</v>
      </c>
      <c r="AD253" s="1"/>
      <c r="AF253" s="2"/>
      <c r="AH253" s="145"/>
      <c r="AN253" t="s">
        <v>4474</v>
      </c>
    </row>
    <row r="254" spans="1:40" x14ac:dyDescent="0.2">
      <c r="J254" s="73"/>
      <c r="K254" s="6"/>
      <c r="L254" s="73"/>
      <c r="P254" s="1"/>
      <c r="T254" s="23"/>
      <c r="V254" s="23"/>
      <c r="W254" s="1">
        <v>1</v>
      </c>
      <c r="X254" s="233" t="s">
        <v>3264</v>
      </c>
      <c r="AD254" s="1"/>
      <c r="AF254" s="2"/>
      <c r="AH254" s="145"/>
      <c r="AN254" t="s">
        <v>4474</v>
      </c>
    </row>
    <row r="255" spans="1:40" x14ac:dyDescent="0.2">
      <c r="J255" s="73"/>
      <c r="K255" s="6"/>
      <c r="L255" s="73"/>
      <c r="P255" s="1"/>
      <c r="T255" s="23"/>
      <c r="V255" s="23"/>
      <c r="X255" s="1"/>
      <c r="Y255" t="s">
        <v>3543</v>
      </c>
      <c r="Z255" s="232" t="s">
        <v>8650</v>
      </c>
      <c r="AA255" t="s">
        <v>3543</v>
      </c>
      <c r="AB255" s="232" t="s">
        <v>8648</v>
      </c>
      <c r="AD255" s="1"/>
      <c r="AF255" s="2"/>
      <c r="AH255" s="145"/>
      <c r="AN255" t="s">
        <v>4474</v>
      </c>
    </row>
    <row r="256" spans="1:40" x14ac:dyDescent="0.2">
      <c r="J256" s="73"/>
      <c r="K256" s="6"/>
      <c r="L256" s="73"/>
      <c r="P256" s="1"/>
      <c r="T256" s="23"/>
      <c r="V256" s="23"/>
      <c r="X256" s="1"/>
      <c r="Y256" s="1">
        <v>1</v>
      </c>
      <c r="Z256" s="232" t="s">
        <v>2841</v>
      </c>
      <c r="AA256" s="1">
        <v>1</v>
      </c>
      <c r="AB256" s="232" t="s">
        <v>8649</v>
      </c>
      <c r="AD256" s="1"/>
      <c r="AF256" s="2"/>
      <c r="AH256" s="145"/>
      <c r="AN256" t="s">
        <v>4474</v>
      </c>
    </row>
    <row r="257" spans="1:40" x14ac:dyDescent="0.2">
      <c r="J257" s="73"/>
      <c r="K257" s="6"/>
      <c r="L257" s="73"/>
      <c r="P257" s="1"/>
      <c r="T257" s="23"/>
      <c r="V257" s="23"/>
      <c r="X257" s="1"/>
      <c r="Y257" t="s">
        <v>537</v>
      </c>
      <c r="Z257" s="232" t="s">
        <v>8651</v>
      </c>
      <c r="AB257" s="232"/>
      <c r="AD257" s="1"/>
      <c r="AF257" s="2"/>
      <c r="AH257" s="145"/>
      <c r="AN257" t="s">
        <v>4474</v>
      </c>
    </row>
    <row r="258" spans="1:40" x14ac:dyDescent="0.2">
      <c r="J258" s="73"/>
      <c r="K258" s="6"/>
      <c r="L258" s="73"/>
      <c r="P258" s="1"/>
      <c r="T258" s="23"/>
      <c r="V258" s="23"/>
      <c r="X258" s="1"/>
      <c r="Y258" s="1">
        <v>1</v>
      </c>
      <c r="Z258" s="232" t="s">
        <v>4785</v>
      </c>
      <c r="AA258" s="1"/>
      <c r="AB258" s="232"/>
      <c r="AD258" s="1"/>
      <c r="AF258" s="2"/>
      <c r="AH258" s="145"/>
      <c r="AN258" t="s">
        <v>4474</v>
      </c>
    </row>
    <row r="259" spans="1:40" x14ac:dyDescent="0.2">
      <c r="A259" s="16" t="s">
        <v>8306</v>
      </c>
      <c r="Y259" s="17"/>
      <c r="Z259" s="17"/>
      <c r="AA259" s="17"/>
      <c r="AN259" t="s">
        <v>4474</v>
      </c>
    </row>
    <row r="260" spans="1:40" x14ac:dyDescent="0.2">
      <c r="K260" s="4" t="s">
        <v>8985</v>
      </c>
      <c r="W260" s="19" t="s">
        <v>2227</v>
      </c>
      <c r="X260" s="17"/>
      <c r="Y260" t="s">
        <v>3543</v>
      </c>
      <c r="Z260" t="s">
        <v>534</v>
      </c>
      <c r="AA260" s="17"/>
      <c r="AN260" t="s">
        <v>4474</v>
      </c>
    </row>
    <row r="261" spans="1:40" x14ac:dyDescent="0.2">
      <c r="W261" s="18" t="s">
        <v>3543</v>
      </c>
      <c r="X261" t="s">
        <v>1931</v>
      </c>
      <c r="Y261" t="s">
        <v>537</v>
      </c>
      <c r="Z261" s="16" t="s">
        <v>1483</v>
      </c>
      <c r="AA261" s="17"/>
      <c r="AN261" t="s">
        <v>4474</v>
      </c>
    </row>
    <row r="262" spans="1:40" x14ac:dyDescent="0.2">
      <c r="W262" s="18" t="s">
        <v>537</v>
      </c>
      <c r="X262" s="29" t="s">
        <v>3842</v>
      </c>
      <c r="Y262" t="s">
        <v>537</v>
      </c>
      <c r="AA262" s="17"/>
      <c r="AN262" t="s">
        <v>4474</v>
      </c>
    </row>
    <row r="263" spans="1:40" x14ac:dyDescent="0.2">
      <c r="W263" s="18" t="s">
        <v>537</v>
      </c>
      <c r="X263" s="16" t="s">
        <v>5410</v>
      </c>
      <c r="Y263" t="s">
        <v>3543</v>
      </c>
      <c r="Z263" s="232" t="s">
        <v>8763</v>
      </c>
      <c r="AA263" s="17"/>
      <c r="AN263" t="s">
        <v>4474</v>
      </c>
    </row>
    <row r="264" spans="1:40" x14ac:dyDescent="0.2">
      <c r="W264" s="17"/>
      <c r="X264" s="17"/>
      <c r="Y264" t="s">
        <v>537</v>
      </c>
      <c r="Z264" s="16" t="s">
        <v>1483</v>
      </c>
      <c r="AA264" s="17"/>
      <c r="AN264" t="s">
        <v>4474</v>
      </c>
    </row>
    <row r="265" spans="1:40" x14ac:dyDescent="0.2">
      <c r="Y265" s="17"/>
      <c r="Z265" s="17"/>
      <c r="AA265" s="17"/>
      <c r="AN265" t="s">
        <v>4474</v>
      </c>
    </row>
    <row r="266" spans="1:40" x14ac:dyDescent="0.2">
      <c r="S266" t="s">
        <v>3543</v>
      </c>
      <c r="T266" s="161" t="s">
        <v>5414</v>
      </c>
      <c r="U266" t="s">
        <v>3543</v>
      </c>
      <c r="V266" s="16" t="s">
        <v>4139</v>
      </c>
      <c r="AN266" t="s">
        <v>4474</v>
      </c>
    </row>
    <row r="267" spans="1:40" x14ac:dyDescent="0.2">
      <c r="S267" s="1">
        <v>1</v>
      </c>
      <c r="T267" s="232" t="s">
        <v>2516</v>
      </c>
      <c r="U267" s="1">
        <v>1</v>
      </c>
      <c r="V267" s="232" t="s">
        <v>8748</v>
      </c>
      <c r="AN267" t="s">
        <v>4474</v>
      </c>
    </row>
    <row r="268" spans="1:40" x14ac:dyDescent="0.2">
      <c r="U268" t="s">
        <v>537</v>
      </c>
      <c r="V268" s="243" t="s">
        <v>8749</v>
      </c>
      <c r="AN268" t="s">
        <v>4474</v>
      </c>
    </row>
    <row r="269" spans="1:40" x14ac:dyDescent="0.2">
      <c r="A269" s="16" t="s">
        <v>8306</v>
      </c>
      <c r="K269" s="6"/>
      <c r="V269" s="7"/>
      <c r="AN269" t="s">
        <v>4474</v>
      </c>
    </row>
    <row r="270" spans="1:40" x14ac:dyDescent="0.2">
      <c r="G270" t="s">
        <v>3543</v>
      </c>
      <c r="H270" s="232" t="s">
        <v>7935</v>
      </c>
      <c r="I270" t="s">
        <v>3543</v>
      </c>
      <c r="J270" s="232" t="s">
        <v>3090</v>
      </c>
      <c r="K270" s="10" t="s">
        <v>7933</v>
      </c>
      <c r="V270" s="7"/>
      <c r="AN270" t="s">
        <v>4474</v>
      </c>
    </row>
    <row r="271" spans="1:40" x14ac:dyDescent="0.2">
      <c r="G271" s="1">
        <v>1</v>
      </c>
      <c r="H271" s="232" t="s">
        <v>7936</v>
      </c>
      <c r="I271" s="1">
        <v>1</v>
      </c>
      <c r="J271" s="232" t="s">
        <v>7934</v>
      </c>
      <c r="M271" t="s">
        <v>3543</v>
      </c>
      <c r="N271" s="232" t="s">
        <v>7755</v>
      </c>
      <c r="O271" t="s">
        <v>3543</v>
      </c>
      <c r="P271" s="232" t="s">
        <v>3201</v>
      </c>
      <c r="V271" s="7"/>
      <c r="AN271" t="s">
        <v>4474</v>
      </c>
    </row>
    <row r="272" spans="1:40" x14ac:dyDescent="0.2">
      <c r="G272" s="1">
        <v>1</v>
      </c>
      <c r="H272" s="232" t="s">
        <v>8256</v>
      </c>
      <c r="M272" s="1">
        <v>1</v>
      </c>
      <c r="N272" s="232" t="s">
        <v>4283</v>
      </c>
      <c r="O272" s="1">
        <v>1</v>
      </c>
      <c r="P272" s="232" t="s">
        <v>7754</v>
      </c>
      <c r="V272" s="7"/>
      <c r="AN272" t="s">
        <v>4474</v>
      </c>
    </row>
    <row r="273" spans="1:40" x14ac:dyDescent="0.2">
      <c r="M273" s="1">
        <v>1</v>
      </c>
      <c r="N273" s="232" t="s">
        <v>7756</v>
      </c>
      <c r="O273" s="1"/>
      <c r="V273" s="7"/>
      <c r="AN273" t="s">
        <v>4474</v>
      </c>
    </row>
    <row r="274" spans="1:40" x14ac:dyDescent="0.2">
      <c r="A274" s="16" t="s">
        <v>8306</v>
      </c>
      <c r="Z274" s="2"/>
      <c r="AN274" t="s">
        <v>4474</v>
      </c>
    </row>
    <row r="275" spans="1:40" x14ac:dyDescent="0.2">
      <c r="K275" s="15" t="s">
        <v>1324</v>
      </c>
      <c r="Q275" t="s">
        <v>3543</v>
      </c>
      <c r="R275" s="89" t="s">
        <v>1481</v>
      </c>
      <c r="S275" t="s">
        <v>3543</v>
      </c>
      <c r="T275" s="156" t="s">
        <v>327</v>
      </c>
      <c r="Z275" s="2"/>
      <c r="AN275" t="s">
        <v>4474</v>
      </c>
    </row>
    <row r="276" spans="1:40" x14ac:dyDescent="0.2">
      <c r="K276" s="89"/>
      <c r="O276" t="s">
        <v>3543</v>
      </c>
      <c r="P276" s="232" t="s">
        <v>3553</v>
      </c>
      <c r="Q276" s="1">
        <v>1</v>
      </c>
      <c r="R276" s="89" t="s">
        <v>2357</v>
      </c>
      <c r="S276" s="1">
        <v>1</v>
      </c>
      <c r="T276" s="156" t="s">
        <v>328</v>
      </c>
      <c r="Z276" s="2"/>
      <c r="AN276" t="s">
        <v>4474</v>
      </c>
    </row>
    <row r="277" spans="1:40" x14ac:dyDescent="0.2">
      <c r="K277" s="89"/>
      <c r="O277" s="1">
        <v>1</v>
      </c>
      <c r="P277" s="232" t="s">
        <v>8694</v>
      </c>
      <c r="Q277" s="1">
        <v>1</v>
      </c>
      <c r="R277" s="89" t="s">
        <v>1482</v>
      </c>
      <c r="S277" t="s">
        <v>537</v>
      </c>
      <c r="Z277" s="2"/>
      <c r="AN277" t="s">
        <v>4474</v>
      </c>
    </row>
    <row r="278" spans="1:40" x14ac:dyDescent="0.2">
      <c r="K278" s="89"/>
      <c r="O278" t="s">
        <v>537</v>
      </c>
      <c r="P278" s="232" t="s">
        <v>8695</v>
      </c>
      <c r="Q278" t="s">
        <v>537</v>
      </c>
      <c r="R278" s="161" t="s">
        <v>5349</v>
      </c>
      <c r="S278" t="s">
        <v>3543</v>
      </c>
      <c r="T278" s="89" t="s">
        <v>4349</v>
      </c>
      <c r="Z278" s="2"/>
      <c r="AN278" t="s">
        <v>4474</v>
      </c>
    </row>
    <row r="279" spans="1:40" x14ac:dyDescent="0.2">
      <c r="K279" s="89"/>
      <c r="Q279" t="s">
        <v>537</v>
      </c>
      <c r="R279" s="161" t="s">
        <v>5350</v>
      </c>
      <c r="S279" s="1">
        <v>1</v>
      </c>
      <c r="T279" s="89" t="s">
        <v>1959</v>
      </c>
      <c r="Z279" s="2"/>
      <c r="AN279" t="s">
        <v>4474</v>
      </c>
    </row>
    <row r="280" spans="1:40" x14ac:dyDescent="0.2">
      <c r="K280" s="89"/>
      <c r="Q280" s="1">
        <v>1</v>
      </c>
      <c r="R280" s="161" t="s">
        <v>3266</v>
      </c>
      <c r="S280" t="s">
        <v>537</v>
      </c>
      <c r="Z280" s="2"/>
      <c r="AN280" t="s">
        <v>4474</v>
      </c>
    </row>
    <row r="281" spans="1:40" x14ac:dyDescent="0.2">
      <c r="K281" s="89"/>
      <c r="Q281" s="16" t="s">
        <v>1474</v>
      </c>
      <c r="S281" t="s">
        <v>3543</v>
      </c>
      <c r="T281" s="89" t="s">
        <v>3649</v>
      </c>
      <c r="Z281" s="2"/>
      <c r="AN281" t="s">
        <v>4474</v>
      </c>
    </row>
    <row r="282" spans="1:40" x14ac:dyDescent="0.2">
      <c r="K282" s="89"/>
      <c r="Q282" t="s">
        <v>3543</v>
      </c>
      <c r="R282" s="192" t="s">
        <v>3245</v>
      </c>
      <c r="S282" s="1">
        <v>1</v>
      </c>
      <c r="T282" s="89" t="s">
        <v>1961</v>
      </c>
      <c r="Z282" s="2"/>
      <c r="AN282" t="s">
        <v>4474</v>
      </c>
    </row>
    <row r="283" spans="1:40" x14ac:dyDescent="0.2">
      <c r="K283" s="89"/>
      <c r="Q283" s="1">
        <v>1</v>
      </c>
      <c r="R283" s="192" t="s">
        <v>6729</v>
      </c>
      <c r="S283" t="s">
        <v>537</v>
      </c>
      <c r="T283" s="89"/>
      <c r="Z283" s="2"/>
      <c r="AN283" t="s">
        <v>4474</v>
      </c>
    </row>
    <row r="284" spans="1:40" x14ac:dyDescent="0.2">
      <c r="K284" s="89"/>
      <c r="Q284" t="s">
        <v>537</v>
      </c>
      <c r="R284" s="192" t="s">
        <v>6730</v>
      </c>
      <c r="S284" t="s">
        <v>3543</v>
      </c>
      <c r="T284" s="23" t="s">
        <v>5418</v>
      </c>
      <c r="Z284" s="2"/>
      <c r="AN284" t="s">
        <v>4474</v>
      </c>
    </row>
    <row r="285" spans="1:40" x14ac:dyDescent="0.2">
      <c r="K285" s="89"/>
      <c r="Q285" t="s">
        <v>537</v>
      </c>
      <c r="R285" s="192" t="s">
        <v>6731</v>
      </c>
      <c r="S285" s="1">
        <v>1</v>
      </c>
      <c r="T285" s="156" t="s">
        <v>329</v>
      </c>
      <c r="Z285" s="2"/>
      <c r="AN285" t="s">
        <v>4474</v>
      </c>
    </row>
    <row r="286" spans="1:40" x14ac:dyDescent="0.2">
      <c r="A286" s="16" t="s">
        <v>8306</v>
      </c>
      <c r="T286" s="89"/>
      <c r="Z286" s="2"/>
      <c r="AN286" t="s">
        <v>4474</v>
      </c>
    </row>
    <row r="287" spans="1:40" x14ac:dyDescent="0.2">
      <c r="K287" s="21" t="s">
        <v>4040</v>
      </c>
      <c r="T287" s="89"/>
      <c r="U287" s="19" t="s">
        <v>2228</v>
      </c>
      <c r="V287" s="17"/>
      <c r="W287" s="17"/>
      <c r="Z287" s="2"/>
      <c r="AN287" t="s">
        <v>4474</v>
      </c>
    </row>
    <row r="288" spans="1:40" x14ac:dyDescent="0.2">
      <c r="K288" t="s">
        <v>3543</v>
      </c>
      <c r="L288" s="99" t="s">
        <v>6465</v>
      </c>
      <c r="M288" t="s">
        <v>3543</v>
      </c>
      <c r="N288" s="99" t="s">
        <v>5321</v>
      </c>
      <c r="T288" s="89"/>
      <c r="U288" s="18" t="s">
        <v>3543</v>
      </c>
      <c r="V288" s="99" t="s">
        <v>3493</v>
      </c>
      <c r="W288" s="17"/>
      <c r="Z288" s="2"/>
      <c r="AN288" t="s">
        <v>4474</v>
      </c>
    </row>
    <row r="289" spans="6:40" x14ac:dyDescent="0.2">
      <c r="K289" s="1">
        <v>1</v>
      </c>
      <c r="L289" s="99" t="s">
        <v>4077</v>
      </c>
      <c r="M289" s="1">
        <v>1</v>
      </c>
      <c r="N289" s="99" t="s">
        <v>4080</v>
      </c>
      <c r="T289" s="89"/>
      <c r="U289" s="18" t="s">
        <v>537</v>
      </c>
      <c r="V289" s="99" t="s">
        <v>3494</v>
      </c>
      <c r="W289" s="17"/>
      <c r="Z289" s="2"/>
      <c r="AN289" t="s">
        <v>4474</v>
      </c>
    </row>
    <row r="290" spans="6:40" x14ac:dyDescent="0.2">
      <c r="K290" t="s">
        <v>537</v>
      </c>
      <c r="L290" s="107" t="s">
        <v>4078</v>
      </c>
      <c r="M290" t="s">
        <v>537</v>
      </c>
      <c r="T290" s="89"/>
      <c r="U290" s="18" t="s">
        <v>537</v>
      </c>
      <c r="V290" s="17"/>
      <c r="W290" s="17"/>
      <c r="Z290" s="2"/>
      <c r="AN290" t="s">
        <v>4474</v>
      </c>
    </row>
    <row r="291" spans="6:40" x14ac:dyDescent="0.2">
      <c r="K291" s="1">
        <v>1</v>
      </c>
      <c r="L291" s="99" t="s">
        <v>4079</v>
      </c>
      <c r="M291" t="s">
        <v>3543</v>
      </c>
      <c r="N291" s="99" t="s">
        <v>4879</v>
      </c>
      <c r="T291" s="89"/>
      <c r="U291" t="s">
        <v>537</v>
      </c>
      <c r="V291" s="107" t="s">
        <v>2229</v>
      </c>
      <c r="Z291" s="2"/>
      <c r="AN291" t="s">
        <v>4474</v>
      </c>
    </row>
    <row r="292" spans="6:40" x14ac:dyDescent="0.2">
      <c r="K292" s="89"/>
      <c r="M292" s="1">
        <v>1</v>
      </c>
      <c r="N292" s="99" t="s">
        <v>8846</v>
      </c>
      <c r="T292" s="89"/>
      <c r="Z292" s="2"/>
      <c r="AN292" t="s">
        <v>4474</v>
      </c>
    </row>
    <row r="293" spans="6:40" x14ac:dyDescent="0.2">
      <c r="K293" s="89"/>
      <c r="M293" t="s">
        <v>537</v>
      </c>
      <c r="N293" s="127" t="s">
        <v>8969</v>
      </c>
      <c r="T293" s="89"/>
      <c r="Z293" s="2"/>
    </row>
    <row r="294" spans="6:40" x14ac:dyDescent="0.2">
      <c r="K294" s="89"/>
      <c r="M294" t="s">
        <v>537</v>
      </c>
      <c r="T294" s="89"/>
      <c r="Z294" s="2"/>
      <c r="AN294" t="s">
        <v>4474</v>
      </c>
    </row>
    <row r="295" spans="6:40" x14ac:dyDescent="0.2">
      <c r="K295" s="89"/>
      <c r="M295" t="s">
        <v>3543</v>
      </c>
      <c r="N295" s="99" t="s">
        <v>5321</v>
      </c>
      <c r="T295" s="89"/>
      <c r="Z295" s="2"/>
      <c r="AN295" t="s">
        <v>4474</v>
      </c>
    </row>
    <row r="296" spans="6:40" x14ac:dyDescent="0.2">
      <c r="K296" s="89"/>
      <c r="M296" s="1">
        <v>1</v>
      </c>
      <c r="N296" s="99" t="s">
        <v>8677</v>
      </c>
      <c r="T296" s="89"/>
      <c r="Z296" s="2"/>
      <c r="AN296" t="s">
        <v>4474</v>
      </c>
    </row>
    <row r="297" spans="6:40" x14ac:dyDescent="0.2">
      <c r="I297" s="19" t="s">
        <v>2886</v>
      </c>
      <c r="J297" s="18"/>
      <c r="K297" s="90"/>
      <c r="L297" s="18"/>
      <c r="M297" s="18"/>
      <c r="N297" s="90" t="s">
        <v>2190</v>
      </c>
      <c r="O297" s="18"/>
      <c r="T297" s="89"/>
      <c r="Z297" s="2"/>
      <c r="AN297" t="s">
        <v>4474</v>
      </c>
    </row>
    <row r="298" spans="6:40" x14ac:dyDescent="0.2">
      <c r="F298" s="104"/>
      <c r="I298" s="18" t="s">
        <v>3543</v>
      </c>
      <c r="J298" s="73" t="s">
        <v>6429</v>
      </c>
      <c r="K298" t="s">
        <v>3543</v>
      </c>
      <c r="L298" s="73" t="s">
        <v>6430</v>
      </c>
      <c r="M298" s="18" t="s">
        <v>537</v>
      </c>
      <c r="N298" s="104" t="s">
        <v>2828</v>
      </c>
      <c r="O298" s="18"/>
      <c r="T298" s="89"/>
      <c r="Z298" s="2"/>
      <c r="AN298" t="s">
        <v>4474</v>
      </c>
    </row>
    <row r="299" spans="6:40" x14ac:dyDescent="0.2">
      <c r="F299" s="104"/>
      <c r="I299" s="18" t="s">
        <v>537</v>
      </c>
      <c r="J299" s="73" t="s">
        <v>2356</v>
      </c>
      <c r="K299" t="s">
        <v>537</v>
      </c>
      <c r="L299" s="73" t="s">
        <v>2883</v>
      </c>
      <c r="M299" s="18" t="s">
        <v>3543</v>
      </c>
      <c r="N299" s="73" t="s">
        <v>3279</v>
      </c>
      <c r="O299" s="18"/>
      <c r="T299" s="89"/>
      <c r="Z299" s="2"/>
      <c r="AN299" t="s">
        <v>4474</v>
      </c>
    </row>
    <row r="300" spans="6:40" x14ac:dyDescent="0.2">
      <c r="F300" s="104"/>
      <c r="I300" s="18" t="s">
        <v>537</v>
      </c>
      <c r="J300" s="99" t="s">
        <v>4073</v>
      </c>
      <c r="K300" t="s">
        <v>537</v>
      </c>
      <c r="L300" s="99" t="s">
        <v>3467</v>
      </c>
      <c r="M300" s="18" t="s">
        <v>537</v>
      </c>
      <c r="N300" s="89" t="s">
        <v>3468</v>
      </c>
      <c r="O300" s="18"/>
      <c r="T300" s="89"/>
      <c r="Z300" s="2"/>
      <c r="AN300" t="s">
        <v>4474</v>
      </c>
    </row>
    <row r="301" spans="6:40" x14ac:dyDescent="0.2">
      <c r="F301" s="104"/>
      <c r="I301" s="18" t="s">
        <v>537</v>
      </c>
      <c r="J301" s="82" t="s">
        <v>2884</v>
      </c>
      <c r="K301" t="s">
        <v>537</v>
      </c>
      <c r="L301" s="82" t="s">
        <v>2885</v>
      </c>
      <c r="M301" s="18" t="s">
        <v>537</v>
      </c>
      <c r="N301" s="73"/>
      <c r="O301" s="18"/>
      <c r="T301" s="89"/>
      <c r="Z301" s="2"/>
      <c r="AN301" t="s">
        <v>4474</v>
      </c>
    </row>
    <row r="302" spans="6:40" x14ac:dyDescent="0.2">
      <c r="F302" s="104"/>
      <c r="I302" s="18" t="s">
        <v>537</v>
      </c>
      <c r="J302" s="80">
        <v>1672</v>
      </c>
      <c r="K302" t="s">
        <v>537</v>
      </c>
      <c r="L302" s="91" t="s">
        <v>3364</v>
      </c>
      <c r="M302" s="18" t="s">
        <v>3543</v>
      </c>
      <c r="N302" s="99" t="s">
        <v>4075</v>
      </c>
      <c r="O302" s="18"/>
      <c r="T302" s="89"/>
      <c r="Z302" s="2"/>
      <c r="AN302" t="s">
        <v>4474</v>
      </c>
    </row>
    <row r="303" spans="6:40" x14ac:dyDescent="0.2">
      <c r="F303" s="104"/>
      <c r="I303" s="18"/>
      <c r="J303" s="18"/>
      <c r="K303" s="18" t="s">
        <v>537</v>
      </c>
      <c r="L303" s="18"/>
      <c r="M303" s="18" t="s">
        <v>537</v>
      </c>
      <c r="N303" s="99" t="s">
        <v>4076</v>
      </c>
      <c r="O303" s="18"/>
      <c r="T303" s="89"/>
      <c r="Z303" s="2"/>
      <c r="AN303" t="s">
        <v>4474</v>
      </c>
    </row>
    <row r="304" spans="6:40" x14ac:dyDescent="0.2">
      <c r="F304" s="104"/>
      <c r="K304" s="18" t="s">
        <v>537</v>
      </c>
      <c r="L304" s="73" t="s">
        <v>2887</v>
      </c>
      <c r="M304" t="s">
        <v>537</v>
      </c>
      <c r="O304" s="18"/>
      <c r="T304" s="89"/>
      <c r="Z304" s="2"/>
      <c r="AN304" t="s">
        <v>4474</v>
      </c>
    </row>
    <row r="305" spans="1:40" x14ac:dyDescent="0.2">
      <c r="F305" s="104"/>
      <c r="K305" s="18" t="s">
        <v>537</v>
      </c>
      <c r="L305" s="233" t="s">
        <v>8674</v>
      </c>
      <c r="M305" t="s">
        <v>3543</v>
      </c>
      <c r="N305" s="73" t="s">
        <v>2191</v>
      </c>
      <c r="O305" s="18"/>
      <c r="T305" s="89"/>
      <c r="Z305" s="2"/>
      <c r="AN305" t="s">
        <v>4474</v>
      </c>
    </row>
    <row r="306" spans="1:40" x14ac:dyDescent="0.2">
      <c r="F306" s="104"/>
      <c r="K306" s="18" t="s">
        <v>537</v>
      </c>
      <c r="L306" s="73" t="s">
        <v>6808</v>
      </c>
      <c r="M306" t="s">
        <v>537</v>
      </c>
      <c r="N306" s="232" t="s">
        <v>8847</v>
      </c>
      <c r="O306" s="18"/>
      <c r="T306" s="89"/>
      <c r="Z306" s="2"/>
      <c r="AN306" t="s">
        <v>4474</v>
      </c>
    </row>
    <row r="307" spans="1:40" x14ac:dyDescent="0.2">
      <c r="F307" s="104"/>
      <c r="K307" s="18" t="s">
        <v>537</v>
      </c>
      <c r="L307" s="104" t="s">
        <v>2828</v>
      </c>
      <c r="O307" s="18"/>
      <c r="T307" s="89"/>
      <c r="Z307" s="2"/>
      <c r="AN307" t="s">
        <v>4474</v>
      </c>
    </row>
    <row r="308" spans="1:40" x14ac:dyDescent="0.2">
      <c r="F308" s="104"/>
      <c r="K308" s="18"/>
      <c r="L308" s="18"/>
      <c r="M308" s="18"/>
      <c r="N308" s="18"/>
      <c r="O308" s="18"/>
      <c r="T308" s="89"/>
      <c r="Z308" s="2"/>
      <c r="AN308" t="s">
        <v>4474</v>
      </c>
    </row>
    <row r="309" spans="1:40" x14ac:dyDescent="0.2">
      <c r="A309" s="16" t="s">
        <v>8306</v>
      </c>
      <c r="AN309" t="s">
        <v>4474</v>
      </c>
    </row>
    <row r="310" spans="1:40" x14ac:dyDescent="0.2">
      <c r="A310" s="16"/>
      <c r="K310" s="3" t="s">
        <v>8762</v>
      </c>
      <c r="S310" t="s">
        <v>3543</v>
      </c>
      <c r="T310" s="161" t="s">
        <v>5405</v>
      </c>
      <c r="U310" t="s">
        <v>3543</v>
      </c>
      <c r="V310" s="161" t="s">
        <v>4903</v>
      </c>
      <c r="AN310" t="s">
        <v>4474</v>
      </c>
    </row>
    <row r="311" spans="1:40" x14ac:dyDescent="0.2">
      <c r="A311" s="16"/>
      <c r="S311" s="1">
        <v>1</v>
      </c>
      <c r="T311" s="161" t="s">
        <v>2516</v>
      </c>
      <c r="U311" s="1">
        <v>1</v>
      </c>
      <c r="V311" s="161" t="s">
        <v>5404</v>
      </c>
      <c r="AN311" t="s">
        <v>4474</v>
      </c>
    </row>
    <row r="312" spans="1:40" x14ac:dyDescent="0.2">
      <c r="A312" s="16"/>
      <c r="S312" s="1">
        <v>1</v>
      </c>
      <c r="T312" s="161" t="s">
        <v>5406</v>
      </c>
      <c r="U312" t="s">
        <v>537</v>
      </c>
      <c r="V312" s="161" t="s">
        <v>5407</v>
      </c>
      <c r="AN312" t="s">
        <v>4474</v>
      </c>
    </row>
    <row r="313" spans="1:40" x14ac:dyDescent="0.2">
      <c r="A313" s="16" t="s">
        <v>8306</v>
      </c>
      <c r="S313" s="1"/>
      <c r="T313" s="161"/>
      <c r="V313" s="161"/>
      <c r="AN313" t="s">
        <v>4474</v>
      </c>
    </row>
    <row r="314" spans="1:40" x14ac:dyDescent="0.2">
      <c r="A314" s="16"/>
      <c r="K314" s="4" t="s">
        <v>9019</v>
      </c>
      <c r="L314" s="73"/>
      <c r="P314" s="1"/>
      <c r="S314" s="45" t="s">
        <v>5419</v>
      </c>
      <c r="T314" s="17"/>
      <c r="U314" s="17"/>
      <c r="V314" s="23"/>
      <c r="X314" s="1"/>
      <c r="AD314" s="1"/>
      <c r="AN314" t="s">
        <v>4474</v>
      </c>
    </row>
    <row r="315" spans="1:40" x14ac:dyDescent="0.2">
      <c r="A315" s="16"/>
      <c r="M315" s="19" t="s">
        <v>9022</v>
      </c>
      <c r="N315" s="18"/>
      <c r="O315" s="18"/>
      <c r="P315" s="2"/>
      <c r="S315" s="18" t="s">
        <v>3543</v>
      </c>
      <c r="T315" s="23" t="s">
        <v>5418</v>
      </c>
      <c r="U315" s="17"/>
      <c r="X315" s="29"/>
      <c r="AC315" t="s">
        <v>3543</v>
      </c>
      <c r="AD315" s="99" t="s">
        <v>2314</v>
      </c>
      <c r="AF315" s="2"/>
      <c r="AN315" t="s">
        <v>4474</v>
      </c>
    </row>
    <row r="316" spans="1:40" x14ac:dyDescent="0.2">
      <c r="A316" s="16"/>
      <c r="M316" s="18" t="s">
        <v>3543</v>
      </c>
      <c r="N316" s="161" t="s">
        <v>9020</v>
      </c>
      <c r="O316" t="s">
        <v>3543</v>
      </c>
      <c r="P316" s="6" t="s">
        <v>9021</v>
      </c>
      <c r="S316" s="18" t="s">
        <v>537</v>
      </c>
      <c r="T316" s="156" t="s">
        <v>329</v>
      </c>
      <c r="U316" s="17"/>
      <c r="X316" s="29"/>
      <c r="AC316" s="1">
        <v>1</v>
      </c>
      <c r="AD316" s="99" t="s">
        <v>5161</v>
      </c>
      <c r="AF316" s="2"/>
      <c r="AN316" t="s">
        <v>4474</v>
      </c>
    </row>
    <row r="317" spans="1:40" x14ac:dyDescent="0.2">
      <c r="A317" s="16"/>
      <c r="M317" s="18" t="s">
        <v>537</v>
      </c>
      <c r="N317" s="232" t="s">
        <v>8676</v>
      </c>
      <c r="P317" s="2"/>
      <c r="S317" s="18" t="s">
        <v>537</v>
      </c>
      <c r="T317" s="17"/>
      <c r="U317" s="17"/>
      <c r="X317" s="29"/>
      <c r="AC317" t="s">
        <v>537</v>
      </c>
      <c r="AD317" s="99" t="s">
        <v>2315</v>
      </c>
      <c r="AF317" s="2"/>
      <c r="AN317" t="s">
        <v>4474</v>
      </c>
    </row>
    <row r="318" spans="1:40" x14ac:dyDescent="0.2">
      <c r="A318" s="16"/>
      <c r="M318" s="18"/>
      <c r="N318" s="18"/>
      <c r="O318" s="18"/>
      <c r="P318" s="2"/>
      <c r="S318" t="s">
        <v>537</v>
      </c>
      <c r="T318" t="s">
        <v>5149</v>
      </c>
      <c r="X318" s="29"/>
      <c r="AC318" t="s">
        <v>537</v>
      </c>
      <c r="AD318" s="99" t="s">
        <v>7044</v>
      </c>
      <c r="AF318" s="2"/>
      <c r="AN318" t="s">
        <v>4474</v>
      </c>
    </row>
    <row r="319" spans="1:40" x14ac:dyDescent="0.2">
      <c r="A319" s="16"/>
      <c r="P319" s="2"/>
      <c r="S319" s="1">
        <v>1</v>
      </c>
      <c r="T319" t="s">
        <v>2316</v>
      </c>
      <c r="X319" s="29"/>
      <c r="AF319" s="2"/>
      <c r="AN319" t="s">
        <v>4474</v>
      </c>
    </row>
    <row r="320" spans="1:40" x14ac:dyDescent="0.2">
      <c r="A320" s="16" t="s">
        <v>8306</v>
      </c>
      <c r="AN320" t="s">
        <v>4474</v>
      </c>
    </row>
    <row r="321" spans="1:40" x14ac:dyDescent="0.2">
      <c r="K321" s="4" t="s">
        <v>3786</v>
      </c>
      <c r="U321" t="s">
        <v>3543</v>
      </c>
      <c r="V321" s="232" t="s">
        <v>8737</v>
      </c>
      <c r="W321" t="s">
        <v>3543</v>
      </c>
      <c r="X321" s="232" t="s">
        <v>8735</v>
      </c>
      <c r="AN321" t="s">
        <v>4474</v>
      </c>
    </row>
    <row r="322" spans="1:40" x14ac:dyDescent="0.2">
      <c r="U322" s="1">
        <v>1</v>
      </c>
      <c r="V322" s="232" t="s">
        <v>4437</v>
      </c>
      <c r="W322" s="1">
        <v>1</v>
      </c>
      <c r="X322" s="232" t="s">
        <v>8736</v>
      </c>
      <c r="Z322" s="2"/>
      <c r="AN322" t="s">
        <v>4474</v>
      </c>
    </row>
    <row r="323" spans="1:40" x14ac:dyDescent="0.2">
      <c r="U323" s="1">
        <v>1</v>
      </c>
      <c r="V323" s="232" t="s">
        <v>8738</v>
      </c>
      <c r="W323" s="1"/>
      <c r="X323" s="232"/>
      <c r="Z323" s="2"/>
      <c r="AN323" t="s">
        <v>4474</v>
      </c>
    </row>
    <row r="324" spans="1:40" x14ac:dyDescent="0.2">
      <c r="V324" s="232"/>
      <c r="AN324" t="s">
        <v>4474</v>
      </c>
    </row>
    <row r="325" spans="1:40" x14ac:dyDescent="0.2">
      <c r="U325" t="s">
        <v>3543</v>
      </c>
      <c r="V325" s="232" t="s">
        <v>8757</v>
      </c>
      <c r="W325" t="s">
        <v>3543</v>
      </c>
      <c r="X325" s="232" t="s">
        <v>4349</v>
      </c>
      <c r="AN325" t="s">
        <v>4474</v>
      </c>
    </row>
    <row r="326" spans="1:40" x14ac:dyDescent="0.2">
      <c r="U326" s="1">
        <v>1</v>
      </c>
      <c r="V326" s="232" t="s">
        <v>3556</v>
      </c>
      <c r="W326" s="1">
        <v>1</v>
      </c>
      <c r="X326" s="232" t="s">
        <v>8755</v>
      </c>
      <c r="AN326" t="s">
        <v>4474</v>
      </c>
    </row>
    <row r="327" spans="1:40" x14ac:dyDescent="0.2">
      <c r="U327" s="1">
        <v>1</v>
      </c>
      <c r="V327" s="232" t="s">
        <v>8758</v>
      </c>
      <c r="W327" t="s">
        <v>537</v>
      </c>
      <c r="X327" s="232" t="s">
        <v>8756</v>
      </c>
      <c r="Z327" s="232"/>
      <c r="AN327" t="s">
        <v>4474</v>
      </c>
    </row>
    <row r="328" spans="1:40" x14ac:dyDescent="0.2">
      <c r="A328" s="16" t="s">
        <v>8306</v>
      </c>
      <c r="AN328" t="s">
        <v>4474</v>
      </c>
    </row>
    <row r="329" spans="1:40" x14ac:dyDescent="0.2">
      <c r="K329" s="15" t="s">
        <v>925</v>
      </c>
      <c r="AG329" t="s">
        <v>3543</v>
      </c>
      <c r="AH329" s="153" t="s">
        <v>941</v>
      </c>
      <c r="AN329" t="s">
        <v>4474</v>
      </c>
    </row>
    <row r="330" spans="1:40" x14ac:dyDescent="0.2">
      <c r="AG330" s="1">
        <v>1</v>
      </c>
      <c r="AH330" s="181" t="s">
        <v>6238</v>
      </c>
      <c r="AN330" t="s">
        <v>4474</v>
      </c>
    </row>
    <row r="331" spans="1:40" x14ac:dyDescent="0.2">
      <c r="AH331" s="153"/>
      <c r="AN331" t="s">
        <v>4474</v>
      </c>
    </row>
    <row r="332" spans="1:40" x14ac:dyDescent="0.2">
      <c r="AG332" t="s">
        <v>3543</v>
      </c>
      <c r="AH332" s="161" t="s">
        <v>1114</v>
      </c>
      <c r="AN332" t="s">
        <v>4474</v>
      </c>
    </row>
    <row r="333" spans="1:40" x14ac:dyDescent="0.2">
      <c r="AG333" s="1">
        <v>1</v>
      </c>
      <c r="AH333" s="215" t="s">
        <v>7424</v>
      </c>
      <c r="AN333" t="s">
        <v>4474</v>
      </c>
    </row>
    <row r="334" spans="1:40" x14ac:dyDescent="0.2">
      <c r="AG334" t="s">
        <v>537</v>
      </c>
      <c r="AH334" s="215" t="s">
        <v>7423</v>
      </c>
      <c r="AN334" t="s">
        <v>4474</v>
      </c>
    </row>
    <row r="335" spans="1:40" x14ac:dyDescent="0.2">
      <c r="A335" s="16" t="s">
        <v>8306</v>
      </c>
      <c r="AN335" t="s">
        <v>4474</v>
      </c>
    </row>
    <row r="336" spans="1:40" x14ac:dyDescent="0.2">
      <c r="K336" s="4" t="s">
        <v>8986</v>
      </c>
      <c r="V336" s="104" t="s">
        <v>2825</v>
      </c>
      <c r="W336" t="s">
        <v>3543</v>
      </c>
      <c r="X336" t="s">
        <v>3989</v>
      </c>
      <c r="Y336" t="s">
        <v>3543</v>
      </c>
      <c r="Z336" s="73" t="s">
        <v>3989</v>
      </c>
      <c r="AA336" t="s">
        <v>3543</v>
      </c>
      <c r="AB336" s="73" t="s">
        <v>2175</v>
      </c>
      <c r="AN336" t="s">
        <v>4474</v>
      </c>
    </row>
    <row r="337" spans="11:40" x14ac:dyDescent="0.2">
      <c r="U337" t="s">
        <v>3543</v>
      </c>
      <c r="V337" s="29" t="s">
        <v>1515</v>
      </c>
      <c r="W337" s="1">
        <v>1</v>
      </c>
      <c r="X337" s="30" t="s">
        <v>3296</v>
      </c>
      <c r="Y337" s="1">
        <v>1</v>
      </c>
      <c r="Z337" s="73" t="s">
        <v>2044</v>
      </c>
      <c r="AA337" s="1">
        <v>1</v>
      </c>
      <c r="AB337" s="73" t="s">
        <v>4359</v>
      </c>
      <c r="AH337" s="23"/>
      <c r="AN337" t="s">
        <v>4474</v>
      </c>
    </row>
    <row r="338" spans="11:40" x14ac:dyDescent="0.2">
      <c r="K338" s="3"/>
      <c r="U338" s="1">
        <v>1</v>
      </c>
      <c r="V338" s="29" t="s">
        <v>4437</v>
      </c>
      <c r="W338" t="s">
        <v>537</v>
      </c>
      <c r="X338" s="16" t="s">
        <v>5339</v>
      </c>
      <c r="Y338" t="s">
        <v>537</v>
      </c>
      <c r="Z338" s="104" t="s">
        <v>2825</v>
      </c>
      <c r="AA338" t="s">
        <v>537</v>
      </c>
      <c r="AB338" s="104" t="s">
        <v>2825</v>
      </c>
      <c r="AH338" s="23"/>
      <c r="AN338" t="s">
        <v>4474</v>
      </c>
    </row>
    <row r="339" spans="11:40" x14ac:dyDescent="0.2">
      <c r="R339" s="104" t="s">
        <v>2825</v>
      </c>
      <c r="U339" t="s">
        <v>537</v>
      </c>
      <c r="V339" s="29" t="s">
        <v>3840</v>
      </c>
      <c r="W339" t="s">
        <v>537</v>
      </c>
      <c r="X339" s="104" t="s">
        <v>2825</v>
      </c>
      <c r="Y339" t="s">
        <v>3543</v>
      </c>
      <c r="Z339" s="29" t="s">
        <v>3388</v>
      </c>
      <c r="AA339" t="s">
        <v>3543</v>
      </c>
      <c r="AB339" s="73" t="s">
        <v>3245</v>
      </c>
      <c r="AH339" s="23"/>
      <c r="AN339" t="s">
        <v>4474</v>
      </c>
    </row>
    <row r="340" spans="11:40" x14ac:dyDescent="0.2">
      <c r="Q340" t="s">
        <v>3543</v>
      </c>
      <c r="R340" t="s">
        <v>4904</v>
      </c>
      <c r="W340" t="s">
        <v>3543</v>
      </c>
      <c r="X340" s="29" t="s">
        <v>2162</v>
      </c>
      <c r="Y340" s="1">
        <v>1</v>
      </c>
      <c r="Z340" s="73" t="s">
        <v>2040</v>
      </c>
      <c r="AA340" s="1">
        <v>1</v>
      </c>
      <c r="AB340" s="73" t="s">
        <v>865</v>
      </c>
      <c r="AN340" t="s">
        <v>4474</v>
      </c>
    </row>
    <row r="341" spans="11:40" x14ac:dyDescent="0.2">
      <c r="O341" s="3"/>
      <c r="Q341" s="1">
        <v>1</v>
      </c>
      <c r="R341" t="s">
        <v>3291</v>
      </c>
      <c r="W341" s="1">
        <v>1</v>
      </c>
      <c r="X341" s="73" t="s">
        <v>5338</v>
      </c>
      <c r="Y341" t="s">
        <v>537</v>
      </c>
      <c r="Z341" s="29" t="s">
        <v>6083</v>
      </c>
      <c r="AA341" t="s">
        <v>537</v>
      </c>
      <c r="AN341" t="s">
        <v>4474</v>
      </c>
    </row>
    <row r="342" spans="11:40" x14ac:dyDescent="0.2">
      <c r="O342" s="3"/>
      <c r="Q342" t="s">
        <v>537</v>
      </c>
      <c r="R342" t="s">
        <v>5606</v>
      </c>
      <c r="W342" t="s">
        <v>537</v>
      </c>
      <c r="X342" s="82" t="s">
        <v>3233</v>
      </c>
      <c r="Y342" t="s">
        <v>537</v>
      </c>
      <c r="Z342" s="29" t="s">
        <v>2552</v>
      </c>
      <c r="AA342" t="s">
        <v>3543</v>
      </c>
      <c r="AB342" s="73" t="s">
        <v>1468</v>
      </c>
      <c r="AN342" t="s">
        <v>4474</v>
      </c>
    </row>
    <row r="343" spans="11:40" x14ac:dyDescent="0.2">
      <c r="O343" s="3"/>
      <c r="Q343" s="1">
        <v>1</v>
      </c>
      <c r="R343" t="s">
        <v>5607</v>
      </c>
      <c r="W343" t="s">
        <v>537</v>
      </c>
      <c r="X343" s="29" t="s">
        <v>5340</v>
      </c>
      <c r="Y343" t="s">
        <v>537</v>
      </c>
      <c r="AA343" s="1">
        <v>1</v>
      </c>
      <c r="AB343" s="73" t="s">
        <v>4358</v>
      </c>
      <c r="AN343" t="s">
        <v>4474</v>
      </c>
    </row>
    <row r="344" spans="11:40" x14ac:dyDescent="0.2">
      <c r="O344" s="3"/>
      <c r="Q344" t="s">
        <v>537</v>
      </c>
      <c r="W344" s="1">
        <v>1</v>
      </c>
      <c r="X344" s="29" t="s">
        <v>5341</v>
      </c>
      <c r="Y344" t="s">
        <v>3543</v>
      </c>
      <c r="Z344" s="73" t="s">
        <v>1468</v>
      </c>
      <c r="AA344" t="s">
        <v>537</v>
      </c>
      <c r="AN344" t="s">
        <v>4474</v>
      </c>
    </row>
    <row r="345" spans="11:40" x14ac:dyDescent="0.2">
      <c r="O345" s="3"/>
      <c r="Q345" t="s">
        <v>1474</v>
      </c>
      <c r="W345" t="s">
        <v>537</v>
      </c>
      <c r="X345" s="73" t="s">
        <v>4641</v>
      </c>
      <c r="Y345" s="1">
        <v>1</v>
      </c>
      <c r="Z345" s="73" t="s">
        <v>2045</v>
      </c>
      <c r="AA345" t="s">
        <v>3543</v>
      </c>
      <c r="AB345" s="73" t="s">
        <v>3090</v>
      </c>
      <c r="AN345" t="s">
        <v>4474</v>
      </c>
    </row>
    <row r="346" spans="11:40" x14ac:dyDescent="0.2">
      <c r="O346" s="3"/>
      <c r="Q346" t="s">
        <v>3543</v>
      </c>
      <c r="R346" s="28" t="s">
        <v>4906</v>
      </c>
      <c r="V346" s="29"/>
      <c r="Y346" t="s">
        <v>537</v>
      </c>
      <c r="AA346" s="1">
        <v>1</v>
      </c>
      <c r="AB346" s="73" t="s">
        <v>866</v>
      </c>
      <c r="AN346" t="s">
        <v>4474</v>
      </c>
    </row>
    <row r="347" spans="11:40" x14ac:dyDescent="0.2">
      <c r="O347" s="3"/>
      <c r="Q347" s="1">
        <v>1</v>
      </c>
      <c r="R347" s="28" t="s">
        <v>2523</v>
      </c>
      <c r="V347" s="29"/>
      <c r="W347" t="s">
        <v>3543</v>
      </c>
      <c r="X347" s="29" t="s">
        <v>1224</v>
      </c>
      <c r="Y347" t="s">
        <v>3543</v>
      </c>
      <c r="Z347" s="73" t="s">
        <v>4484</v>
      </c>
      <c r="AA347" t="s">
        <v>537</v>
      </c>
      <c r="AN347" t="s">
        <v>4474</v>
      </c>
    </row>
    <row r="348" spans="11:40" x14ac:dyDescent="0.2">
      <c r="O348" s="3"/>
      <c r="Q348" t="s">
        <v>537</v>
      </c>
      <c r="R348" s="28" t="s">
        <v>4504</v>
      </c>
      <c r="V348" s="29"/>
      <c r="W348" s="1">
        <v>1</v>
      </c>
      <c r="X348" s="73" t="s">
        <v>4176</v>
      </c>
      <c r="Y348" s="1">
        <v>1</v>
      </c>
      <c r="Z348" s="73" t="s">
        <v>2373</v>
      </c>
      <c r="AA348" t="s">
        <v>3543</v>
      </c>
      <c r="AB348" s="204" t="s">
        <v>7019</v>
      </c>
      <c r="AN348" t="s">
        <v>4474</v>
      </c>
    </row>
    <row r="349" spans="11:40" x14ac:dyDescent="0.2">
      <c r="O349" s="3"/>
      <c r="Q349" t="s">
        <v>537</v>
      </c>
      <c r="R349" s="28" t="s">
        <v>1928</v>
      </c>
      <c r="W349" t="s">
        <v>537</v>
      </c>
      <c r="X349" s="29" t="s">
        <v>2042</v>
      </c>
      <c r="Y349" t="s">
        <v>537</v>
      </c>
      <c r="Z349" s="82" t="s">
        <v>3233</v>
      </c>
      <c r="AA349" s="1">
        <v>1</v>
      </c>
      <c r="AB349" s="73" t="s">
        <v>867</v>
      </c>
      <c r="AN349" t="s">
        <v>4474</v>
      </c>
    </row>
    <row r="350" spans="11:40" x14ac:dyDescent="0.2">
      <c r="O350" s="3"/>
      <c r="Q350" s="1">
        <v>1</v>
      </c>
      <c r="R350" s="28" t="s">
        <v>1929</v>
      </c>
      <c r="V350" s="104" t="s">
        <v>2825</v>
      </c>
      <c r="W350" t="s">
        <v>537</v>
      </c>
      <c r="Y350" t="s">
        <v>537</v>
      </c>
      <c r="Z350" s="73" t="s">
        <v>3234</v>
      </c>
      <c r="AA350" t="s">
        <v>537</v>
      </c>
      <c r="AB350" s="89" t="s">
        <v>1807</v>
      </c>
      <c r="AN350" t="s">
        <v>4474</v>
      </c>
    </row>
    <row r="351" spans="11:40" x14ac:dyDescent="0.2">
      <c r="Q351" t="s">
        <v>1474</v>
      </c>
      <c r="U351" t="s">
        <v>3543</v>
      </c>
      <c r="V351" s="29" t="s">
        <v>3279</v>
      </c>
      <c r="W351" t="s">
        <v>3543</v>
      </c>
      <c r="X351" s="73" t="s">
        <v>3201</v>
      </c>
      <c r="Y351" s="1">
        <v>1</v>
      </c>
      <c r="Z351" s="73" t="s">
        <v>4483</v>
      </c>
      <c r="AA351" t="s">
        <v>537</v>
      </c>
      <c r="AN351" t="s">
        <v>4474</v>
      </c>
    </row>
    <row r="352" spans="11:40" x14ac:dyDescent="0.2">
      <c r="Q352" t="s">
        <v>537</v>
      </c>
      <c r="U352" s="1">
        <v>1</v>
      </c>
      <c r="V352" s="73" t="s">
        <v>4430</v>
      </c>
      <c r="W352" s="1">
        <v>1</v>
      </c>
      <c r="X352" s="215" t="s">
        <v>7316</v>
      </c>
      <c r="Y352" t="s">
        <v>537</v>
      </c>
      <c r="Z352" s="89" t="s">
        <v>4745</v>
      </c>
      <c r="AA352" t="s">
        <v>3543</v>
      </c>
      <c r="AB352" s="73" t="s">
        <v>3794</v>
      </c>
      <c r="AN352" t="s">
        <v>4474</v>
      </c>
    </row>
    <row r="353" spans="17:40" x14ac:dyDescent="0.2">
      <c r="Q353" t="s">
        <v>537</v>
      </c>
      <c r="R353" s="104" t="s">
        <v>2825</v>
      </c>
      <c r="T353" s="104" t="s">
        <v>2825</v>
      </c>
      <c r="U353" t="s">
        <v>537</v>
      </c>
      <c r="V353" s="29" t="s">
        <v>6189</v>
      </c>
      <c r="W353" t="s">
        <v>537</v>
      </c>
      <c r="Y353" t="s">
        <v>537</v>
      </c>
      <c r="AA353" s="1">
        <v>1</v>
      </c>
      <c r="AB353" s="73" t="s">
        <v>868</v>
      </c>
      <c r="AN353" t="s">
        <v>4474</v>
      </c>
    </row>
    <row r="354" spans="17:40" x14ac:dyDescent="0.2">
      <c r="Q354" t="s">
        <v>3543</v>
      </c>
      <c r="R354" t="s">
        <v>1156</v>
      </c>
      <c r="S354" t="s">
        <v>3543</v>
      </c>
      <c r="T354" s="73" t="s">
        <v>4810</v>
      </c>
      <c r="U354" t="s">
        <v>537</v>
      </c>
      <c r="V354" s="29" t="s">
        <v>1166</v>
      </c>
      <c r="W354" t="s">
        <v>3543</v>
      </c>
      <c r="X354" s="29" t="s">
        <v>1831</v>
      </c>
      <c r="Y354" t="s">
        <v>3543</v>
      </c>
      <c r="Z354" s="73" t="s">
        <v>4674</v>
      </c>
      <c r="AA354" t="s">
        <v>537</v>
      </c>
      <c r="AN354" t="s">
        <v>4474</v>
      </c>
    </row>
    <row r="355" spans="17:40" x14ac:dyDescent="0.2">
      <c r="Q355" s="1">
        <v>1</v>
      </c>
      <c r="R355" s="232" t="s">
        <v>8130</v>
      </c>
      <c r="S355" s="1">
        <v>1</v>
      </c>
      <c r="T355" s="73" t="s">
        <v>5609</v>
      </c>
      <c r="U355" t="s">
        <v>537</v>
      </c>
      <c r="V355" s="29"/>
      <c r="W355" s="1">
        <v>1</v>
      </c>
      <c r="X355" s="215" t="s">
        <v>7317</v>
      </c>
      <c r="Y355" s="1">
        <v>1</v>
      </c>
      <c r="Z355" s="73" t="s">
        <v>2046</v>
      </c>
      <c r="AA355" t="s">
        <v>3543</v>
      </c>
      <c r="AB355" s="73" t="s">
        <v>3281</v>
      </c>
      <c r="AN355" t="s">
        <v>4474</v>
      </c>
    </row>
    <row r="356" spans="17:40" x14ac:dyDescent="0.2">
      <c r="Q356" t="s">
        <v>537</v>
      </c>
      <c r="R356" t="s">
        <v>359</v>
      </c>
      <c r="S356" t="s">
        <v>537</v>
      </c>
      <c r="T356" s="82" t="s">
        <v>3891</v>
      </c>
      <c r="U356" t="s">
        <v>3543</v>
      </c>
      <c r="V356" s="29" t="s">
        <v>6745</v>
      </c>
      <c r="W356" t="s">
        <v>537</v>
      </c>
      <c r="X356" s="29" t="s">
        <v>363</v>
      </c>
      <c r="Y356" s="16" t="s">
        <v>1474</v>
      </c>
      <c r="AA356" s="1">
        <v>1</v>
      </c>
      <c r="AB356" s="73" t="s">
        <v>869</v>
      </c>
      <c r="AN356" t="s">
        <v>4474</v>
      </c>
    </row>
    <row r="357" spans="17:40" x14ac:dyDescent="0.2">
      <c r="Q357" s="1">
        <v>1</v>
      </c>
      <c r="R357" t="s">
        <v>1484</v>
      </c>
      <c r="S357" t="s">
        <v>537</v>
      </c>
      <c r="T357" s="29" t="s">
        <v>3863</v>
      </c>
      <c r="U357" s="1">
        <v>1</v>
      </c>
      <c r="V357" s="73" t="s">
        <v>4431</v>
      </c>
      <c r="W357" t="s">
        <v>537</v>
      </c>
      <c r="X357" s="29" t="s">
        <v>2041</v>
      </c>
      <c r="Y357" t="s">
        <v>3543</v>
      </c>
      <c r="Z357" s="73" t="s">
        <v>2509</v>
      </c>
      <c r="AA357" t="s">
        <v>537</v>
      </c>
      <c r="AN357" t="s">
        <v>4474</v>
      </c>
    </row>
    <row r="358" spans="17:40" x14ac:dyDescent="0.2">
      <c r="S358" t="s">
        <v>537</v>
      </c>
      <c r="T358" s="181" t="s">
        <v>6188</v>
      </c>
      <c r="U358" t="s">
        <v>537</v>
      </c>
      <c r="V358" s="29" t="s">
        <v>3011</v>
      </c>
      <c r="X358" s="89"/>
      <c r="Y358" t="s">
        <v>537</v>
      </c>
      <c r="Z358" s="73" t="s">
        <v>2047</v>
      </c>
      <c r="AA358" t="s">
        <v>3543</v>
      </c>
      <c r="AB358" s="73" t="s">
        <v>1158</v>
      </c>
      <c r="AN358" t="s">
        <v>4474</v>
      </c>
    </row>
    <row r="359" spans="17:40" x14ac:dyDescent="0.2">
      <c r="R359" s="29"/>
      <c r="S359" s="1">
        <v>1</v>
      </c>
      <c r="T359" s="73" t="s">
        <v>5608</v>
      </c>
      <c r="U359" s="1">
        <v>1</v>
      </c>
      <c r="V359" s="73" t="s">
        <v>360</v>
      </c>
      <c r="W359" t="s">
        <v>3543</v>
      </c>
      <c r="X359" s="73" t="s">
        <v>1503</v>
      </c>
      <c r="Y359" s="1">
        <v>1</v>
      </c>
      <c r="Z359" s="73" t="s">
        <v>1135</v>
      </c>
      <c r="AA359" s="1">
        <v>1</v>
      </c>
      <c r="AB359" s="73" t="s">
        <v>870</v>
      </c>
      <c r="AN359" t="s">
        <v>4474</v>
      </c>
    </row>
    <row r="360" spans="17:40" x14ac:dyDescent="0.2">
      <c r="S360" s="16" t="s">
        <v>1474</v>
      </c>
      <c r="U360" t="s">
        <v>537</v>
      </c>
      <c r="V360" s="29"/>
      <c r="W360" s="1">
        <v>1</v>
      </c>
      <c r="X360" s="73" t="s">
        <v>1504</v>
      </c>
      <c r="Y360" t="s">
        <v>537</v>
      </c>
      <c r="AA360" t="s">
        <v>537</v>
      </c>
      <c r="AN360" t="s">
        <v>4474</v>
      </c>
    </row>
    <row r="361" spans="17:40" x14ac:dyDescent="0.2">
      <c r="S361" t="s">
        <v>3543</v>
      </c>
      <c r="T361" s="192" t="s">
        <v>6744</v>
      </c>
      <c r="U361" t="s">
        <v>3543</v>
      </c>
      <c r="V361" s="29" t="s">
        <v>2043</v>
      </c>
      <c r="W361" t="s">
        <v>537</v>
      </c>
      <c r="X361" s="29" t="s">
        <v>362</v>
      </c>
      <c r="Y361" t="s">
        <v>3543</v>
      </c>
      <c r="Z361" s="73" t="s">
        <v>4081</v>
      </c>
      <c r="AA361" t="s">
        <v>3543</v>
      </c>
      <c r="AB361" s="73" t="s">
        <v>3245</v>
      </c>
      <c r="AN361" t="s">
        <v>4474</v>
      </c>
    </row>
    <row r="362" spans="17:40" x14ac:dyDescent="0.2">
      <c r="R362" s="29"/>
      <c r="S362" s="1">
        <v>1</v>
      </c>
      <c r="T362" s="192" t="s">
        <v>4419</v>
      </c>
      <c r="U362" s="1">
        <v>1</v>
      </c>
      <c r="V362" s="73" t="s">
        <v>1502</v>
      </c>
      <c r="W362" t="s">
        <v>537</v>
      </c>
      <c r="X362" s="29" t="s">
        <v>1185</v>
      </c>
      <c r="Y362" s="1">
        <v>1</v>
      </c>
      <c r="Z362" s="73" t="s">
        <v>2048</v>
      </c>
      <c r="AA362" s="1">
        <v>1</v>
      </c>
      <c r="AB362" s="73" t="s">
        <v>2345</v>
      </c>
      <c r="AN362" t="s">
        <v>4474</v>
      </c>
    </row>
    <row r="363" spans="17:40" x14ac:dyDescent="0.2">
      <c r="R363" s="29"/>
      <c r="S363" t="s">
        <v>537</v>
      </c>
      <c r="T363" s="192" t="s">
        <v>6742</v>
      </c>
      <c r="U363" t="s">
        <v>537</v>
      </c>
      <c r="V363" s="181" t="s">
        <v>6190</v>
      </c>
      <c r="AB363" s="104" t="s">
        <v>2825</v>
      </c>
      <c r="AN363" t="s">
        <v>4474</v>
      </c>
    </row>
    <row r="364" spans="17:40" x14ac:dyDescent="0.2">
      <c r="R364" s="29"/>
      <c r="S364" t="s">
        <v>537</v>
      </c>
      <c r="T364" s="192" t="s">
        <v>6743</v>
      </c>
      <c r="U364" t="s">
        <v>537</v>
      </c>
      <c r="V364" s="29" t="s">
        <v>1166</v>
      </c>
      <c r="W364" t="s">
        <v>3543</v>
      </c>
      <c r="X364" s="73" t="s">
        <v>845</v>
      </c>
      <c r="Y364" t="s">
        <v>3543</v>
      </c>
      <c r="Z364" s="73" t="s">
        <v>1831</v>
      </c>
      <c r="AB364" s="73"/>
      <c r="AN364" t="s">
        <v>4474</v>
      </c>
    </row>
    <row r="365" spans="17:40" x14ac:dyDescent="0.2">
      <c r="R365" s="29"/>
      <c r="T365" s="29"/>
      <c r="U365" t="s">
        <v>537</v>
      </c>
      <c r="W365" s="1">
        <v>1</v>
      </c>
      <c r="X365" s="73" t="s">
        <v>2990</v>
      </c>
      <c r="Y365" s="1">
        <v>1</v>
      </c>
      <c r="Z365" s="73" t="s">
        <v>1521</v>
      </c>
      <c r="AN365" t="s">
        <v>4474</v>
      </c>
    </row>
    <row r="366" spans="17:40" x14ac:dyDescent="0.2">
      <c r="R366" s="29"/>
      <c r="T366" s="29"/>
      <c r="U366" t="s">
        <v>537</v>
      </c>
      <c r="V366" s="29"/>
      <c r="W366" t="s">
        <v>537</v>
      </c>
      <c r="X366" s="82" t="s">
        <v>3891</v>
      </c>
      <c r="Y366" t="s">
        <v>537</v>
      </c>
      <c r="Z366" s="29"/>
      <c r="AN366" t="s">
        <v>4474</v>
      </c>
    </row>
    <row r="367" spans="17:40" x14ac:dyDescent="0.2">
      <c r="T367" s="29"/>
      <c r="U367" t="s">
        <v>3543</v>
      </c>
      <c r="V367" s="73" t="s">
        <v>782</v>
      </c>
      <c r="W367" s="1">
        <v>1</v>
      </c>
      <c r="X367" s="73" t="s">
        <v>6085</v>
      </c>
      <c r="Y367" t="s">
        <v>3543</v>
      </c>
      <c r="Z367" s="170" t="s">
        <v>6084</v>
      </c>
      <c r="AN367" t="s">
        <v>4474</v>
      </c>
    </row>
    <row r="368" spans="17:40" x14ac:dyDescent="0.2">
      <c r="T368" s="29"/>
      <c r="U368" s="1">
        <v>1</v>
      </c>
      <c r="V368" s="73" t="s">
        <v>1505</v>
      </c>
      <c r="W368" t="s">
        <v>537</v>
      </c>
      <c r="X368" s="181" t="s">
        <v>6468</v>
      </c>
      <c r="Y368" s="1">
        <v>1</v>
      </c>
      <c r="Z368" s="73" t="s">
        <v>3231</v>
      </c>
      <c r="AN368" t="s">
        <v>4474</v>
      </c>
    </row>
    <row r="369" spans="20:40" x14ac:dyDescent="0.2">
      <c r="T369" s="29"/>
      <c r="U369" t="s">
        <v>537</v>
      </c>
      <c r="V369" s="73"/>
      <c r="W369" t="s">
        <v>537</v>
      </c>
      <c r="X369" s="73" t="s">
        <v>1520</v>
      </c>
      <c r="Y369" t="s">
        <v>537</v>
      </c>
      <c r="Z369" s="201" t="s">
        <v>7128</v>
      </c>
      <c r="AN369" t="s">
        <v>4474</v>
      </c>
    </row>
    <row r="370" spans="20:40" x14ac:dyDescent="0.2">
      <c r="T370" s="29"/>
      <c r="U370" t="s">
        <v>537</v>
      </c>
      <c r="V370" s="73"/>
      <c r="W370" t="s">
        <v>537</v>
      </c>
      <c r="X370" s="204" t="s">
        <v>7130</v>
      </c>
      <c r="Y370" t="s">
        <v>537</v>
      </c>
      <c r="AN370" t="s">
        <v>4474</v>
      </c>
    </row>
    <row r="371" spans="20:40" x14ac:dyDescent="0.2">
      <c r="T371" s="29"/>
      <c r="U371" t="s">
        <v>537</v>
      </c>
      <c r="V371" s="73"/>
      <c r="W371" s="1">
        <v>1</v>
      </c>
      <c r="X371" s="248" t="s">
        <v>9264</v>
      </c>
      <c r="Y371" t="s">
        <v>3543</v>
      </c>
      <c r="Z371" s="73" t="s">
        <v>3555</v>
      </c>
      <c r="AN371" t="s">
        <v>4474</v>
      </c>
    </row>
    <row r="372" spans="20:40" x14ac:dyDescent="0.2">
      <c r="T372" s="29"/>
      <c r="U372" t="s">
        <v>537</v>
      </c>
      <c r="V372" s="73"/>
      <c r="W372" t="s">
        <v>537</v>
      </c>
      <c r="X372" s="201" t="s">
        <v>7127</v>
      </c>
      <c r="Y372" s="1">
        <v>1</v>
      </c>
      <c r="Z372" s="204" t="s">
        <v>7126</v>
      </c>
      <c r="AN372" t="s">
        <v>4474</v>
      </c>
    </row>
    <row r="373" spans="20:40" x14ac:dyDescent="0.2">
      <c r="T373" s="29"/>
      <c r="U373" t="s">
        <v>537</v>
      </c>
      <c r="V373" s="73"/>
      <c r="W373" t="s">
        <v>537</v>
      </c>
      <c r="X373" s="201" t="s">
        <v>6469</v>
      </c>
      <c r="Y373" t="s">
        <v>537</v>
      </c>
      <c r="Z373" s="201" t="s">
        <v>7128</v>
      </c>
      <c r="AN373" t="s">
        <v>4474</v>
      </c>
    </row>
    <row r="374" spans="20:40" x14ac:dyDescent="0.2">
      <c r="T374" s="29"/>
      <c r="U374" t="s">
        <v>537</v>
      </c>
      <c r="V374" s="73"/>
      <c r="W374" t="s">
        <v>537</v>
      </c>
      <c r="Y374" t="s">
        <v>537</v>
      </c>
      <c r="AN374" t="s">
        <v>4474</v>
      </c>
    </row>
    <row r="375" spans="20:40" x14ac:dyDescent="0.2">
      <c r="T375" s="29"/>
      <c r="U375" t="s">
        <v>537</v>
      </c>
      <c r="W375" t="s">
        <v>3543</v>
      </c>
      <c r="X375" s="73" t="s">
        <v>3281</v>
      </c>
      <c r="Y375" t="s">
        <v>3543</v>
      </c>
      <c r="Z375" s="73" t="s">
        <v>778</v>
      </c>
      <c r="AN375" t="s">
        <v>4474</v>
      </c>
    </row>
    <row r="376" spans="20:40" x14ac:dyDescent="0.2">
      <c r="T376" s="29"/>
      <c r="U376" t="s">
        <v>537</v>
      </c>
      <c r="V376" s="29"/>
      <c r="W376" s="1">
        <v>1</v>
      </c>
      <c r="X376" s="73" t="s">
        <v>5022</v>
      </c>
      <c r="Y376" s="1">
        <v>1</v>
      </c>
      <c r="Z376" s="73" t="s">
        <v>3232</v>
      </c>
      <c r="AN376" t="s">
        <v>4474</v>
      </c>
    </row>
    <row r="377" spans="20:40" x14ac:dyDescent="0.2">
      <c r="T377" s="29"/>
      <c r="U377" t="s">
        <v>3543</v>
      </c>
      <c r="V377" s="73" t="s">
        <v>2635</v>
      </c>
      <c r="W377" t="s">
        <v>537</v>
      </c>
      <c r="X377" s="215" t="s">
        <v>7408</v>
      </c>
      <c r="Y377" t="s">
        <v>537</v>
      </c>
      <c r="Z377" s="201" t="s">
        <v>7128</v>
      </c>
      <c r="AN377" t="s">
        <v>4474</v>
      </c>
    </row>
    <row r="378" spans="20:40" x14ac:dyDescent="0.2">
      <c r="T378" s="29"/>
      <c r="U378" s="1">
        <v>1</v>
      </c>
      <c r="V378" s="73" t="s">
        <v>1506</v>
      </c>
      <c r="W378" t="s">
        <v>537</v>
      </c>
      <c r="X378" s="29"/>
      <c r="Y378" t="s">
        <v>537</v>
      </c>
      <c r="AN378" t="s">
        <v>4474</v>
      </c>
    </row>
    <row r="379" spans="20:40" x14ac:dyDescent="0.2">
      <c r="T379" s="29"/>
      <c r="U379" t="s">
        <v>537</v>
      </c>
      <c r="V379" s="29"/>
      <c r="W379" t="s">
        <v>3543</v>
      </c>
      <c r="X379" s="232" t="s">
        <v>3989</v>
      </c>
      <c r="Y379" t="s">
        <v>3543</v>
      </c>
      <c r="Z379" s="172" t="s">
        <v>6086</v>
      </c>
      <c r="AN379" t="s">
        <v>4474</v>
      </c>
    </row>
    <row r="380" spans="20:40" x14ac:dyDescent="0.2">
      <c r="T380" s="29"/>
      <c r="U380" t="s">
        <v>537</v>
      </c>
      <c r="V380" s="29"/>
      <c r="W380" s="1">
        <v>1</v>
      </c>
      <c r="X380" s="232" t="s">
        <v>8984</v>
      </c>
      <c r="Y380" t="s">
        <v>537</v>
      </c>
      <c r="Z380" s="204" t="s">
        <v>7131</v>
      </c>
      <c r="AN380" t="s">
        <v>4474</v>
      </c>
    </row>
    <row r="381" spans="20:40" x14ac:dyDescent="0.2">
      <c r="T381" s="29"/>
      <c r="U381" t="s">
        <v>537</v>
      </c>
      <c r="V381" s="29"/>
      <c r="W381" t="s">
        <v>537</v>
      </c>
      <c r="Y381" t="s">
        <v>537</v>
      </c>
      <c r="Z381" s="104"/>
      <c r="AN381" t="s">
        <v>4474</v>
      </c>
    </row>
    <row r="382" spans="20:40" x14ac:dyDescent="0.2">
      <c r="T382" s="29"/>
      <c r="U382" t="s">
        <v>537</v>
      </c>
      <c r="V382" s="29"/>
      <c r="W382" t="s">
        <v>3543</v>
      </c>
      <c r="X382" s="73" t="s">
        <v>1333</v>
      </c>
      <c r="Y382" t="s">
        <v>3543</v>
      </c>
      <c r="Z382" s="204" t="s">
        <v>7129</v>
      </c>
      <c r="AN382" t="s">
        <v>4474</v>
      </c>
    </row>
    <row r="383" spans="20:40" x14ac:dyDescent="0.2">
      <c r="T383" s="29"/>
      <c r="U383" t="s">
        <v>537</v>
      </c>
      <c r="V383" s="29"/>
      <c r="W383" s="1">
        <v>1</v>
      </c>
      <c r="X383" s="73" t="s">
        <v>2024</v>
      </c>
      <c r="AN383" t="s">
        <v>4474</v>
      </c>
    </row>
    <row r="384" spans="20:40" x14ac:dyDescent="0.2">
      <c r="T384" s="29"/>
      <c r="U384" t="s">
        <v>537</v>
      </c>
      <c r="V384" s="29"/>
      <c r="W384" t="s">
        <v>537</v>
      </c>
      <c r="X384" s="29"/>
    </row>
    <row r="385" spans="18:40" x14ac:dyDescent="0.2">
      <c r="T385" s="29"/>
      <c r="U385" t="s">
        <v>537</v>
      </c>
      <c r="V385" s="29"/>
      <c r="W385" t="s">
        <v>3543</v>
      </c>
      <c r="X385" s="73" t="s">
        <v>4942</v>
      </c>
    </row>
    <row r="386" spans="18:40" x14ac:dyDescent="0.2">
      <c r="T386" s="29"/>
      <c r="U386" t="s">
        <v>537</v>
      </c>
      <c r="V386" s="29"/>
      <c r="W386" s="1">
        <v>1</v>
      </c>
      <c r="X386" s="73" t="s">
        <v>3548</v>
      </c>
    </row>
    <row r="387" spans="18:40" x14ac:dyDescent="0.2">
      <c r="T387" s="29"/>
      <c r="U387" t="s">
        <v>537</v>
      </c>
      <c r="V387" s="29"/>
      <c r="W387" t="s">
        <v>537</v>
      </c>
      <c r="X387" s="29"/>
      <c r="AN387" t="s">
        <v>4474</v>
      </c>
    </row>
    <row r="388" spans="18:40" x14ac:dyDescent="0.2">
      <c r="T388" s="29"/>
      <c r="U388" t="s">
        <v>537</v>
      </c>
      <c r="W388" t="s">
        <v>3543</v>
      </c>
      <c r="X388" s="29" t="s">
        <v>534</v>
      </c>
      <c r="AN388" t="s">
        <v>4474</v>
      </c>
    </row>
    <row r="389" spans="18:40" x14ac:dyDescent="0.2">
      <c r="T389" s="29"/>
      <c r="U389" t="s">
        <v>537</v>
      </c>
      <c r="V389" s="29"/>
      <c r="W389" s="1">
        <v>1</v>
      </c>
      <c r="X389" s="29" t="s">
        <v>1483</v>
      </c>
      <c r="AN389" t="s">
        <v>4474</v>
      </c>
    </row>
    <row r="390" spans="18:40" x14ac:dyDescent="0.2">
      <c r="T390" s="29"/>
      <c r="U390" t="s">
        <v>537</v>
      </c>
      <c r="V390" s="29"/>
      <c r="W390" t="s">
        <v>537</v>
      </c>
      <c r="X390" s="215" t="s">
        <v>7398</v>
      </c>
      <c r="AN390" t="s">
        <v>4474</v>
      </c>
    </row>
    <row r="391" spans="18:40" x14ac:dyDescent="0.2">
      <c r="T391" s="29"/>
      <c r="U391" t="s">
        <v>3543</v>
      </c>
      <c r="V391" s="29" t="s">
        <v>4438</v>
      </c>
      <c r="W391" t="s">
        <v>537</v>
      </c>
      <c r="AN391" t="s">
        <v>4474</v>
      </c>
    </row>
    <row r="392" spans="18:40" x14ac:dyDescent="0.2">
      <c r="T392" s="29"/>
      <c r="U392" s="1">
        <v>1</v>
      </c>
      <c r="V392" s="73" t="s">
        <v>1507</v>
      </c>
      <c r="W392" t="s">
        <v>3543</v>
      </c>
      <c r="X392" s="232" t="s">
        <v>8764</v>
      </c>
      <c r="Y392" t="s">
        <v>3543</v>
      </c>
      <c r="Z392" s="29" t="s">
        <v>2175</v>
      </c>
      <c r="AN392" t="s">
        <v>4474</v>
      </c>
    </row>
    <row r="393" spans="18:40" x14ac:dyDescent="0.2">
      <c r="R393" s="29"/>
      <c r="T393" s="29"/>
      <c r="U393" t="s">
        <v>537</v>
      </c>
      <c r="V393" s="82" t="s">
        <v>3891</v>
      </c>
      <c r="W393" s="1">
        <v>1</v>
      </c>
      <c r="X393" s="29" t="s">
        <v>1483</v>
      </c>
      <c r="Y393" s="1">
        <v>1</v>
      </c>
      <c r="Z393" s="29" t="s">
        <v>781</v>
      </c>
      <c r="AN393" t="s">
        <v>4474</v>
      </c>
    </row>
    <row r="394" spans="18:40" x14ac:dyDescent="0.2">
      <c r="R394" s="29"/>
      <c r="T394" s="29"/>
      <c r="U394" s="1">
        <v>1</v>
      </c>
      <c r="V394" s="29" t="s">
        <v>4988</v>
      </c>
      <c r="W394" t="s">
        <v>537</v>
      </c>
      <c r="AN394" t="s">
        <v>4474</v>
      </c>
    </row>
    <row r="395" spans="18:40" x14ac:dyDescent="0.2">
      <c r="R395" s="29"/>
      <c r="T395" s="29"/>
      <c r="U395" t="s">
        <v>537</v>
      </c>
      <c r="V395" s="232" t="s">
        <v>8765</v>
      </c>
      <c r="W395" t="s">
        <v>3543</v>
      </c>
      <c r="X395" s="73" t="s">
        <v>2174</v>
      </c>
      <c r="AN395" t="s">
        <v>4474</v>
      </c>
    </row>
    <row r="396" spans="18:40" x14ac:dyDescent="0.2">
      <c r="R396" s="29"/>
      <c r="T396" s="29"/>
      <c r="U396" s="1">
        <v>1</v>
      </c>
      <c r="V396" s="29" t="s">
        <v>3841</v>
      </c>
      <c r="W396" s="1">
        <v>1</v>
      </c>
      <c r="X396" s="73" t="s">
        <v>4300</v>
      </c>
      <c r="AN396" t="s">
        <v>4474</v>
      </c>
    </row>
    <row r="397" spans="18:40" x14ac:dyDescent="0.2">
      <c r="R397" s="29"/>
      <c r="T397" s="29"/>
      <c r="U397" t="s">
        <v>537</v>
      </c>
      <c r="V397" s="29"/>
      <c r="W397" t="s">
        <v>537</v>
      </c>
      <c r="AN397" t="s">
        <v>4474</v>
      </c>
    </row>
    <row r="398" spans="18:40" x14ac:dyDescent="0.2">
      <c r="R398" s="29"/>
      <c r="T398" s="29"/>
      <c r="U398" t="s">
        <v>3543</v>
      </c>
      <c r="V398" s="73" t="s">
        <v>1518</v>
      </c>
      <c r="W398" t="s">
        <v>3543</v>
      </c>
      <c r="X398" s="73" t="s">
        <v>2509</v>
      </c>
      <c r="AN398" t="s">
        <v>4474</v>
      </c>
    </row>
    <row r="399" spans="18:40" x14ac:dyDescent="0.2">
      <c r="R399" s="29"/>
      <c r="T399" s="29"/>
      <c r="U399" t="s">
        <v>537</v>
      </c>
      <c r="V399" s="73" t="s">
        <v>1519</v>
      </c>
      <c r="W399" s="1">
        <v>1</v>
      </c>
      <c r="X399" s="215" t="s">
        <v>7375</v>
      </c>
      <c r="AN399" t="s">
        <v>4474</v>
      </c>
    </row>
    <row r="400" spans="18:40" x14ac:dyDescent="0.2">
      <c r="R400" s="29"/>
      <c r="T400" s="29"/>
      <c r="U400" t="s">
        <v>537</v>
      </c>
      <c r="V400" s="73"/>
      <c r="W400" t="s">
        <v>537</v>
      </c>
      <c r="X400" s="215" t="s">
        <v>7341</v>
      </c>
      <c r="AN400" t="s">
        <v>4474</v>
      </c>
    </row>
    <row r="401" spans="18:40" x14ac:dyDescent="0.2">
      <c r="R401" s="29"/>
      <c r="T401" s="29"/>
      <c r="U401" t="s">
        <v>537</v>
      </c>
      <c r="V401" s="29"/>
      <c r="W401" t="s">
        <v>537</v>
      </c>
      <c r="AN401" t="s">
        <v>4474</v>
      </c>
    </row>
    <row r="402" spans="18:40" x14ac:dyDescent="0.2">
      <c r="R402" s="29"/>
      <c r="T402" s="29"/>
      <c r="U402" t="s">
        <v>537</v>
      </c>
      <c r="V402" s="29"/>
      <c r="W402" t="s">
        <v>3543</v>
      </c>
      <c r="X402" s="73" t="s">
        <v>3281</v>
      </c>
      <c r="AN402" t="s">
        <v>4474</v>
      </c>
    </row>
    <row r="403" spans="18:40" x14ac:dyDescent="0.2">
      <c r="R403" s="29"/>
      <c r="T403" s="29"/>
      <c r="U403" t="s">
        <v>537</v>
      </c>
      <c r="V403" s="29"/>
      <c r="W403" s="1">
        <v>1</v>
      </c>
      <c r="X403" s="73" t="s">
        <v>4301</v>
      </c>
      <c r="AN403" t="s">
        <v>4474</v>
      </c>
    </row>
    <row r="404" spans="18:40" x14ac:dyDescent="0.2">
      <c r="R404" s="29"/>
      <c r="T404" s="29"/>
      <c r="U404" t="s">
        <v>537</v>
      </c>
      <c r="AN404" t="s">
        <v>4474</v>
      </c>
    </row>
    <row r="405" spans="18:40" x14ac:dyDescent="0.2">
      <c r="R405" s="29"/>
      <c r="T405" s="29"/>
      <c r="U405" t="s">
        <v>537</v>
      </c>
      <c r="V405" s="29"/>
      <c r="W405" t="s">
        <v>3543</v>
      </c>
      <c r="X405" s="73" t="s">
        <v>1831</v>
      </c>
      <c r="AN405" t="s">
        <v>4474</v>
      </c>
    </row>
    <row r="406" spans="18:40" x14ac:dyDescent="0.2">
      <c r="U406" t="s">
        <v>537</v>
      </c>
      <c r="W406" s="1">
        <v>1</v>
      </c>
      <c r="X406" s="73" t="s">
        <v>1710</v>
      </c>
      <c r="AN406" t="s">
        <v>4474</v>
      </c>
    </row>
    <row r="407" spans="18:40" x14ac:dyDescent="0.2">
      <c r="U407" t="s">
        <v>537</v>
      </c>
      <c r="W407" t="s">
        <v>537</v>
      </c>
      <c r="AN407" t="s">
        <v>4474</v>
      </c>
    </row>
    <row r="408" spans="18:40" x14ac:dyDescent="0.2">
      <c r="U408" t="s">
        <v>3543</v>
      </c>
      <c r="V408" s="29" t="s">
        <v>1157</v>
      </c>
      <c r="W408" t="s">
        <v>3543</v>
      </c>
      <c r="X408" s="73" t="s">
        <v>1158</v>
      </c>
      <c r="AN408" t="s">
        <v>4474</v>
      </c>
    </row>
    <row r="409" spans="18:40" x14ac:dyDescent="0.2">
      <c r="T409" s="29"/>
      <c r="U409" s="1">
        <v>1</v>
      </c>
      <c r="V409" s="73" t="s">
        <v>4177</v>
      </c>
      <c r="W409" s="1">
        <v>1</v>
      </c>
      <c r="X409" s="73" t="s">
        <v>1711</v>
      </c>
      <c r="AN409" t="s">
        <v>4474</v>
      </c>
    </row>
    <row r="410" spans="18:40" x14ac:dyDescent="0.2">
      <c r="T410" s="29"/>
      <c r="U410" t="s">
        <v>537</v>
      </c>
      <c r="V410" s="29" t="s">
        <v>1154</v>
      </c>
      <c r="W410" t="s">
        <v>537</v>
      </c>
      <c r="AN410" t="s">
        <v>4474</v>
      </c>
    </row>
    <row r="411" spans="18:40" x14ac:dyDescent="0.2">
      <c r="T411" s="29"/>
      <c r="U411" s="1">
        <v>1</v>
      </c>
      <c r="V411" s="29" t="s">
        <v>1155</v>
      </c>
      <c r="W411" t="s">
        <v>3543</v>
      </c>
      <c r="X411" s="73" t="s">
        <v>3973</v>
      </c>
      <c r="AN411" t="s">
        <v>4474</v>
      </c>
    </row>
    <row r="412" spans="18:40" x14ac:dyDescent="0.2">
      <c r="U412" t="s">
        <v>537</v>
      </c>
      <c r="V412" s="29" t="s">
        <v>1137</v>
      </c>
      <c r="W412" s="1">
        <v>1</v>
      </c>
      <c r="X412" s="73" t="s">
        <v>1712</v>
      </c>
      <c r="AN412" t="s">
        <v>4474</v>
      </c>
    </row>
    <row r="413" spans="18:40" x14ac:dyDescent="0.2">
      <c r="U413" s="1">
        <v>1</v>
      </c>
      <c r="V413" s="29" t="s">
        <v>3370</v>
      </c>
      <c r="W413" t="s">
        <v>537</v>
      </c>
      <c r="AN413" t="s">
        <v>4474</v>
      </c>
    </row>
    <row r="414" spans="18:40" x14ac:dyDescent="0.2">
      <c r="U414" t="s">
        <v>537</v>
      </c>
      <c r="V414" s="89" t="s">
        <v>2643</v>
      </c>
      <c r="W414" t="s">
        <v>3543</v>
      </c>
      <c r="X414" s="73" t="s">
        <v>5321</v>
      </c>
      <c r="AN414" t="s">
        <v>4474</v>
      </c>
    </row>
    <row r="415" spans="18:40" x14ac:dyDescent="0.2">
      <c r="U415" s="1">
        <v>1</v>
      </c>
      <c r="V415" s="89" t="s">
        <v>860</v>
      </c>
      <c r="W415" s="1">
        <v>1</v>
      </c>
      <c r="X415" s="73" t="s">
        <v>1713</v>
      </c>
      <c r="AN415" t="s">
        <v>4474</v>
      </c>
    </row>
    <row r="416" spans="18:40" x14ac:dyDescent="0.2">
      <c r="U416" t="s">
        <v>537</v>
      </c>
      <c r="W416" t="s">
        <v>537</v>
      </c>
      <c r="AN416" t="s">
        <v>4474</v>
      </c>
    </row>
    <row r="417" spans="16:40" x14ac:dyDescent="0.2">
      <c r="U417" t="s">
        <v>537</v>
      </c>
      <c r="W417" t="s">
        <v>3543</v>
      </c>
      <c r="X417" s="73" t="s">
        <v>2635</v>
      </c>
      <c r="AN417" t="s">
        <v>4474</v>
      </c>
    </row>
    <row r="418" spans="16:40" x14ac:dyDescent="0.2">
      <c r="U418" t="s">
        <v>537</v>
      </c>
      <c r="V418" s="104" t="s">
        <v>2825</v>
      </c>
      <c r="W418" s="1">
        <v>1</v>
      </c>
      <c r="X418" s="73" t="s">
        <v>1714</v>
      </c>
      <c r="AN418" t="s">
        <v>4474</v>
      </c>
    </row>
    <row r="419" spans="16:40" x14ac:dyDescent="0.2">
      <c r="U419" t="s">
        <v>3543</v>
      </c>
      <c r="V419" s="29" t="s">
        <v>2635</v>
      </c>
      <c r="W419" t="s">
        <v>537</v>
      </c>
      <c r="AN419" t="s">
        <v>4474</v>
      </c>
    </row>
    <row r="420" spans="16:40" x14ac:dyDescent="0.2">
      <c r="U420" s="1">
        <v>1</v>
      </c>
      <c r="V420" s="29" t="s">
        <v>860</v>
      </c>
      <c r="W420" t="s">
        <v>3543</v>
      </c>
      <c r="X420" s="73" t="s">
        <v>1159</v>
      </c>
      <c r="AN420" t="s">
        <v>4474</v>
      </c>
    </row>
    <row r="421" spans="16:40" x14ac:dyDescent="0.2">
      <c r="U421" t="s">
        <v>537</v>
      </c>
      <c r="V421" s="29" t="s">
        <v>1136</v>
      </c>
      <c r="W421" s="1">
        <v>1</v>
      </c>
      <c r="X421" s="73" t="s">
        <v>1160</v>
      </c>
      <c r="AN421" t="s">
        <v>4474</v>
      </c>
    </row>
    <row r="422" spans="16:40" x14ac:dyDescent="0.2">
      <c r="V422" s="29"/>
      <c r="W422" t="s">
        <v>537</v>
      </c>
      <c r="AN422" t="s">
        <v>4474</v>
      </c>
    </row>
    <row r="423" spans="16:40" x14ac:dyDescent="0.2">
      <c r="S423" s="19" t="s">
        <v>5610</v>
      </c>
      <c r="T423" s="17"/>
      <c r="U423" s="17"/>
      <c r="V423" s="17"/>
      <c r="W423" t="s">
        <v>3543</v>
      </c>
      <c r="X423" s="73" t="s">
        <v>1161</v>
      </c>
      <c r="AN423" t="s">
        <v>4474</v>
      </c>
    </row>
    <row r="424" spans="16:40" x14ac:dyDescent="0.2">
      <c r="S424" s="17"/>
      <c r="U424" t="s">
        <v>3543</v>
      </c>
      <c r="V424" s="161" t="s">
        <v>2784</v>
      </c>
      <c r="W424" s="1">
        <v>1</v>
      </c>
      <c r="X424" s="73" t="s">
        <v>1162</v>
      </c>
      <c r="AN424" t="s">
        <v>4474</v>
      </c>
    </row>
    <row r="425" spans="16:40" x14ac:dyDescent="0.2">
      <c r="S425" s="17"/>
      <c r="U425" t="s">
        <v>537</v>
      </c>
      <c r="V425" s="161" t="s">
        <v>5611</v>
      </c>
      <c r="W425" t="s">
        <v>537</v>
      </c>
      <c r="AN425" t="s">
        <v>4474</v>
      </c>
    </row>
    <row r="426" spans="16:40" x14ac:dyDescent="0.2">
      <c r="S426" s="18" t="s">
        <v>3543</v>
      </c>
      <c r="T426" s="163" t="s">
        <v>1480</v>
      </c>
      <c r="U426" t="s">
        <v>537</v>
      </c>
      <c r="V426" s="161" t="s">
        <v>5612</v>
      </c>
      <c r="W426" t="s">
        <v>3543</v>
      </c>
      <c r="X426" s="73" t="s">
        <v>1831</v>
      </c>
      <c r="AN426" t="s">
        <v>4474</v>
      </c>
    </row>
    <row r="427" spans="16:40" x14ac:dyDescent="0.2">
      <c r="P427" s="161"/>
      <c r="S427" s="18" t="s">
        <v>537</v>
      </c>
      <c r="T427" s="161" t="s">
        <v>5613</v>
      </c>
      <c r="U427" t="s">
        <v>537</v>
      </c>
      <c r="V427" s="156"/>
      <c r="W427" s="1">
        <v>1</v>
      </c>
      <c r="X427" s="73" t="s">
        <v>1163</v>
      </c>
      <c r="AN427" t="s">
        <v>4474</v>
      </c>
    </row>
    <row r="428" spans="16:40" x14ac:dyDescent="0.2">
      <c r="P428" s="161"/>
      <c r="S428" s="18" t="s">
        <v>537</v>
      </c>
      <c r="T428" s="161" t="s">
        <v>4437</v>
      </c>
      <c r="U428" t="s">
        <v>3543</v>
      </c>
      <c r="V428" s="161" t="s">
        <v>3989</v>
      </c>
      <c r="W428" t="s">
        <v>537</v>
      </c>
      <c r="X428" s="201" t="s">
        <v>7017</v>
      </c>
      <c r="AN428" t="s">
        <v>4474</v>
      </c>
    </row>
    <row r="429" spans="16:40" x14ac:dyDescent="0.2">
      <c r="P429" s="161"/>
      <c r="S429" s="17"/>
      <c r="U429" t="s">
        <v>537</v>
      </c>
      <c r="V429" s="161" t="s">
        <v>356</v>
      </c>
      <c r="W429" t="s">
        <v>537</v>
      </c>
      <c r="AN429" t="s">
        <v>4474</v>
      </c>
    </row>
    <row r="430" spans="16:40" x14ac:dyDescent="0.2">
      <c r="S430" s="17"/>
      <c r="V430" s="156"/>
      <c r="W430" t="s">
        <v>3543</v>
      </c>
      <c r="X430" s="73" t="s">
        <v>2784</v>
      </c>
      <c r="AN430" t="s">
        <v>4474</v>
      </c>
    </row>
    <row r="431" spans="16:40" x14ac:dyDescent="0.2">
      <c r="S431" s="18" t="s">
        <v>3543</v>
      </c>
      <c r="T431" s="161" t="s">
        <v>2066</v>
      </c>
      <c r="U431" t="s">
        <v>3543</v>
      </c>
      <c r="V431" s="161" t="s">
        <v>2509</v>
      </c>
      <c r="W431" s="1">
        <v>1</v>
      </c>
      <c r="X431" s="201" t="s">
        <v>4488</v>
      </c>
      <c r="AN431" t="s">
        <v>4474</v>
      </c>
    </row>
    <row r="432" spans="16:40" x14ac:dyDescent="0.2">
      <c r="S432" s="18" t="s">
        <v>537</v>
      </c>
      <c r="T432" s="161" t="s">
        <v>5616</v>
      </c>
      <c r="U432" t="s">
        <v>537</v>
      </c>
      <c r="V432" s="161" t="s">
        <v>357</v>
      </c>
      <c r="W432" t="s">
        <v>537</v>
      </c>
      <c r="Y432" t="s">
        <v>3543</v>
      </c>
      <c r="Z432" s="73" t="s">
        <v>5323</v>
      </c>
      <c r="AN432" t="s">
        <v>4474</v>
      </c>
    </row>
    <row r="433" spans="1:40" x14ac:dyDescent="0.2">
      <c r="S433" s="18" t="s">
        <v>537</v>
      </c>
      <c r="T433" s="161" t="s">
        <v>361</v>
      </c>
      <c r="U433" t="s">
        <v>537</v>
      </c>
      <c r="V433" s="161" t="s">
        <v>357</v>
      </c>
      <c r="W433" t="s">
        <v>3543</v>
      </c>
      <c r="X433" s="73" t="s">
        <v>3889</v>
      </c>
      <c r="Y433" s="1">
        <v>1</v>
      </c>
      <c r="Z433" s="73" t="s">
        <v>3890</v>
      </c>
      <c r="AN433" t="s">
        <v>4474</v>
      </c>
    </row>
    <row r="434" spans="1:40" x14ac:dyDescent="0.2">
      <c r="S434" s="17"/>
      <c r="T434" s="17"/>
      <c r="U434" s="17"/>
      <c r="V434" s="17"/>
      <c r="W434" s="1">
        <v>1</v>
      </c>
      <c r="X434" s="73" t="s">
        <v>3888</v>
      </c>
      <c r="Y434" t="s">
        <v>537</v>
      </c>
      <c r="Z434" s="111" t="s">
        <v>500</v>
      </c>
      <c r="AN434" t="s">
        <v>4474</v>
      </c>
    </row>
    <row r="435" spans="1:40" x14ac:dyDescent="0.2">
      <c r="V435" s="29"/>
      <c r="W435" t="s">
        <v>537</v>
      </c>
      <c r="X435" s="104" t="s">
        <v>2825</v>
      </c>
      <c r="Y435" t="s">
        <v>537</v>
      </c>
      <c r="Z435" s="73" t="s">
        <v>501</v>
      </c>
      <c r="AN435" t="s">
        <v>4474</v>
      </c>
    </row>
    <row r="436" spans="1:40" x14ac:dyDescent="0.2">
      <c r="V436" s="29"/>
      <c r="W436" t="s">
        <v>3543</v>
      </c>
      <c r="X436" s="73" t="s">
        <v>1164</v>
      </c>
      <c r="Y436" t="s">
        <v>537</v>
      </c>
      <c r="Z436" s="208" t="s">
        <v>6585</v>
      </c>
      <c r="AN436" t="s">
        <v>4474</v>
      </c>
    </row>
    <row r="437" spans="1:40" x14ac:dyDescent="0.2">
      <c r="V437" s="29"/>
      <c r="W437" s="1">
        <v>1</v>
      </c>
      <c r="X437" s="101" t="s">
        <v>4489</v>
      </c>
      <c r="AN437" t="s">
        <v>4474</v>
      </c>
    </row>
    <row r="438" spans="1:40" x14ac:dyDescent="0.2">
      <c r="A438" s="16" t="s">
        <v>8306</v>
      </c>
      <c r="X438" s="54"/>
      <c r="Z438" s="54"/>
      <c r="AB438" s="54"/>
      <c r="AN438" t="s">
        <v>4474</v>
      </c>
    </row>
    <row r="439" spans="1:40" x14ac:dyDescent="0.2">
      <c r="K439" s="14" t="s">
        <v>1610</v>
      </c>
      <c r="U439" t="s">
        <v>3543</v>
      </c>
      <c r="V439" t="s">
        <v>358</v>
      </c>
      <c r="W439" t="s">
        <v>3543</v>
      </c>
      <c r="X439" s="108" t="s">
        <v>4210</v>
      </c>
      <c r="Y439" t="s">
        <v>3543</v>
      </c>
      <c r="Z439" s="73" t="s">
        <v>2459</v>
      </c>
      <c r="AB439" s="54"/>
      <c r="AN439" t="s">
        <v>4474</v>
      </c>
    </row>
    <row r="440" spans="1:40" x14ac:dyDescent="0.2">
      <c r="U440" s="1">
        <v>1</v>
      </c>
      <c r="V440" t="s">
        <v>2461</v>
      </c>
      <c r="W440" s="1">
        <v>1</v>
      </c>
      <c r="X440" s="54" t="s">
        <v>1139</v>
      </c>
      <c r="AN440" t="s">
        <v>4474</v>
      </c>
    </row>
    <row r="441" spans="1:40" x14ac:dyDescent="0.2">
      <c r="U441" t="s">
        <v>537</v>
      </c>
      <c r="V441" s="161" t="s">
        <v>5440</v>
      </c>
      <c r="W441" t="s">
        <v>537</v>
      </c>
      <c r="X441" s="99" t="s">
        <v>4208</v>
      </c>
      <c r="AB441" s="54"/>
      <c r="AN441" t="s">
        <v>4474</v>
      </c>
    </row>
    <row r="442" spans="1:40" x14ac:dyDescent="0.2">
      <c r="U442" t="s">
        <v>537</v>
      </c>
      <c r="W442" t="s">
        <v>537</v>
      </c>
      <c r="X442" s="107" t="s">
        <v>4209</v>
      </c>
      <c r="AB442" s="54"/>
      <c r="AN442" t="s">
        <v>4474</v>
      </c>
    </row>
    <row r="443" spans="1:40" x14ac:dyDescent="0.2">
      <c r="K443" s="4"/>
      <c r="U443" t="s">
        <v>3543</v>
      </c>
      <c r="V443" s="16" t="s">
        <v>3696</v>
      </c>
      <c r="W443" t="s">
        <v>537</v>
      </c>
      <c r="AN443" t="s">
        <v>4474</v>
      </c>
    </row>
    <row r="444" spans="1:40" x14ac:dyDescent="0.2">
      <c r="K444" s="2"/>
      <c r="U444" s="1">
        <v>1</v>
      </c>
      <c r="V444" t="s">
        <v>2460</v>
      </c>
      <c r="W444" t="s">
        <v>3543</v>
      </c>
      <c r="X444" t="s">
        <v>2033</v>
      </c>
      <c r="AN444" t="s">
        <v>4474</v>
      </c>
    </row>
    <row r="445" spans="1:40" x14ac:dyDescent="0.2">
      <c r="S445" s="3"/>
      <c r="U445" t="s">
        <v>537</v>
      </c>
      <c r="W445" s="1">
        <v>1</v>
      </c>
      <c r="X445" s="54" t="s">
        <v>1138</v>
      </c>
      <c r="AN445" t="s">
        <v>4474</v>
      </c>
    </row>
    <row r="446" spans="1:40" x14ac:dyDescent="0.2">
      <c r="U446" t="s">
        <v>3543</v>
      </c>
      <c r="V446" s="108" t="s">
        <v>4207</v>
      </c>
      <c r="W446" t="s">
        <v>537</v>
      </c>
      <c r="AN446" t="s">
        <v>4474</v>
      </c>
    </row>
    <row r="447" spans="1:40" x14ac:dyDescent="0.2">
      <c r="Q447" t="s">
        <v>3543</v>
      </c>
      <c r="R447" s="61" t="s">
        <v>2346</v>
      </c>
      <c r="S447" t="s">
        <v>3543</v>
      </c>
      <c r="T447" s="81" t="s">
        <v>1956</v>
      </c>
      <c r="U447" s="1">
        <v>1</v>
      </c>
      <c r="V447" s="54" t="s">
        <v>68</v>
      </c>
      <c r="W447" t="s">
        <v>3543</v>
      </c>
      <c r="X447" s="170" t="s">
        <v>5623</v>
      </c>
      <c r="AN447" t="s">
        <v>4474</v>
      </c>
    </row>
    <row r="448" spans="1:40" x14ac:dyDescent="0.2">
      <c r="Q448" s="1">
        <v>1</v>
      </c>
      <c r="R448" s="54" t="s">
        <v>2968</v>
      </c>
      <c r="S448" s="1">
        <v>1</v>
      </c>
      <c r="T448" s="54" t="s">
        <v>5128</v>
      </c>
      <c r="U448" t="s">
        <v>537</v>
      </c>
      <c r="V448" s="7" t="s">
        <v>66</v>
      </c>
      <c r="W448" s="1">
        <v>1</v>
      </c>
      <c r="X448" s="169" t="s">
        <v>5622</v>
      </c>
      <c r="AN448" t="s">
        <v>4474</v>
      </c>
    </row>
    <row r="449" spans="17:40" x14ac:dyDescent="0.2">
      <c r="Q449" t="s">
        <v>537</v>
      </c>
      <c r="R449" s="54" t="s">
        <v>5129</v>
      </c>
      <c r="S449" t="s">
        <v>537</v>
      </c>
      <c r="T449" s="55" t="s">
        <v>2915</v>
      </c>
      <c r="U449" s="1">
        <v>1</v>
      </c>
      <c r="V449" s="56" t="s">
        <v>67</v>
      </c>
      <c r="W449" t="s">
        <v>537</v>
      </c>
      <c r="X449" s="101" t="s">
        <v>3681</v>
      </c>
      <c r="AN449" t="s">
        <v>4474</v>
      </c>
    </row>
    <row r="450" spans="17:40" x14ac:dyDescent="0.2">
      <c r="Q450" s="1">
        <v>1</v>
      </c>
      <c r="R450" s="54" t="s">
        <v>2553</v>
      </c>
      <c r="S450" t="s">
        <v>537</v>
      </c>
      <c r="T450" t="s">
        <v>1318</v>
      </c>
      <c r="U450" t="s">
        <v>537</v>
      </c>
      <c r="V450" s="7" t="s">
        <v>5620</v>
      </c>
      <c r="W450" t="s">
        <v>537</v>
      </c>
      <c r="AN450" t="s">
        <v>4474</v>
      </c>
    </row>
    <row r="451" spans="17:40" x14ac:dyDescent="0.2">
      <c r="S451" s="1">
        <v>1</v>
      </c>
      <c r="T451" s="54" t="s">
        <v>7191</v>
      </c>
      <c r="U451" s="1">
        <v>1</v>
      </c>
      <c r="V451" s="1" t="s">
        <v>2363</v>
      </c>
      <c r="W451" t="s">
        <v>3543</v>
      </c>
      <c r="X451" t="s">
        <v>1425</v>
      </c>
      <c r="AN451" t="s">
        <v>4474</v>
      </c>
    </row>
    <row r="452" spans="17:40" x14ac:dyDescent="0.2">
      <c r="S452" t="s">
        <v>537</v>
      </c>
      <c r="T452" s="7" t="s">
        <v>5621</v>
      </c>
      <c r="U452" s="1">
        <v>1</v>
      </c>
      <c r="V452" s="54" t="s">
        <v>69</v>
      </c>
      <c r="W452" s="1">
        <v>1</v>
      </c>
      <c r="X452" s="54" t="s">
        <v>5444</v>
      </c>
      <c r="AN452" t="s">
        <v>4474</v>
      </c>
    </row>
    <row r="453" spans="17:40" x14ac:dyDescent="0.2">
      <c r="S453" s="1">
        <v>1</v>
      </c>
      <c r="T453" s="54" t="s">
        <v>70</v>
      </c>
      <c r="U453" t="s">
        <v>537</v>
      </c>
      <c r="W453" t="s">
        <v>537</v>
      </c>
      <c r="AN453" t="s">
        <v>4474</v>
      </c>
    </row>
    <row r="454" spans="17:40" x14ac:dyDescent="0.2">
      <c r="T454" s="29"/>
      <c r="U454" t="s">
        <v>3543</v>
      </c>
      <c r="V454" s="54" t="s">
        <v>1786</v>
      </c>
      <c r="W454" t="s">
        <v>3543</v>
      </c>
      <c r="X454" t="s">
        <v>1426</v>
      </c>
      <c r="AN454" t="s">
        <v>4474</v>
      </c>
    </row>
    <row r="455" spans="17:40" x14ac:dyDescent="0.2">
      <c r="T455" s="29"/>
      <c r="U455" s="1">
        <v>1</v>
      </c>
      <c r="V455" s="54" t="s">
        <v>73</v>
      </c>
      <c r="W455" s="1">
        <v>1</v>
      </c>
      <c r="X455" s="16" t="s">
        <v>5619</v>
      </c>
      <c r="AN455" t="s">
        <v>4474</v>
      </c>
    </row>
    <row r="456" spans="17:40" x14ac:dyDescent="0.2">
      <c r="U456" t="s">
        <v>537</v>
      </c>
      <c r="W456" t="s">
        <v>537</v>
      </c>
      <c r="X456" s="101" t="s">
        <v>3681</v>
      </c>
      <c r="AN456" t="s">
        <v>4474</v>
      </c>
    </row>
    <row r="457" spans="17:40" x14ac:dyDescent="0.2">
      <c r="U457" t="s">
        <v>3543</v>
      </c>
      <c r="V457" s="54" t="s">
        <v>2650</v>
      </c>
      <c r="W457" t="s">
        <v>537</v>
      </c>
      <c r="AN457" t="s">
        <v>4474</v>
      </c>
    </row>
    <row r="458" spans="17:40" x14ac:dyDescent="0.2">
      <c r="U458" s="1">
        <v>1</v>
      </c>
      <c r="V458" s="54" t="s">
        <v>72</v>
      </c>
      <c r="W458" t="s">
        <v>3543</v>
      </c>
      <c r="X458" s="29" t="s">
        <v>550</v>
      </c>
      <c r="AN458" t="s">
        <v>4474</v>
      </c>
    </row>
    <row r="459" spans="17:40" x14ac:dyDescent="0.2">
      <c r="U459" t="s">
        <v>537</v>
      </c>
      <c r="W459" t="s">
        <v>537</v>
      </c>
      <c r="X459" s="29" t="s">
        <v>891</v>
      </c>
      <c r="AN459" t="s">
        <v>4474</v>
      </c>
    </row>
    <row r="460" spans="17:40" x14ac:dyDescent="0.2">
      <c r="U460" t="s">
        <v>3543</v>
      </c>
      <c r="V460" t="s">
        <v>411</v>
      </c>
      <c r="W460" s="1">
        <v>1</v>
      </c>
      <c r="X460" s="101" t="s">
        <v>3681</v>
      </c>
      <c r="AN460" t="s">
        <v>4474</v>
      </c>
    </row>
    <row r="461" spans="17:40" x14ac:dyDescent="0.2">
      <c r="U461" s="1">
        <v>1</v>
      </c>
      <c r="V461" s="2" t="s">
        <v>4871</v>
      </c>
      <c r="W461" t="s">
        <v>537</v>
      </c>
      <c r="AN461" t="s">
        <v>4474</v>
      </c>
    </row>
    <row r="462" spans="17:40" x14ac:dyDescent="0.2">
      <c r="U462" t="s">
        <v>537</v>
      </c>
      <c r="V462" t="s">
        <v>4869</v>
      </c>
      <c r="W462" t="s">
        <v>3543</v>
      </c>
      <c r="X462" t="s">
        <v>3096</v>
      </c>
      <c r="AN462" t="s">
        <v>4474</v>
      </c>
    </row>
    <row r="463" spans="17:40" x14ac:dyDescent="0.2">
      <c r="U463" t="s">
        <v>537</v>
      </c>
      <c r="V463" s="16" t="s">
        <v>71</v>
      </c>
      <c r="W463" s="1">
        <v>1</v>
      </c>
      <c r="X463" s="54" t="s">
        <v>75</v>
      </c>
      <c r="AH463" s="51"/>
      <c r="AN463" t="s">
        <v>4474</v>
      </c>
    </row>
    <row r="464" spans="17:40" x14ac:dyDescent="0.2">
      <c r="U464" t="s">
        <v>537</v>
      </c>
      <c r="W464" t="s">
        <v>537</v>
      </c>
      <c r="AH464" s="34"/>
      <c r="AN464" t="s">
        <v>4474</v>
      </c>
    </row>
    <row r="465" spans="1:40" x14ac:dyDescent="0.2">
      <c r="U465" t="s">
        <v>3543</v>
      </c>
      <c r="V465" s="56" t="s">
        <v>2651</v>
      </c>
      <c r="W465" t="s">
        <v>3543</v>
      </c>
      <c r="X465" s="54" t="s">
        <v>1192</v>
      </c>
      <c r="AN465" t="s">
        <v>4474</v>
      </c>
    </row>
    <row r="466" spans="1:40" x14ac:dyDescent="0.2">
      <c r="U466" s="1">
        <v>1</v>
      </c>
      <c r="V466" s="54" t="s">
        <v>74</v>
      </c>
      <c r="W466" s="1">
        <v>1</v>
      </c>
      <c r="X466" s="54" t="s">
        <v>76</v>
      </c>
      <c r="AN466" t="s">
        <v>4474</v>
      </c>
    </row>
    <row r="467" spans="1:40" x14ac:dyDescent="0.2">
      <c r="U467" t="s">
        <v>537</v>
      </c>
      <c r="V467" s="161" t="s">
        <v>5409</v>
      </c>
      <c r="W467" t="s">
        <v>537</v>
      </c>
      <c r="AN467" t="s">
        <v>4474</v>
      </c>
    </row>
    <row r="468" spans="1:40" x14ac:dyDescent="0.2">
      <c r="U468" t="s">
        <v>537</v>
      </c>
      <c r="W468" t="s">
        <v>3543</v>
      </c>
      <c r="X468" t="s">
        <v>3097</v>
      </c>
      <c r="AN468" t="s">
        <v>4474</v>
      </c>
    </row>
    <row r="469" spans="1:40" x14ac:dyDescent="0.2">
      <c r="U469" t="s">
        <v>3543</v>
      </c>
      <c r="V469" s="54" t="s">
        <v>1192</v>
      </c>
      <c r="W469" s="1">
        <v>1</v>
      </c>
      <c r="X469" s="16" t="s">
        <v>79</v>
      </c>
      <c r="AN469" t="s">
        <v>4474</v>
      </c>
    </row>
    <row r="470" spans="1:40" x14ac:dyDescent="0.2">
      <c r="U470" s="1">
        <v>1</v>
      </c>
      <c r="V470" s="54" t="s">
        <v>3941</v>
      </c>
      <c r="W470" s="1"/>
      <c r="AN470" t="s">
        <v>4474</v>
      </c>
    </row>
    <row r="471" spans="1:40" x14ac:dyDescent="0.2">
      <c r="U471" t="s">
        <v>537</v>
      </c>
      <c r="AN471" t="s">
        <v>4474</v>
      </c>
    </row>
    <row r="472" spans="1:40" x14ac:dyDescent="0.2">
      <c r="U472" t="s">
        <v>3543</v>
      </c>
      <c r="V472" s="54" t="s">
        <v>1192</v>
      </c>
      <c r="AN472" t="s">
        <v>4474</v>
      </c>
    </row>
    <row r="473" spans="1:40" x14ac:dyDescent="0.2">
      <c r="U473" s="1">
        <v>1</v>
      </c>
      <c r="V473" s="54" t="s">
        <v>1193</v>
      </c>
      <c r="AN473" t="s">
        <v>4474</v>
      </c>
    </row>
    <row r="474" spans="1:40" x14ac:dyDescent="0.2">
      <c r="U474" t="s">
        <v>537</v>
      </c>
      <c r="AN474" t="s">
        <v>4474</v>
      </c>
    </row>
    <row r="475" spans="1:40" x14ac:dyDescent="0.2">
      <c r="U475" t="s">
        <v>3543</v>
      </c>
      <c r="V475" s="54" t="s">
        <v>2928</v>
      </c>
      <c r="AN475" t="s">
        <v>4474</v>
      </c>
    </row>
    <row r="476" spans="1:40" x14ac:dyDescent="0.2">
      <c r="U476" s="1">
        <v>1</v>
      </c>
      <c r="V476" s="16" t="s">
        <v>77</v>
      </c>
      <c r="AN476" t="s">
        <v>4474</v>
      </c>
    </row>
    <row r="477" spans="1:40" x14ac:dyDescent="0.2">
      <c r="U477" t="s">
        <v>537</v>
      </c>
      <c r="AN477" t="s">
        <v>4474</v>
      </c>
    </row>
    <row r="478" spans="1:40" x14ac:dyDescent="0.2">
      <c r="U478" t="s">
        <v>3543</v>
      </c>
      <c r="V478" t="s">
        <v>892</v>
      </c>
      <c r="AN478" t="s">
        <v>4474</v>
      </c>
    </row>
    <row r="479" spans="1:40" x14ac:dyDescent="0.2">
      <c r="U479" s="1">
        <v>1</v>
      </c>
      <c r="V479" s="89" t="s">
        <v>78</v>
      </c>
      <c r="AH479" s="32"/>
      <c r="AN479" t="s">
        <v>4474</v>
      </c>
    </row>
    <row r="480" spans="1:40" x14ac:dyDescent="0.2">
      <c r="A480" s="16" t="s">
        <v>8306</v>
      </c>
      <c r="K480" s="16"/>
      <c r="U480" s="1"/>
      <c r="V480" s="89"/>
      <c r="AH480" s="32"/>
      <c r="AN480" t="s">
        <v>4474</v>
      </c>
    </row>
    <row r="481" spans="1:40" x14ac:dyDescent="0.2">
      <c r="K481" s="3" t="s">
        <v>6734</v>
      </c>
      <c r="U481" s="97" t="s">
        <v>317</v>
      </c>
      <c r="V481" s="18"/>
      <c r="W481" s="18"/>
      <c r="AH481" s="32"/>
      <c r="AN481" t="s">
        <v>4474</v>
      </c>
    </row>
    <row r="482" spans="1:40" x14ac:dyDescent="0.2">
      <c r="K482" s="16"/>
      <c r="U482" s="18" t="s">
        <v>3543</v>
      </c>
      <c r="V482" s="29" t="s">
        <v>3585</v>
      </c>
      <c r="W482" s="18"/>
      <c r="AH482" s="32"/>
      <c r="AN482" t="s">
        <v>4474</v>
      </c>
    </row>
    <row r="483" spans="1:40" x14ac:dyDescent="0.2">
      <c r="K483" s="16"/>
      <c r="U483" s="18" t="s">
        <v>537</v>
      </c>
      <c r="V483" s="29" t="s">
        <v>3586</v>
      </c>
      <c r="W483" s="18"/>
      <c r="AH483" s="32"/>
      <c r="AN483" t="s">
        <v>4474</v>
      </c>
    </row>
    <row r="484" spans="1:40" x14ac:dyDescent="0.2">
      <c r="K484" s="16"/>
      <c r="U484" s="18" t="s">
        <v>537</v>
      </c>
      <c r="V484" s="18"/>
      <c r="W484" s="18"/>
      <c r="AH484" s="32"/>
      <c r="AN484" t="s">
        <v>4474</v>
      </c>
    </row>
    <row r="485" spans="1:40" x14ac:dyDescent="0.2">
      <c r="K485" s="16"/>
      <c r="U485" t="s">
        <v>537</v>
      </c>
      <c r="V485" s="192" t="s">
        <v>6735</v>
      </c>
      <c r="AH485" s="32"/>
      <c r="AN485" t="s">
        <v>4474</v>
      </c>
    </row>
    <row r="486" spans="1:40" x14ac:dyDescent="0.2">
      <c r="A486" s="16" t="s">
        <v>8306</v>
      </c>
      <c r="V486" s="2"/>
      <c r="AN486" t="s">
        <v>4474</v>
      </c>
    </row>
    <row r="487" spans="1:40" x14ac:dyDescent="0.2">
      <c r="A487" t="s">
        <v>3543</v>
      </c>
      <c r="B487" s="127" t="s">
        <v>5099</v>
      </c>
      <c r="K487" s="4" t="s">
        <v>8096</v>
      </c>
      <c r="U487" t="s">
        <v>3543</v>
      </c>
      <c r="V487" s="31" t="s">
        <v>1556</v>
      </c>
      <c r="W487" t="s">
        <v>3543</v>
      </c>
      <c r="X487" s="29" t="s">
        <v>2161</v>
      </c>
      <c r="Y487" t="s">
        <v>3543</v>
      </c>
      <c r="Z487" s="29" t="s">
        <v>3989</v>
      </c>
      <c r="AA487" t="s">
        <v>3543</v>
      </c>
      <c r="AB487" s="29" t="s">
        <v>1201</v>
      </c>
      <c r="AI487" t="s">
        <v>3543</v>
      </c>
      <c r="AJ487" s="161" t="s">
        <v>3249</v>
      </c>
      <c r="AK487" s="161"/>
      <c r="AL487" s="161"/>
      <c r="AN487" t="s">
        <v>4474</v>
      </c>
    </row>
    <row r="488" spans="1:40" x14ac:dyDescent="0.2">
      <c r="A488" t="s">
        <v>537</v>
      </c>
      <c r="B488" s="99" t="s">
        <v>3209</v>
      </c>
      <c r="K488" s="189" t="s">
        <v>8652</v>
      </c>
      <c r="O488" t="s">
        <v>3543</v>
      </c>
      <c r="P488" s="73" t="s">
        <v>5069</v>
      </c>
      <c r="Q488" t="s">
        <v>3543</v>
      </c>
      <c r="R488" s="29" t="s">
        <v>2965</v>
      </c>
      <c r="U488" s="1">
        <v>1</v>
      </c>
      <c r="V488" s="31" t="s">
        <v>2516</v>
      </c>
      <c r="W488" s="1">
        <v>1</v>
      </c>
      <c r="X488" s="54" t="s">
        <v>3974</v>
      </c>
      <c r="Y488" s="1">
        <v>1</v>
      </c>
      <c r="Z488" s="54" t="s">
        <v>219</v>
      </c>
      <c r="AA488" s="1">
        <v>1</v>
      </c>
      <c r="AB488" s="29" t="s">
        <v>3801</v>
      </c>
      <c r="AI488" s="1">
        <v>1</v>
      </c>
      <c r="AJ488" s="161" t="s">
        <v>2110</v>
      </c>
      <c r="AK488" s="161"/>
      <c r="AL488" s="161"/>
      <c r="AN488" t="s">
        <v>4474</v>
      </c>
    </row>
    <row r="489" spans="1:40" x14ac:dyDescent="0.2">
      <c r="A489" t="s">
        <v>537</v>
      </c>
      <c r="B489" s="99" t="s">
        <v>3210</v>
      </c>
      <c r="K489" s="188" t="s">
        <v>8838</v>
      </c>
      <c r="O489" s="1">
        <v>1</v>
      </c>
      <c r="P489" s="29" t="s">
        <v>4908</v>
      </c>
      <c r="Q489" s="1">
        <v>1</v>
      </c>
      <c r="R489" s="29" t="s">
        <v>2297</v>
      </c>
      <c r="U489" t="s">
        <v>537</v>
      </c>
      <c r="V489" s="56" t="s">
        <v>4619</v>
      </c>
      <c r="W489" t="s">
        <v>537</v>
      </c>
      <c r="AA489" t="s">
        <v>537</v>
      </c>
      <c r="AB489" s="29" t="s">
        <v>5031</v>
      </c>
      <c r="AG489" s="19"/>
      <c r="AH489" s="18"/>
      <c r="AI489" t="s">
        <v>537</v>
      </c>
      <c r="AJ489" s="161" t="s">
        <v>35</v>
      </c>
      <c r="AK489" s="161"/>
      <c r="AL489" s="161"/>
      <c r="AN489" t="s">
        <v>4474</v>
      </c>
    </row>
    <row r="490" spans="1:40" x14ac:dyDescent="0.2">
      <c r="O490" t="s">
        <v>537</v>
      </c>
      <c r="P490" s="73" t="s">
        <v>4564</v>
      </c>
      <c r="Q490" t="s">
        <v>537</v>
      </c>
      <c r="V490" s="2"/>
      <c r="W490" t="s">
        <v>3543</v>
      </c>
      <c r="X490" s="56" t="s">
        <v>4618</v>
      </c>
      <c r="Y490" t="s">
        <v>3543</v>
      </c>
      <c r="Z490" s="29" t="s">
        <v>3555</v>
      </c>
      <c r="AA490" t="s">
        <v>537</v>
      </c>
      <c r="AB490" s="29" t="s">
        <v>525</v>
      </c>
      <c r="AC490" s="19" t="s">
        <v>7545</v>
      </c>
      <c r="AD490" s="18"/>
      <c r="AE490" s="18"/>
      <c r="AF490" s="18"/>
      <c r="AG490" t="s">
        <v>3543</v>
      </c>
      <c r="AH490" s="34" t="s">
        <v>4037</v>
      </c>
      <c r="AJ490" s="156"/>
      <c r="AK490" s="156"/>
      <c r="AL490" s="156"/>
      <c r="AN490" t="s">
        <v>4474</v>
      </c>
    </row>
    <row r="491" spans="1:40" x14ac:dyDescent="0.2">
      <c r="A491" t="s">
        <v>3543</v>
      </c>
      <c r="B491" s="127" t="s">
        <v>3211</v>
      </c>
      <c r="G491" t="s">
        <v>3543</v>
      </c>
      <c r="H491" s="73" t="s">
        <v>6431</v>
      </c>
      <c r="I491" t="s">
        <v>3543</v>
      </c>
      <c r="J491" s="73" t="s">
        <v>535</v>
      </c>
      <c r="O491" s="1">
        <v>1</v>
      </c>
      <c r="P491" s="29" t="s">
        <v>859</v>
      </c>
      <c r="Q491" t="s">
        <v>3543</v>
      </c>
      <c r="R491" s="29" t="s">
        <v>4280</v>
      </c>
      <c r="S491" t="s">
        <v>3543</v>
      </c>
      <c r="T491" s="73" t="s">
        <v>4562</v>
      </c>
      <c r="V491" s="2"/>
      <c r="W491" s="1">
        <v>1</v>
      </c>
      <c r="X491" s="54" t="s">
        <v>3975</v>
      </c>
      <c r="Y491" s="1">
        <v>1</v>
      </c>
      <c r="Z491" s="156" t="s">
        <v>295</v>
      </c>
      <c r="AA491" t="s">
        <v>537</v>
      </c>
      <c r="AC491" s="18" t="s">
        <v>3543</v>
      </c>
      <c r="AD491" s="16" t="s">
        <v>8173</v>
      </c>
      <c r="AE491" t="s">
        <v>3543</v>
      </c>
      <c r="AF491" t="s">
        <v>3636</v>
      </c>
      <c r="AG491" t="s">
        <v>537</v>
      </c>
      <c r="AH491" s="34" t="s">
        <v>556</v>
      </c>
      <c r="AI491" t="s">
        <v>3543</v>
      </c>
      <c r="AJ491" s="170" t="s">
        <v>6090</v>
      </c>
      <c r="AK491" s="170"/>
      <c r="AL491" s="170"/>
      <c r="AN491" t="s">
        <v>4474</v>
      </c>
    </row>
    <row r="492" spans="1:40" x14ac:dyDescent="0.2">
      <c r="A492" t="s">
        <v>537</v>
      </c>
      <c r="B492" s="99" t="s">
        <v>3215</v>
      </c>
      <c r="G492" s="1">
        <v>1</v>
      </c>
      <c r="H492" s="73" t="s">
        <v>544</v>
      </c>
      <c r="I492" s="1">
        <v>1</v>
      </c>
      <c r="J492" s="73" t="s">
        <v>7568</v>
      </c>
      <c r="P492" s="29"/>
      <c r="Q492" s="1">
        <v>1</v>
      </c>
      <c r="R492" s="29" t="s">
        <v>893</v>
      </c>
      <c r="S492" s="1">
        <v>1</v>
      </c>
      <c r="T492" s="73" t="s">
        <v>4563</v>
      </c>
      <c r="V492" s="2"/>
      <c r="AA492" t="s">
        <v>3543</v>
      </c>
      <c r="AB492" s="29" t="s">
        <v>2175</v>
      </c>
      <c r="AC492" s="18" t="s">
        <v>537</v>
      </c>
      <c r="AD492" t="s">
        <v>2470</v>
      </c>
      <c r="AE492" t="s">
        <v>537</v>
      </c>
      <c r="AF492" t="s">
        <v>4830</v>
      </c>
      <c r="AG492" t="s">
        <v>537</v>
      </c>
      <c r="AH492" s="181" t="s">
        <v>6229</v>
      </c>
      <c r="AI492" s="1">
        <v>1</v>
      </c>
      <c r="AJ492" s="170" t="s">
        <v>6091</v>
      </c>
      <c r="AK492" s="170"/>
      <c r="AL492" s="170"/>
      <c r="AN492" t="s">
        <v>4474</v>
      </c>
    </row>
    <row r="493" spans="1:40" x14ac:dyDescent="0.2">
      <c r="A493" t="s">
        <v>537</v>
      </c>
      <c r="B493" s="99" t="s">
        <v>3212</v>
      </c>
      <c r="I493" t="s">
        <v>537</v>
      </c>
      <c r="J493" s="73" t="s">
        <v>1473</v>
      </c>
      <c r="Q493" t="s">
        <v>537</v>
      </c>
      <c r="S493" t="s">
        <v>537</v>
      </c>
      <c r="W493" t="s">
        <v>3543</v>
      </c>
      <c r="X493" s="29" t="s">
        <v>1639</v>
      </c>
      <c r="Y493" t="s">
        <v>3543</v>
      </c>
      <c r="Z493" s="29" t="s">
        <v>1445</v>
      </c>
      <c r="AA493" s="1">
        <v>1</v>
      </c>
      <c r="AB493" s="29" t="s">
        <v>780</v>
      </c>
      <c r="AC493" s="18" t="s">
        <v>537</v>
      </c>
      <c r="AD493" t="s">
        <v>2471</v>
      </c>
      <c r="AE493" t="s">
        <v>537</v>
      </c>
      <c r="AF493" t="s">
        <v>3810</v>
      </c>
      <c r="AG493" t="s">
        <v>537</v>
      </c>
      <c r="AH493" s="52"/>
      <c r="AI493" s="18"/>
      <c r="AN493" t="s">
        <v>4474</v>
      </c>
    </row>
    <row r="494" spans="1:40" x14ac:dyDescent="0.2">
      <c r="I494" s="1">
        <v>1</v>
      </c>
      <c r="J494" s="73" t="s">
        <v>1472</v>
      </c>
      <c r="Q494" t="s">
        <v>3543</v>
      </c>
      <c r="R494" s="73" t="s">
        <v>4567</v>
      </c>
      <c r="S494" t="s">
        <v>3543</v>
      </c>
      <c r="T494" s="29" t="s">
        <v>2771</v>
      </c>
      <c r="V494" s="2"/>
      <c r="W494" s="1">
        <v>1</v>
      </c>
      <c r="X494" s="29" t="s">
        <v>4860</v>
      </c>
      <c r="Y494" s="1">
        <v>1</v>
      </c>
      <c r="Z494" s="29" t="s">
        <v>2841</v>
      </c>
      <c r="AA494" t="s">
        <v>537</v>
      </c>
      <c r="AC494" s="18" t="s">
        <v>537</v>
      </c>
      <c r="AD494" s="122" t="s">
        <v>2954</v>
      </c>
      <c r="AE494" t="s">
        <v>537</v>
      </c>
      <c r="AF494" t="s">
        <v>4420</v>
      </c>
      <c r="AG494" t="s">
        <v>3543</v>
      </c>
      <c r="AH494" s="34" t="s">
        <v>3624</v>
      </c>
      <c r="AI494" s="18"/>
      <c r="AN494" t="s">
        <v>4474</v>
      </c>
    </row>
    <row r="495" spans="1:40" x14ac:dyDescent="0.2">
      <c r="C495" t="s">
        <v>3543</v>
      </c>
      <c r="D495" s="127" t="s">
        <v>2462</v>
      </c>
      <c r="K495" s="14"/>
      <c r="Q495" s="1">
        <v>1</v>
      </c>
      <c r="R495" s="73" t="s">
        <v>4568</v>
      </c>
      <c r="S495" s="1">
        <v>1</v>
      </c>
      <c r="T495" s="29" t="s">
        <v>6134</v>
      </c>
      <c r="V495" s="2"/>
      <c r="W495" s="1">
        <v>1</v>
      </c>
      <c r="X495" s="29" t="s">
        <v>1446</v>
      </c>
      <c r="Y495" t="s">
        <v>537</v>
      </c>
      <c r="Z495" s="161" t="s">
        <v>5442</v>
      </c>
      <c r="AA495" t="s">
        <v>3543</v>
      </c>
      <c r="AB495" s="29" t="s">
        <v>1805</v>
      </c>
      <c r="AC495" s="18" t="s">
        <v>537</v>
      </c>
      <c r="AD495" s="122" t="s">
        <v>4615</v>
      </c>
      <c r="AE495" t="s">
        <v>537</v>
      </c>
      <c r="AF495" s="89" t="s">
        <v>7056</v>
      </c>
      <c r="AG495" t="s">
        <v>537</v>
      </c>
      <c r="AH495" s="32" t="s">
        <v>5132</v>
      </c>
      <c r="AI495" s="18"/>
      <c r="AN495" t="s">
        <v>4474</v>
      </c>
    </row>
    <row r="496" spans="1:40" x14ac:dyDescent="0.2">
      <c r="C496" t="s">
        <v>537</v>
      </c>
      <c r="D496" s="99" t="s">
        <v>3213</v>
      </c>
      <c r="K496" s="14"/>
      <c r="Q496" t="s">
        <v>537</v>
      </c>
      <c r="S496" t="s">
        <v>537</v>
      </c>
      <c r="T496" s="29" t="s">
        <v>3356</v>
      </c>
      <c r="Y496" t="s">
        <v>537</v>
      </c>
      <c r="Z496" s="161" t="s">
        <v>5441</v>
      </c>
      <c r="AA496" s="1">
        <v>1</v>
      </c>
      <c r="AB496" s="29" t="s">
        <v>4542</v>
      </c>
      <c r="AC496" s="18" t="s">
        <v>537</v>
      </c>
      <c r="AD496" s="109" t="s">
        <v>2133</v>
      </c>
      <c r="AE496" t="s">
        <v>537</v>
      </c>
      <c r="AF496" s="101" t="s">
        <v>5040</v>
      </c>
      <c r="AG496" t="s">
        <v>537</v>
      </c>
      <c r="AH496" t="s">
        <v>3450</v>
      </c>
      <c r="AI496" s="18"/>
      <c r="AN496" t="s">
        <v>4474</v>
      </c>
    </row>
    <row r="497" spans="3:40" x14ac:dyDescent="0.2">
      <c r="C497" t="s">
        <v>537</v>
      </c>
      <c r="D497" s="99" t="s">
        <v>3214</v>
      </c>
      <c r="I497" t="s">
        <v>3543</v>
      </c>
      <c r="J497" s="232" t="s">
        <v>8843</v>
      </c>
      <c r="Q497" t="s">
        <v>3543</v>
      </c>
      <c r="R497" s="73" t="s">
        <v>4565</v>
      </c>
      <c r="S497" t="s">
        <v>537</v>
      </c>
      <c r="AB497" s="29"/>
      <c r="AC497" s="18" t="s">
        <v>537</v>
      </c>
      <c r="AD497" s="99" t="s">
        <v>5037</v>
      </c>
      <c r="AE497" t="s">
        <v>537</v>
      </c>
      <c r="AG497" t="s">
        <v>537</v>
      </c>
      <c r="AH497" s="52" t="s">
        <v>1145</v>
      </c>
      <c r="AI497" s="18"/>
      <c r="AN497" t="s">
        <v>4474</v>
      </c>
    </row>
    <row r="498" spans="3:40" x14ac:dyDescent="0.2">
      <c r="I498" s="1">
        <v>1</v>
      </c>
      <c r="J498" s="232" t="s">
        <v>8840</v>
      </c>
      <c r="Q498" s="1">
        <v>1</v>
      </c>
      <c r="R498" s="73" t="s">
        <v>4566</v>
      </c>
      <c r="S498" t="s">
        <v>3543</v>
      </c>
      <c r="T498" s="29" t="s">
        <v>34</v>
      </c>
      <c r="U498" t="s">
        <v>3543</v>
      </c>
      <c r="V498" s="56" t="s">
        <v>349</v>
      </c>
      <c r="W498" t="s">
        <v>3543</v>
      </c>
      <c r="X498" s="156" t="s">
        <v>350</v>
      </c>
      <c r="Y498" t="s">
        <v>3543</v>
      </c>
      <c r="Z498" s="29" t="s">
        <v>3989</v>
      </c>
      <c r="AA498" t="s">
        <v>3543</v>
      </c>
      <c r="AB498" s="54" t="s">
        <v>3989</v>
      </c>
      <c r="AC498" s="18" t="s">
        <v>537</v>
      </c>
      <c r="AD498" s="99" t="s">
        <v>3702</v>
      </c>
      <c r="AE498" t="s">
        <v>3543</v>
      </c>
      <c r="AF498" t="s">
        <v>4204</v>
      </c>
      <c r="AG498" t="s">
        <v>537</v>
      </c>
      <c r="AH498" s="32"/>
      <c r="AI498" s="18"/>
      <c r="AJ498" s="18"/>
      <c r="AK498" s="18"/>
      <c r="AL498" s="18"/>
      <c r="AM498" s="18"/>
      <c r="AN498" t="s">
        <v>4474</v>
      </c>
    </row>
    <row r="499" spans="3:40" x14ac:dyDescent="0.2">
      <c r="I499" t="s">
        <v>537</v>
      </c>
      <c r="J499" s="232" t="s">
        <v>8841</v>
      </c>
      <c r="Q499" t="s">
        <v>1474</v>
      </c>
      <c r="S499" s="1">
        <v>1</v>
      </c>
      <c r="T499" s="29" t="s">
        <v>2554</v>
      </c>
      <c r="U499" s="1">
        <v>1</v>
      </c>
      <c r="V499" s="56" t="s">
        <v>3357</v>
      </c>
      <c r="W499" s="1">
        <v>1</v>
      </c>
      <c r="X499" s="156" t="s">
        <v>351</v>
      </c>
      <c r="Y499" s="1">
        <v>1</v>
      </c>
      <c r="Z499" s="29" t="s">
        <v>2964</v>
      </c>
      <c r="AA499" s="1">
        <v>1</v>
      </c>
      <c r="AB499" s="54" t="s">
        <v>1467</v>
      </c>
      <c r="AC499" s="18" t="s">
        <v>537</v>
      </c>
      <c r="AD499" t="s">
        <v>4616</v>
      </c>
      <c r="AE499" t="s">
        <v>537</v>
      </c>
      <c r="AF499" t="s">
        <v>2770</v>
      </c>
      <c r="AG499" t="s">
        <v>3543</v>
      </c>
      <c r="AH499" s="34" t="s">
        <v>1018</v>
      </c>
      <c r="AI499" t="s">
        <v>3543</v>
      </c>
      <c r="AJ499" s="32" t="s">
        <v>3976</v>
      </c>
      <c r="AK499" s="32"/>
      <c r="AL499" s="32"/>
      <c r="AN499" t="s">
        <v>4474</v>
      </c>
    </row>
    <row r="500" spans="3:40" x14ac:dyDescent="0.2">
      <c r="I500" s="1">
        <v>1</v>
      </c>
      <c r="J500" s="232" t="s">
        <v>8842</v>
      </c>
      <c r="Q500" t="s">
        <v>3543</v>
      </c>
      <c r="R500" s="29" t="s">
        <v>6254</v>
      </c>
      <c r="S500" s="1">
        <v>1</v>
      </c>
      <c r="T500" s="54" t="s">
        <v>1023</v>
      </c>
      <c r="X500" s="104" t="s">
        <v>2039</v>
      </c>
      <c r="Y500" t="s">
        <v>537</v>
      </c>
      <c r="Z500" s="104" t="s">
        <v>2039</v>
      </c>
      <c r="AA500" t="s">
        <v>537</v>
      </c>
      <c r="AC500" s="18" t="s">
        <v>537</v>
      </c>
      <c r="AD500" t="s">
        <v>3701</v>
      </c>
      <c r="AE500" t="s">
        <v>537</v>
      </c>
      <c r="AG500" t="s">
        <v>537</v>
      </c>
      <c r="AH500" s="34" t="s">
        <v>3979</v>
      </c>
      <c r="AI500" t="s">
        <v>537</v>
      </c>
      <c r="AJ500" s="32" t="s">
        <v>3454</v>
      </c>
      <c r="AK500" s="32"/>
      <c r="AL500" s="32"/>
      <c r="AN500" t="s">
        <v>4474</v>
      </c>
    </row>
    <row r="501" spans="3:40" x14ac:dyDescent="0.2">
      <c r="Q501" t="s">
        <v>537</v>
      </c>
      <c r="R501" s="242" t="s">
        <v>4970</v>
      </c>
      <c r="W501" t="s">
        <v>3543</v>
      </c>
      <c r="X501" s="29" t="s">
        <v>1240</v>
      </c>
      <c r="Y501" t="s">
        <v>3543</v>
      </c>
      <c r="Z501" s="29" t="s">
        <v>3388</v>
      </c>
      <c r="AA501" t="s">
        <v>3543</v>
      </c>
      <c r="AB501" s="54" t="s">
        <v>1468</v>
      </c>
      <c r="AC501" s="18" t="s">
        <v>537</v>
      </c>
      <c r="AD501" t="s">
        <v>3700</v>
      </c>
      <c r="AE501" t="s">
        <v>3543</v>
      </c>
      <c r="AF501" s="34" t="s">
        <v>4205</v>
      </c>
      <c r="AG501" t="s">
        <v>537</v>
      </c>
      <c r="AH501" s="100" t="s">
        <v>7646</v>
      </c>
      <c r="AI501" t="s">
        <v>537</v>
      </c>
      <c r="AJ501" s="170" t="s">
        <v>5678</v>
      </c>
      <c r="AK501" s="170"/>
      <c r="AL501" s="170"/>
      <c r="AN501" t="s">
        <v>4474</v>
      </c>
    </row>
    <row r="502" spans="3:40" x14ac:dyDescent="0.2">
      <c r="I502" t="s">
        <v>3543</v>
      </c>
      <c r="J502" s="232" t="s">
        <v>2058</v>
      </c>
      <c r="Q502" s="1">
        <v>1</v>
      </c>
      <c r="R502" s="29" t="s">
        <v>2968</v>
      </c>
      <c r="T502" s="29"/>
      <c r="W502" s="1">
        <v>1</v>
      </c>
      <c r="X502" s="29" t="s">
        <v>3065</v>
      </c>
      <c r="Y502" s="1">
        <v>1</v>
      </c>
      <c r="Z502" s="29" t="s">
        <v>1189</v>
      </c>
      <c r="AA502" s="1">
        <v>1</v>
      </c>
      <c r="AB502" s="54" t="s">
        <v>1469</v>
      </c>
      <c r="AC502" s="18"/>
      <c r="AD502" s="18"/>
      <c r="AE502" s="18" t="s">
        <v>537</v>
      </c>
      <c r="AF502" s="145" t="s">
        <v>3246</v>
      </c>
      <c r="AG502" t="s">
        <v>537</v>
      </c>
      <c r="AH502" s="52"/>
      <c r="AN502" t="s">
        <v>4474</v>
      </c>
    </row>
    <row r="503" spans="3:40" x14ac:dyDescent="0.2">
      <c r="I503" s="1">
        <v>1</v>
      </c>
      <c r="J503" s="232" t="s">
        <v>8844</v>
      </c>
      <c r="Q503" t="s">
        <v>537</v>
      </c>
      <c r="R503" s="29" t="s">
        <v>1024</v>
      </c>
      <c r="T503" s="29"/>
      <c r="X503" s="29"/>
      <c r="Z503" s="29"/>
      <c r="AA503" t="s">
        <v>537</v>
      </c>
      <c r="AE503" s="18" t="s">
        <v>537</v>
      </c>
      <c r="AF503" t="s">
        <v>2465</v>
      </c>
      <c r="AG503" t="s">
        <v>3543</v>
      </c>
      <c r="AH503" s="34" t="s">
        <v>4550</v>
      </c>
      <c r="AN503" t="s">
        <v>4474</v>
      </c>
    </row>
    <row r="504" spans="3:40" x14ac:dyDescent="0.2">
      <c r="Q504" s="1">
        <v>1</v>
      </c>
      <c r="R504" s="29" t="s">
        <v>2553</v>
      </c>
      <c r="U504" t="s">
        <v>3543</v>
      </c>
      <c r="V504" s="163" t="s">
        <v>364</v>
      </c>
      <c r="W504" t="s">
        <v>3543</v>
      </c>
      <c r="X504" s="161" t="s">
        <v>3989</v>
      </c>
      <c r="Y504" t="s">
        <v>3543</v>
      </c>
      <c r="Z504" s="54" t="s">
        <v>2265</v>
      </c>
      <c r="AA504" t="s">
        <v>3543</v>
      </c>
      <c r="AB504" s="54" t="s">
        <v>1470</v>
      </c>
      <c r="AE504" s="18" t="s">
        <v>537</v>
      </c>
      <c r="AF504" s="8" t="s">
        <v>5131</v>
      </c>
      <c r="AG504" t="s">
        <v>537</v>
      </c>
      <c r="AH504" s="34" t="s">
        <v>478</v>
      </c>
      <c r="AN504" t="s">
        <v>4474</v>
      </c>
    </row>
    <row r="505" spans="3:40" x14ac:dyDescent="0.2">
      <c r="W505" s="1">
        <v>1</v>
      </c>
      <c r="X505" s="161" t="s">
        <v>365</v>
      </c>
      <c r="Y505" t="s">
        <v>537</v>
      </c>
      <c r="Z505" s="56" t="s">
        <v>1466</v>
      </c>
      <c r="AA505" s="1">
        <v>1</v>
      </c>
      <c r="AB505" s="54" t="s">
        <v>5038</v>
      </c>
      <c r="AE505" s="18" t="s">
        <v>537</v>
      </c>
      <c r="AF505" s="52" t="s">
        <v>5134</v>
      </c>
      <c r="AG505" t="s">
        <v>537</v>
      </c>
      <c r="AH505" s="52" t="s">
        <v>405</v>
      </c>
      <c r="AN505" t="s">
        <v>4474</v>
      </c>
    </row>
    <row r="506" spans="3:40" x14ac:dyDescent="0.2">
      <c r="V506" s="2"/>
      <c r="Y506" s="1">
        <v>1</v>
      </c>
      <c r="Z506" s="56" t="s">
        <v>5042</v>
      </c>
      <c r="AA506" t="s">
        <v>537</v>
      </c>
      <c r="AE506" s="18" t="s">
        <v>537</v>
      </c>
      <c r="AF506" s="99" t="s">
        <v>7056</v>
      </c>
      <c r="AG506" t="s">
        <v>537</v>
      </c>
      <c r="AN506" t="s">
        <v>4474</v>
      </c>
    </row>
    <row r="507" spans="3:40" x14ac:dyDescent="0.2">
      <c r="V507" s="2"/>
      <c r="W507" t="s">
        <v>3543</v>
      </c>
      <c r="X507" s="232" t="s">
        <v>8655</v>
      </c>
      <c r="Y507" t="s">
        <v>537</v>
      </c>
      <c r="Z507" s="103" t="s">
        <v>1459</v>
      </c>
      <c r="AA507" t="s">
        <v>3543</v>
      </c>
      <c r="AB507" s="54" t="s">
        <v>533</v>
      </c>
      <c r="AE507" s="18" t="s">
        <v>537</v>
      </c>
      <c r="AF507" s="34" t="s">
        <v>2769</v>
      </c>
      <c r="AG507" t="s">
        <v>3543</v>
      </c>
      <c r="AH507" s="34" t="s">
        <v>2597</v>
      </c>
      <c r="AI507" t="s">
        <v>3543</v>
      </c>
      <c r="AJ507" s="145" t="s">
        <v>2600</v>
      </c>
      <c r="AK507" s="145"/>
      <c r="AL507" s="145"/>
      <c r="AN507" t="s">
        <v>4474</v>
      </c>
    </row>
    <row r="508" spans="3:40" x14ac:dyDescent="0.2">
      <c r="V508" s="2"/>
      <c r="W508" s="1">
        <v>1</v>
      </c>
      <c r="X508" s="232" t="s">
        <v>8656</v>
      </c>
      <c r="Y508" t="s">
        <v>537</v>
      </c>
      <c r="Z508" s="54" t="s">
        <v>1460</v>
      </c>
      <c r="AA508" s="1">
        <v>1</v>
      </c>
      <c r="AB508" s="54" t="s">
        <v>5039</v>
      </c>
      <c r="AC508" t="s">
        <v>3543</v>
      </c>
      <c r="AD508" s="232" t="s">
        <v>2139</v>
      </c>
      <c r="AE508" s="18" t="s">
        <v>537</v>
      </c>
      <c r="AF508" s="32" t="s">
        <v>1147</v>
      </c>
      <c r="AG508" t="s">
        <v>537</v>
      </c>
      <c r="AH508" s="220" t="s">
        <v>7529</v>
      </c>
      <c r="AI508" t="s">
        <v>537</v>
      </c>
      <c r="AJ508" s="145" t="s">
        <v>3667</v>
      </c>
      <c r="AK508" s="145"/>
      <c r="AL508" s="145"/>
      <c r="AN508" t="s">
        <v>4474</v>
      </c>
    </row>
    <row r="509" spans="3:40" x14ac:dyDescent="0.2">
      <c r="V509" s="2"/>
      <c r="W509" t="s">
        <v>537</v>
      </c>
      <c r="X509" s="232" t="s">
        <v>6001</v>
      </c>
      <c r="Z509" s="54"/>
      <c r="AB509" s="54"/>
      <c r="AC509" s="1">
        <v>1</v>
      </c>
      <c r="AD509" s="232" t="s">
        <v>8815</v>
      </c>
      <c r="AE509" s="18" t="s">
        <v>537</v>
      </c>
      <c r="AF509" s="16" t="s">
        <v>7062</v>
      </c>
      <c r="AG509" t="s">
        <v>537</v>
      </c>
      <c r="AH509" s="9" t="s">
        <v>4328</v>
      </c>
      <c r="AI509" t="s">
        <v>537</v>
      </c>
      <c r="AJ509" s="145" t="s">
        <v>7070</v>
      </c>
      <c r="AK509" s="145"/>
      <c r="AL509" s="145"/>
      <c r="AN509" t="s">
        <v>4474</v>
      </c>
    </row>
    <row r="510" spans="3:40" x14ac:dyDescent="0.2">
      <c r="V510" s="2"/>
      <c r="X510" s="54"/>
      <c r="Y510" s="97" t="s">
        <v>6737</v>
      </c>
      <c r="Z510" s="18"/>
      <c r="AA510" t="s">
        <v>3543</v>
      </c>
      <c r="AB510" s="232" t="s">
        <v>8814</v>
      </c>
      <c r="AC510" t="s">
        <v>537</v>
      </c>
      <c r="AD510" s="232" t="s">
        <v>8816</v>
      </c>
      <c r="AE510" s="18" t="s">
        <v>537</v>
      </c>
      <c r="AG510" t="s">
        <v>537</v>
      </c>
      <c r="AH510" s="238" t="s">
        <v>8175</v>
      </c>
      <c r="AN510" t="s">
        <v>4474</v>
      </c>
    </row>
    <row r="511" spans="3:40" x14ac:dyDescent="0.2">
      <c r="V511" s="2"/>
      <c r="X511" s="54"/>
      <c r="Y511" s="18" t="s">
        <v>3543</v>
      </c>
      <c r="Z511" s="16" t="s">
        <v>6255</v>
      </c>
      <c r="AA511" s="1">
        <v>1</v>
      </c>
      <c r="AB511" s="232" t="s">
        <v>4844</v>
      </c>
      <c r="AE511" s="18" t="s">
        <v>3543</v>
      </c>
      <c r="AF511" t="s">
        <v>5115</v>
      </c>
      <c r="AG511" t="s">
        <v>537</v>
      </c>
      <c r="AH511" s="145" t="s">
        <v>2599</v>
      </c>
      <c r="AN511" t="s">
        <v>4474</v>
      </c>
    </row>
    <row r="512" spans="3:40" x14ac:dyDescent="0.2">
      <c r="U512" t="s">
        <v>3543</v>
      </c>
      <c r="V512" s="233" t="s">
        <v>8753</v>
      </c>
      <c r="W512" t="s">
        <v>3543</v>
      </c>
      <c r="X512" s="232" t="s">
        <v>8750</v>
      </c>
      <c r="Y512" s="18" t="s">
        <v>537</v>
      </c>
      <c r="Z512" s="184" t="s">
        <v>6256</v>
      </c>
      <c r="AB512" s="181"/>
      <c r="AE512" s="18" t="s">
        <v>537</v>
      </c>
      <c r="AF512" t="s">
        <v>1737</v>
      </c>
      <c r="AG512" t="s">
        <v>537</v>
      </c>
      <c r="AH512" s="204" t="s">
        <v>7092</v>
      </c>
      <c r="AN512" t="s">
        <v>4474</v>
      </c>
    </row>
    <row r="513" spans="18:40" x14ac:dyDescent="0.2">
      <c r="U513" s="1">
        <v>1</v>
      </c>
      <c r="V513" s="233" t="s">
        <v>3296</v>
      </c>
      <c r="W513" s="1">
        <v>1</v>
      </c>
      <c r="X513" s="232" t="s">
        <v>8751</v>
      </c>
      <c r="Y513" s="18"/>
      <c r="Z513" s="18"/>
      <c r="AA513" s="18"/>
      <c r="AE513" s="18"/>
      <c r="AF513" s="16"/>
      <c r="AG513" t="s">
        <v>537</v>
      </c>
      <c r="AH513" s="215" t="s">
        <v>7528</v>
      </c>
      <c r="AN513" t="s">
        <v>4474</v>
      </c>
    </row>
    <row r="514" spans="18:40" x14ac:dyDescent="0.2">
      <c r="U514" t="s">
        <v>537</v>
      </c>
      <c r="V514" s="233" t="s">
        <v>8754</v>
      </c>
      <c r="W514" t="s">
        <v>537</v>
      </c>
      <c r="X514" s="232" t="s">
        <v>8752</v>
      </c>
      <c r="AE514" s="18"/>
      <c r="AG514" t="s">
        <v>537</v>
      </c>
      <c r="AH514" s="215" t="s">
        <v>8174</v>
      </c>
      <c r="AN514" t="s">
        <v>4474</v>
      </c>
    </row>
    <row r="515" spans="18:40" x14ac:dyDescent="0.2">
      <c r="U515" s="1">
        <v>1</v>
      </c>
      <c r="V515" s="233" t="s">
        <v>2504</v>
      </c>
      <c r="AA515" t="s">
        <v>3543</v>
      </c>
      <c r="AB515" s="161" t="s">
        <v>481</v>
      </c>
      <c r="AE515" s="18"/>
      <c r="AF515" s="18"/>
      <c r="AG515" s="18"/>
      <c r="AH515" s="18"/>
      <c r="AI515" s="18"/>
      <c r="AJ515" s="18"/>
      <c r="AK515" s="18"/>
      <c r="AL515" s="18"/>
      <c r="AM515" s="18"/>
      <c r="AN515" t="s">
        <v>4474</v>
      </c>
    </row>
    <row r="516" spans="18:40" x14ac:dyDescent="0.2">
      <c r="V516" s="2"/>
      <c r="Z516" s="73"/>
      <c r="AA516" s="1">
        <v>1</v>
      </c>
      <c r="AB516" s="161" t="s">
        <v>5336</v>
      </c>
      <c r="AC516" t="s">
        <v>3543</v>
      </c>
      <c r="AD516" s="181" t="s">
        <v>6324</v>
      </c>
      <c r="AG516" s="18"/>
      <c r="AI516" t="s">
        <v>3543</v>
      </c>
      <c r="AJ516" s="193" t="s">
        <v>2784</v>
      </c>
      <c r="AK516" s="193"/>
      <c r="AL516" s="193"/>
      <c r="AN516" t="s">
        <v>4474</v>
      </c>
    </row>
    <row r="517" spans="18:40" x14ac:dyDescent="0.2">
      <c r="R517" s="29"/>
      <c r="T517" s="29"/>
      <c r="V517" s="2"/>
      <c r="X517" s="54"/>
      <c r="Y517" s="19" t="s">
        <v>4744</v>
      </c>
      <c r="Z517" s="18"/>
      <c r="AA517" t="s">
        <v>537</v>
      </c>
      <c r="AB517" s="179" t="s">
        <v>6067</v>
      </c>
      <c r="AC517" s="1">
        <v>1</v>
      </c>
      <c r="AD517" s="181" t="s">
        <v>6325</v>
      </c>
      <c r="AG517" s="124" t="s">
        <v>7072</v>
      </c>
      <c r="AH517" s="18"/>
      <c r="AI517" s="1">
        <v>1</v>
      </c>
      <c r="AJ517" s="193" t="s">
        <v>6569</v>
      </c>
      <c r="AK517" s="193"/>
      <c r="AL517" s="193"/>
      <c r="AN517" t="s">
        <v>4474</v>
      </c>
    </row>
    <row r="518" spans="18:40" x14ac:dyDescent="0.2">
      <c r="R518" s="29"/>
      <c r="T518" s="29"/>
      <c r="V518" s="2"/>
      <c r="X518" s="54"/>
      <c r="Y518" s="18" t="s">
        <v>3543</v>
      </c>
      <c r="Z518" s="29" t="s">
        <v>8896</v>
      </c>
      <c r="AB518" s="156"/>
      <c r="AC518" t="s">
        <v>537</v>
      </c>
      <c r="AD518" s="181" t="s">
        <v>6326</v>
      </c>
      <c r="AE518" t="s">
        <v>3543</v>
      </c>
      <c r="AF518" s="100" t="s">
        <v>631</v>
      </c>
      <c r="AG518" s="18" t="s">
        <v>3543</v>
      </c>
      <c r="AH518" s="89" t="s">
        <v>3578</v>
      </c>
      <c r="AI518" s="18"/>
      <c r="AN518" t="s">
        <v>4474</v>
      </c>
    </row>
    <row r="519" spans="18:40" x14ac:dyDescent="0.2">
      <c r="R519" s="29"/>
      <c r="T519" s="29"/>
      <c r="V519" s="2"/>
      <c r="X519" s="54"/>
      <c r="Y519" s="18" t="s">
        <v>537</v>
      </c>
      <c r="Z519" s="29" t="s">
        <v>1237</v>
      </c>
      <c r="AA519" t="s">
        <v>3543</v>
      </c>
      <c r="AB519" s="161" t="s">
        <v>2174</v>
      </c>
      <c r="AC519" s="1">
        <v>1</v>
      </c>
      <c r="AD519" s="181" t="s">
        <v>6327</v>
      </c>
      <c r="AE519" s="1">
        <v>1</v>
      </c>
      <c r="AF519" s="100" t="s">
        <v>928</v>
      </c>
      <c r="AG519" s="18" t="s">
        <v>537</v>
      </c>
      <c r="AH519" s="204" t="s">
        <v>7071</v>
      </c>
      <c r="AI519" s="18"/>
      <c r="AN519" t="s">
        <v>4474</v>
      </c>
    </row>
    <row r="520" spans="18:40" x14ac:dyDescent="0.2">
      <c r="R520" s="29"/>
      <c r="T520" s="29"/>
      <c r="V520" s="2"/>
      <c r="X520" s="54"/>
      <c r="Y520" s="18" t="s">
        <v>537</v>
      </c>
      <c r="Z520" s="227" t="s">
        <v>7400</v>
      </c>
      <c r="AA520" s="1">
        <v>1</v>
      </c>
      <c r="AB520" s="161" t="s">
        <v>220</v>
      </c>
      <c r="AF520" s="100"/>
      <c r="AG520" s="124" t="s">
        <v>1017</v>
      </c>
      <c r="AH520" s="18"/>
      <c r="AI520" s="18"/>
      <c r="AN520" t="s">
        <v>4474</v>
      </c>
    </row>
    <row r="521" spans="18:40" x14ac:dyDescent="0.2">
      <c r="R521" s="29"/>
      <c r="T521" s="29"/>
      <c r="V521" s="2"/>
      <c r="X521" s="54"/>
      <c r="Y521" s="18" t="s">
        <v>537</v>
      </c>
      <c r="Z521" s="227" t="s">
        <v>7399</v>
      </c>
      <c r="AA521" t="s">
        <v>537</v>
      </c>
      <c r="AB521" s="179" t="s">
        <v>6067</v>
      </c>
      <c r="AC521" t="s">
        <v>3543</v>
      </c>
      <c r="AD521" s="181" t="s">
        <v>6322</v>
      </c>
      <c r="AE521" t="s">
        <v>3543</v>
      </c>
      <c r="AF521" s="181" t="s">
        <v>6320</v>
      </c>
      <c r="AG521" s="18" t="s">
        <v>3543</v>
      </c>
      <c r="AH521" s="215" t="s">
        <v>5321</v>
      </c>
      <c r="AI521" t="s">
        <v>3543</v>
      </c>
      <c r="AJ521" s="204" t="s">
        <v>7139</v>
      </c>
      <c r="AK521" s="204"/>
      <c r="AL521" s="204"/>
      <c r="AN521" t="s">
        <v>4474</v>
      </c>
    </row>
    <row r="522" spans="18:40" x14ac:dyDescent="0.2">
      <c r="R522" s="29"/>
      <c r="T522" s="29"/>
      <c r="V522" s="2"/>
      <c r="X522" s="54"/>
      <c r="Y522" s="18" t="s">
        <v>537</v>
      </c>
      <c r="Z522" s="18"/>
      <c r="AC522" s="1">
        <v>1</v>
      </c>
      <c r="AD522" s="181" t="s">
        <v>2260</v>
      </c>
      <c r="AE522" s="1">
        <v>1</v>
      </c>
      <c r="AF522" s="181" t="s">
        <v>6321</v>
      </c>
      <c r="AG522" s="18" t="s">
        <v>537</v>
      </c>
      <c r="AH522" s="215" t="s">
        <v>3243</v>
      </c>
      <c r="AI522" s="1">
        <v>1</v>
      </c>
      <c r="AJ522" s="204" t="s">
        <v>7140</v>
      </c>
      <c r="AK522" s="204"/>
      <c r="AL522" s="204"/>
      <c r="AN522" t="s">
        <v>4474</v>
      </c>
    </row>
    <row r="523" spans="18:40" x14ac:dyDescent="0.2">
      <c r="R523" s="29"/>
      <c r="T523" s="29"/>
      <c r="V523" s="2"/>
      <c r="X523" s="54"/>
      <c r="Y523" t="s">
        <v>537</v>
      </c>
      <c r="Z523" s="232" t="s">
        <v>8895</v>
      </c>
      <c r="AA523" t="s">
        <v>3543</v>
      </c>
      <c r="AB523" s="232" t="s">
        <v>8653</v>
      </c>
      <c r="AC523" t="s">
        <v>537</v>
      </c>
      <c r="AD523" s="181" t="s">
        <v>6323</v>
      </c>
      <c r="AF523" s="100"/>
      <c r="AG523" s="18" t="s">
        <v>537</v>
      </c>
      <c r="AH523" s="215" t="s">
        <v>7335</v>
      </c>
      <c r="AJ523" s="156"/>
      <c r="AK523" s="156"/>
      <c r="AL523" s="156"/>
      <c r="AN523" t="s">
        <v>4474</v>
      </c>
    </row>
    <row r="524" spans="18:40" x14ac:dyDescent="0.2">
      <c r="R524" s="29"/>
      <c r="T524" s="29"/>
      <c r="V524" s="2"/>
      <c r="X524" s="54"/>
      <c r="Y524" t="s">
        <v>537</v>
      </c>
      <c r="Z524" s="89" t="s">
        <v>7337</v>
      </c>
      <c r="AA524" s="1">
        <v>1</v>
      </c>
      <c r="AB524" s="232" t="s">
        <v>8237</v>
      </c>
      <c r="AF524" s="100"/>
      <c r="AG524" s="18" t="s">
        <v>537</v>
      </c>
      <c r="AH524" s="215" t="s">
        <v>7336</v>
      </c>
      <c r="AI524" s="18"/>
      <c r="AJ524" s="156"/>
      <c r="AK524" s="156"/>
      <c r="AL524" s="156"/>
      <c r="AN524" t="s">
        <v>4474</v>
      </c>
    </row>
    <row r="525" spans="18:40" x14ac:dyDescent="0.2">
      <c r="R525" s="29"/>
      <c r="T525" s="29"/>
      <c r="V525" s="2"/>
      <c r="X525" s="54"/>
      <c r="AA525" t="s">
        <v>537</v>
      </c>
      <c r="AB525" s="232" t="s">
        <v>8637</v>
      </c>
      <c r="AF525" s="100"/>
      <c r="AG525" s="18"/>
      <c r="AH525" s="18"/>
      <c r="AI525" t="s">
        <v>3543</v>
      </c>
      <c r="AJ525" s="232" t="s">
        <v>8140</v>
      </c>
      <c r="AK525" s="232"/>
      <c r="AL525" s="232"/>
      <c r="AN525" t="s">
        <v>4474</v>
      </c>
    </row>
    <row r="526" spans="18:40" x14ac:dyDescent="0.2">
      <c r="R526" s="29"/>
      <c r="T526" s="29"/>
      <c r="V526" s="2"/>
      <c r="X526" s="54"/>
      <c r="Z526" s="73"/>
      <c r="AA526" s="1">
        <v>1</v>
      </c>
      <c r="AB526" s="232" t="s">
        <v>8635</v>
      </c>
      <c r="AF526" s="100"/>
      <c r="AG526" s="19" t="s">
        <v>1017</v>
      </c>
      <c r="AH526" s="18"/>
      <c r="AI526" s="1">
        <v>1</v>
      </c>
      <c r="AJ526" s="232" t="s">
        <v>8142</v>
      </c>
      <c r="AK526" s="232"/>
      <c r="AL526" s="232"/>
      <c r="AN526" t="s">
        <v>4474</v>
      </c>
    </row>
    <row r="527" spans="18:40" x14ac:dyDescent="0.2">
      <c r="R527" s="29"/>
      <c r="T527" s="29"/>
      <c r="V527" s="2"/>
      <c r="X527" s="54"/>
      <c r="Z527" s="73"/>
      <c r="AA527" t="s">
        <v>537</v>
      </c>
      <c r="AB527" s="232" t="s">
        <v>8636</v>
      </c>
      <c r="AF527" s="100"/>
      <c r="AG527" s="18" t="s">
        <v>3543</v>
      </c>
      <c r="AH527" s="153" t="s">
        <v>905</v>
      </c>
      <c r="AI527" t="s">
        <v>537</v>
      </c>
      <c r="AJ527" s="232" t="s">
        <v>8141</v>
      </c>
      <c r="AK527" s="232"/>
      <c r="AL527" s="232"/>
      <c r="AN527" t="s">
        <v>4474</v>
      </c>
    </row>
    <row r="528" spans="18:40" x14ac:dyDescent="0.2">
      <c r="R528" s="29"/>
      <c r="T528" s="29"/>
      <c r="V528" s="2"/>
      <c r="X528" s="54"/>
      <c r="Z528" s="73"/>
      <c r="AB528" s="179"/>
      <c r="AF528" s="100"/>
      <c r="AG528" s="18" t="s">
        <v>537</v>
      </c>
      <c r="AH528" s="153" t="s">
        <v>906</v>
      </c>
      <c r="AI528" s="18"/>
      <c r="AJ528" s="156"/>
      <c r="AK528" s="156"/>
      <c r="AL528" s="156"/>
      <c r="AN528" t="s">
        <v>4474</v>
      </c>
    </row>
    <row r="529" spans="18:40" x14ac:dyDescent="0.2">
      <c r="R529" s="29"/>
      <c r="T529" s="29"/>
      <c r="V529" s="2"/>
      <c r="X529" s="54"/>
      <c r="Y529" t="s">
        <v>3543</v>
      </c>
      <c r="Z529" s="232" t="s">
        <v>8778</v>
      </c>
      <c r="AA529" t="s">
        <v>3543</v>
      </c>
      <c r="AB529" s="232" t="s">
        <v>2269</v>
      </c>
      <c r="AF529" s="100"/>
      <c r="AG529" s="18" t="s">
        <v>537</v>
      </c>
      <c r="AH529" s="215" t="s">
        <v>7481</v>
      </c>
      <c r="AI529" s="18"/>
      <c r="AJ529" s="156"/>
      <c r="AK529" s="156"/>
      <c r="AL529" s="156"/>
      <c r="AN529" t="s">
        <v>4474</v>
      </c>
    </row>
    <row r="530" spans="18:40" x14ac:dyDescent="0.2">
      <c r="R530" s="29"/>
      <c r="T530" s="29"/>
      <c r="V530" s="2"/>
      <c r="X530" s="54"/>
      <c r="Y530" s="1">
        <v>1</v>
      </c>
      <c r="Z530" s="232" t="s">
        <v>8779</v>
      </c>
      <c r="AA530" s="1">
        <v>1</v>
      </c>
      <c r="AB530" s="232" t="s">
        <v>8776</v>
      </c>
      <c r="AF530" s="100"/>
      <c r="AG530" s="18" t="s">
        <v>537</v>
      </c>
      <c r="AH530" s="215" t="s">
        <v>7478</v>
      </c>
      <c r="AI530" t="s">
        <v>3543</v>
      </c>
      <c r="AJ530" s="232" t="s">
        <v>8319</v>
      </c>
      <c r="AK530" s="156"/>
      <c r="AL530" s="156"/>
      <c r="AN530" t="s">
        <v>4474</v>
      </c>
    </row>
    <row r="531" spans="18:40" x14ac:dyDescent="0.2">
      <c r="R531" s="29"/>
      <c r="T531" s="29"/>
      <c r="V531" s="2"/>
      <c r="X531" s="54"/>
      <c r="Y531" t="s">
        <v>537</v>
      </c>
      <c r="Z531" s="232" t="s">
        <v>8780</v>
      </c>
      <c r="AA531" t="s">
        <v>537</v>
      </c>
      <c r="AB531" s="232" t="s">
        <v>8777</v>
      </c>
      <c r="AF531" s="100"/>
      <c r="AG531" s="18" t="s">
        <v>537</v>
      </c>
      <c r="AH531" s="215" t="s">
        <v>7479</v>
      </c>
      <c r="AI531" s="1">
        <v>1</v>
      </c>
      <c r="AJ531" s="232" t="s">
        <v>8315</v>
      </c>
      <c r="AK531" s="156"/>
      <c r="AL531" s="156"/>
      <c r="AN531" t="s">
        <v>4474</v>
      </c>
    </row>
    <row r="532" spans="18:40" x14ac:dyDescent="0.2">
      <c r="R532" s="29"/>
      <c r="T532" s="29"/>
      <c r="V532" s="2"/>
      <c r="X532" s="54"/>
      <c r="Y532" s="1">
        <v>1</v>
      </c>
      <c r="Z532" s="232" t="s">
        <v>8535</v>
      </c>
      <c r="AB532" s="179"/>
      <c r="AF532" s="100"/>
      <c r="AG532" s="18" t="s">
        <v>537</v>
      </c>
      <c r="AH532" s="173" t="s">
        <v>7477</v>
      </c>
      <c r="AI532" t="s">
        <v>537</v>
      </c>
      <c r="AJ532" s="232" t="s">
        <v>8316</v>
      </c>
      <c r="AK532" s="156"/>
      <c r="AL532" s="156"/>
      <c r="AN532" t="s">
        <v>4474</v>
      </c>
    </row>
    <row r="533" spans="18:40" x14ac:dyDescent="0.2">
      <c r="R533" s="29"/>
      <c r="T533" s="29"/>
      <c r="V533" s="2"/>
      <c r="X533" s="54"/>
      <c r="Z533" s="73"/>
      <c r="AA533" t="s">
        <v>3543</v>
      </c>
      <c r="AB533" s="232" t="s">
        <v>3350</v>
      </c>
      <c r="AF533" s="100"/>
      <c r="AG533" s="18" t="s">
        <v>537</v>
      </c>
      <c r="AH533" s="215" t="s">
        <v>7480</v>
      </c>
      <c r="AI533" t="s">
        <v>537</v>
      </c>
      <c r="AJ533" s="232" t="s">
        <v>8317</v>
      </c>
      <c r="AK533" s="156"/>
      <c r="AL533" s="156"/>
      <c r="AN533" t="s">
        <v>4474</v>
      </c>
    </row>
    <row r="534" spans="18:40" x14ac:dyDescent="0.2">
      <c r="R534" s="29"/>
      <c r="T534" s="29"/>
      <c r="V534" s="2"/>
      <c r="X534" s="54"/>
      <c r="Z534" s="73"/>
      <c r="AA534" s="1">
        <v>1</v>
      </c>
      <c r="AB534" s="232" t="s">
        <v>8783</v>
      </c>
      <c r="AF534" s="100"/>
      <c r="AG534" s="18"/>
      <c r="AH534" s="18"/>
      <c r="AI534" t="s">
        <v>537</v>
      </c>
      <c r="AJ534" s="232" t="s">
        <v>8318</v>
      </c>
      <c r="AK534" s="156"/>
      <c r="AL534" s="156"/>
      <c r="AN534" t="s">
        <v>4474</v>
      </c>
    </row>
    <row r="535" spans="18:40" x14ac:dyDescent="0.2">
      <c r="R535" s="29"/>
      <c r="T535" s="29"/>
      <c r="V535" s="2"/>
      <c r="X535" s="54"/>
      <c r="Z535" s="73"/>
      <c r="AB535" s="179"/>
      <c r="AF535" s="100"/>
      <c r="AG535" s="19" t="s">
        <v>7567</v>
      </c>
      <c r="AH535" s="18"/>
      <c r="AI535" s="18"/>
      <c r="AJ535" s="156"/>
      <c r="AK535" s="156"/>
      <c r="AL535" s="156"/>
      <c r="AN535" t="s">
        <v>4474</v>
      </c>
    </row>
    <row r="536" spans="18:40" x14ac:dyDescent="0.2">
      <c r="R536" s="29"/>
      <c r="T536" s="29"/>
      <c r="V536" s="2"/>
      <c r="X536" s="54"/>
      <c r="Y536" t="s">
        <v>3543</v>
      </c>
      <c r="Z536" s="232" t="s">
        <v>8797</v>
      </c>
      <c r="AA536" t="s">
        <v>3543</v>
      </c>
      <c r="AB536" s="232" t="s">
        <v>8799</v>
      </c>
      <c r="AF536" s="100"/>
      <c r="AG536" s="18" t="s">
        <v>3543</v>
      </c>
      <c r="AH536" s="170" t="s">
        <v>5715</v>
      </c>
      <c r="AI536" s="18"/>
      <c r="AJ536" s="156"/>
      <c r="AK536" s="156"/>
      <c r="AL536" s="156"/>
      <c r="AN536" t="s">
        <v>4474</v>
      </c>
    </row>
    <row r="537" spans="18:40" x14ac:dyDescent="0.2">
      <c r="R537" s="29"/>
      <c r="T537" s="29"/>
      <c r="V537" s="2"/>
      <c r="X537" s="54"/>
      <c r="Y537" s="1">
        <v>1</v>
      </c>
      <c r="Z537" s="232" t="s">
        <v>7149</v>
      </c>
      <c r="AA537" s="1">
        <v>1</v>
      </c>
      <c r="AB537" s="232" t="s">
        <v>8794</v>
      </c>
      <c r="AF537" s="100"/>
      <c r="AG537" s="18" t="s">
        <v>537</v>
      </c>
      <c r="AH537" s="215" t="s">
        <v>7566</v>
      </c>
      <c r="AI537" s="18"/>
      <c r="AJ537" s="156"/>
      <c r="AK537" s="156"/>
      <c r="AL537" s="156"/>
      <c r="AN537" t="s">
        <v>4474</v>
      </c>
    </row>
    <row r="538" spans="18:40" x14ac:dyDescent="0.2">
      <c r="R538" s="29"/>
      <c r="T538" s="29"/>
      <c r="V538" s="2"/>
      <c r="X538" s="54"/>
      <c r="Y538" t="s">
        <v>537</v>
      </c>
      <c r="Z538" s="232" t="s">
        <v>8798</v>
      </c>
      <c r="AA538" t="s">
        <v>537</v>
      </c>
      <c r="AB538" s="232" t="s">
        <v>8795</v>
      </c>
      <c r="AF538" s="100"/>
      <c r="AG538" s="18"/>
      <c r="AH538" s="18"/>
      <c r="AI538" s="18"/>
      <c r="AJ538" s="156"/>
      <c r="AK538" s="156"/>
      <c r="AL538" s="156"/>
      <c r="AN538" t="s">
        <v>4474</v>
      </c>
    </row>
    <row r="539" spans="18:40" x14ac:dyDescent="0.2">
      <c r="R539" s="29"/>
      <c r="T539" s="29"/>
      <c r="V539" s="2"/>
      <c r="X539" s="54"/>
      <c r="Y539" s="1">
        <v>1</v>
      </c>
      <c r="Z539" s="232" t="s">
        <v>4640</v>
      </c>
      <c r="AA539" s="1">
        <v>1</v>
      </c>
      <c r="AB539" s="232" t="s">
        <v>8796</v>
      </c>
      <c r="AF539" s="100"/>
      <c r="AG539" s="124" t="s">
        <v>8343</v>
      </c>
      <c r="AH539" s="18"/>
      <c r="AI539" t="s">
        <v>3543</v>
      </c>
      <c r="AJ539" s="232" t="s">
        <v>1783</v>
      </c>
      <c r="AK539" s="156"/>
      <c r="AL539" s="156"/>
      <c r="AN539" t="s">
        <v>4474</v>
      </c>
    </row>
    <row r="540" spans="18:40" x14ac:dyDescent="0.2">
      <c r="R540" s="29"/>
      <c r="T540" s="29"/>
      <c r="V540" s="2"/>
      <c r="X540" s="54"/>
      <c r="Z540" s="73"/>
      <c r="AA540" t="s">
        <v>537</v>
      </c>
      <c r="AB540" s="232" t="s">
        <v>5866</v>
      </c>
      <c r="AF540" s="100"/>
      <c r="AG540" s="18" t="s">
        <v>3543</v>
      </c>
      <c r="AH540" s="65" t="s">
        <v>8344</v>
      </c>
      <c r="AI540" s="1">
        <v>1</v>
      </c>
      <c r="AJ540" s="232" t="s">
        <v>7663</v>
      </c>
      <c r="AK540" s="156"/>
      <c r="AL540" s="156"/>
      <c r="AN540" t="s">
        <v>4474</v>
      </c>
    </row>
    <row r="541" spans="18:40" x14ac:dyDescent="0.2">
      <c r="R541" s="29"/>
      <c r="T541" s="29"/>
      <c r="V541" s="2"/>
      <c r="X541" s="54"/>
      <c r="Z541" s="73"/>
      <c r="AB541" s="179"/>
      <c r="AF541" s="100"/>
      <c r="AG541" s="18" t="s">
        <v>537</v>
      </c>
      <c r="AH541" s="232" t="s">
        <v>8345</v>
      </c>
      <c r="AI541" t="s">
        <v>537</v>
      </c>
      <c r="AJ541" s="232" t="s">
        <v>8329</v>
      </c>
      <c r="AK541" s="156"/>
      <c r="AL541" s="156"/>
      <c r="AN541" t="s">
        <v>4474</v>
      </c>
    </row>
    <row r="542" spans="18:40" x14ac:dyDescent="0.2">
      <c r="R542" s="29"/>
      <c r="T542" s="29"/>
      <c r="V542" s="2"/>
      <c r="X542" s="54"/>
      <c r="Z542" s="73"/>
      <c r="AA542" t="s">
        <v>3543</v>
      </c>
      <c r="AB542" s="232" t="s">
        <v>8800</v>
      </c>
      <c r="AF542" s="100"/>
      <c r="AG542" s="18" t="s">
        <v>537</v>
      </c>
      <c r="AH542" s="232" t="s">
        <v>8346</v>
      </c>
      <c r="AI542" s="18"/>
      <c r="AJ542" s="232"/>
      <c r="AK542" s="156"/>
      <c r="AL542" s="156"/>
      <c r="AN542" t="s">
        <v>4474</v>
      </c>
    </row>
    <row r="543" spans="18:40" x14ac:dyDescent="0.2">
      <c r="R543" s="29"/>
      <c r="T543" s="29"/>
      <c r="V543" s="2"/>
      <c r="X543" s="54"/>
      <c r="Z543" s="73"/>
      <c r="AA543" s="1">
        <v>1</v>
      </c>
      <c r="AB543" s="232" t="s">
        <v>8801</v>
      </c>
      <c r="AF543" s="100"/>
      <c r="AG543" s="18" t="s">
        <v>537</v>
      </c>
      <c r="AH543" s="232" t="s">
        <v>8347</v>
      </c>
      <c r="AI543" s="18"/>
      <c r="AJ543" s="232"/>
      <c r="AK543" s="156"/>
      <c r="AL543" s="156"/>
      <c r="AN543" t="s">
        <v>4474</v>
      </c>
    </row>
    <row r="544" spans="18:40" x14ac:dyDescent="0.2">
      <c r="R544" s="29"/>
      <c r="T544" s="29"/>
      <c r="V544" s="2"/>
      <c r="X544" s="54"/>
      <c r="Z544" s="73"/>
      <c r="AA544" t="s">
        <v>537</v>
      </c>
      <c r="AB544" s="232" t="s">
        <v>8802</v>
      </c>
      <c r="AF544" s="100"/>
      <c r="AG544" s="124" t="s">
        <v>8361</v>
      </c>
      <c r="AH544" s="18"/>
      <c r="AI544" s="18"/>
      <c r="AJ544" s="232"/>
      <c r="AK544" s="156"/>
      <c r="AL544" s="156"/>
      <c r="AN544" t="s">
        <v>4474</v>
      </c>
    </row>
    <row r="545" spans="18:40" x14ac:dyDescent="0.2">
      <c r="R545" s="29"/>
      <c r="T545" s="29"/>
      <c r="V545" s="2"/>
      <c r="X545" s="54"/>
      <c r="Z545" s="73"/>
      <c r="AA545" s="1">
        <v>1</v>
      </c>
      <c r="AB545" s="232" t="s">
        <v>5866</v>
      </c>
      <c r="AF545" s="100"/>
      <c r="AG545" s="18" t="s">
        <v>3543</v>
      </c>
      <c r="AH545" s="204" t="s">
        <v>8357</v>
      </c>
      <c r="AI545" s="18"/>
      <c r="AJ545" s="232"/>
      <c r="AK545" s="156"/>
      <c r="AL545" s="156"/>
      <c r="AN545" t="s">
        <v>4474</v>
      </c>
    </row>
    <row r="546" spans="18:40" x14ac:dyDescent="0.2">
      <c r="R546" s="29"/>
      <c r="T546" s="29"/>
      <c r="V546" s="2"/>
      <c r="X546" s="54"/>
      <c r="Z546" s="73"/>
      <c r="AB546" s="179"/>
      <c r="AF546" s="100"/>
      <c r="AG546" s="18" t="s">
        <v>537</v>
      </c>
      <c r="AH546" s="204" t="s">
        <v>1970</v>
      </c>
      <c r="AI546" s="18"/>
      <c r="AJ546" s="232"/>
      <c r="AK546" s="156"/>
      <c r="AL546" s="156"/>
      <c r="AN546" t="s">
        <v>4474</v>
      </c>
    </row>
    <row r="547" spans="18:40" x14ac:dyDescent="0.2">
      <c r="R547" s="29"/>
      <c r="T547" s="29"/>
      <c r="V547" s="2"/>
      <c r="X547" s="54"/>
      <c r="Y547" t="s">
        <v>3543</v>
      </c>
      <c r="Z547" s="232" t="s">
        <v>8806</v>
      </c>
      <c r="AA547" t="s">
        <v>3543</v>
      </c>
      <c r="AB547" s="232" t="s">
        <v>8803</v>
      </c>
      <c r="AF547" s="100"/>
      <c r="AG547" s="18" t="s">
        <v>537</v>
      </c>
      <c r="AH547" s="204" t="s">
        <v>8358</v>
      </c>
      <c r="AI547" s="18"/>
      <c r="AJ547" s="232"/>
      <c r="AK547" s="156"/>
      <c r="AL547" s="156"/>
      <c r="AN547" t="s">
        <v>4474</v>
      </c>
    </row>
    <row r="548" spans="18:40" x14ac:dyDescent="0.2">
      <c r="R548" s="29"/>
      <c r="T548" s="29"/>
      <c r="V548" s="2"/>
      <c r="X548" s="54"/>
      <c r="Y548" s="1">
        <v>1</v>
      </c>
      <c r="Z548" s="232" t="s">
        <v>7149</v>
      </c>
      <c r="AA548" s="1">
        <v>1</v>
      </c>
      <c r="AB548" s="232" t="s">
        <v>8804</v>
      </c>
      <c r="AF548" s="100"/>
      <c r="AG548" s="18" t="s">
        <v>537</v>
      </c>
      <c r="AH548" s="171" t="s">
        <v>8359</v>
      </c>
      <c r="AI548" s="18"/>
      <c r="AJ548" s="232"/>
      <c r="AK548" s="156"/>
      <c r="AL548" s="156"/>
      <c r="AN548" t="s">
        <v>4474</v>
      </c>
    </row>
    <row r="549" spans="18:40" x14ac:dyDescent="0.2">
      <c r="R549" s="29"/>
      <c r="T549" s="29"/>
      <c r="V549" s="2"/>
      <c r="X549" s="54"/>
      <c r="Y549" t="s">
        <v>537</v>
      </c>
      <c r="Z549" s="232" t="s">
        <v>8807</v>
      </c>
      <c r="AA549" t="s">
        <v>537</v>
      </c>
      <c r="AB549" s="232" t="s">
        <v>8805</v>
      </c>
      <c r="AF549" s="100"/>
      <c r="AG549" s="18" t="s">
        <v>537</v>
      </c>
      <c r="AH549" s="232" t="s">
        <v>8360</v>
      </c>
      <c r="AI549" s="18"/>
      <c r="AJ549" s="232"/>
      <c r="AK549" s="156"/>
      <c r="AL549" s="156"/>
      <c r="AN549" t="s">
        <v>4474</v>
      </c>
    </row>
    <row r="550" spans="18:40" x14ac:dyDescent="0.2">
      <c r="R550" s="29"/>
      <c r="T550" s="29"/>
      <c r="V550" s="2"/>
      <c r="X550" s="54"/>
      <c r="Y550" s="1">
        <v>1</v>
      </c>
      <c r="Z550" s="232" t="s">
        <v>4640</v>
      </c>
      <c r="AA550" s="1">
        <v>1</v>
      </c>
      <c r="AB550" s="232" t="s">
        <v>5866</v>
      </c>
      <c r="AF550" s="100"/>
      <c r="AG550" s="18"/>
      <c r="AH550" s="18"/>
      <c r="AI550" s="18"/>
      <c r="AJ550" s="232"/>
      <c r="AK550" s="156"/>
      <c r="AL550" s="156"/>
      <c r="AN550" t="s">
        <v>4474</v>
      </c>
    </row>
    <row r="551" spans="18:40" x14ac:dyDescent="0.2">
      <c r="R551" s="29"/>
      <c r="T551" s="29"/>
      <c r="V551" s="2"/>
      <c r="X551" s="54"/>
      <c r="Z551" s="73"/>
      <c r="AB551" s="179"/>
      <c r="AF551" s="100"/>
      <c r="AJ551" s="232"/>
      <c r="AK551" s="156"/>
      <c r="AL551" s="156"/>
      <c r="AN551" t="s">
        <v>4474</v>
      </c>
    </row>
    <row r="552" spans="18:40" x14ac:dyDescent="0.2">
      <c r="R552" s="29"/>
      <c r="T552" s="29"/>
      <c r="V552" s="2"/>
      <c r="X552" s="54"/>
      <c r="Y552" t="s">
        <v>3543</v>
      </c>
      <c r="Z552" s="232" t="s">
        <v>8811</v>
      </c>
      <c r="AA552" t="s">
        <v>3543</v>
      </c>
      <c r="AB552" s="232" t="s">
        <v>8808</v>
      </c>
      <c r="AF552" s="100"/>
      <c r="AJ552" s="232"/>
      <c r="AK552" s="156"/>
      <c r="AL552" s="156"/>
      <c r="AN552" t="s">
        <v>4474</v>
      </c>
    </row>
    <row r="553" spans="18:40" x14ac:dyDescent="0.2">
      <c r="R553" s="29"/>
      <c r="T553" s="29"/>
      <c r="V553" s="2"/>
      <c r="X553" s="54"/>
      <c r="Y553" s="1">
        <v>1</v>
      </c>
      <c r="Z553" s="232" t="s">
        <v>7149</v>
      </c>
      <c r="AA553" s="1">
        <v>1</v>
      </c>
      <c r="AB553" s="232" t="s">
        <v>8809</v>
      </c>
      <c r="AF553" s="100"/>
      <c r="AJ553" s="232"/>
      <c r="AK553" s="156"/>
      <c r="AL553" s="156"/>
      <c r="AN553" t="s">
        <v>4474</v>
      </c>
    </row>
    <row r="554" spans="18:40" x14ac:dyDescent="0.2">
      <c r="R554" s="29"/>
      <c r="T554" s="29"/>
      <c r="V554" s="2"/>
      <c r="X554" s="54"/>
      <c r="Y554" t="s">
        <v>537</v>
      </c>
      <c r="Z554" s="232" t="s">
        <v>8812</v>
      </c>
      <c r="AA554" t="s">
        <v>537</v>
      </c>
      <c r="AB554" s="232" t="s">
        <v>8810</v>
      </c>
      <c r="AF554" s="100"/>
      <c r="AJ554" s="232"/>
      <c r="AK554" s="156"/>
      <c r="AL554" s="156"/>
      <c r="AN554" t="s">
        <v>4474</v>
      </c>
    </row>
    <row r="555" spans="18:40" x14ac:dyDescent="0.2">
      <c r="R555" s="29"/>
      <c r="T555" s="29"/>
      <c r="V555" s="2"/>
      <c r="X555" s="54"/>
      <c r="Y555" s="1">
        <v>1</v>
      </c>
      <c r="Z555" s="232" t="s">
        <v>4640</v>
      </c>
      <c r="AA555" t="s">
        <v>537</v>
      </c>
      <c r="AB555" s="232"/>
      <c r="AF555" s="100"/>
      <c r="AJ555" s="232"/>
      <c r="AK555" s="156"/>
      <c r="AL555" s="156"/>
      <c r="AN555" t="s">
        <v>4474</v>
      </c>
    </row>
    <row r="556" spans="18:40" x14ac:dyDescent="0.2">
      <c r="R556" s="29"/>
      <c r="T556" s="29"/>
      <c r="V556" s="2"/>
      <c r="X556" s="54"/>
      <c r="Y556" s="1"/>
      <c r="Z556" s="232"/>
      <c r="AA556" t="s">
        <v>3543</v>
      </c>
      <c r="AB556" s="232" t="s">
        <v>8822</v>
      </c>
      <c r="AF556" s="100"/>
      <c r="AJ556" s="232"/>
      <c r="AK556" s="156"/>
      <c r="AL556" s="156"/>
      <c r="AN556" t="s">
        <v>4474</v>
      </c>
    </row>
    <row r="557" spans="18:40" x14ac:dyDescent="0.2">
      <c r="R557" s="29"/>
      <c r="T557" s="29"/>
      <c r="V557" s="2"/>
      <c r="X557" s="54"/>
      <c r="Y557" t="s">
        <v>3543</v>
      </c>
      <c r="Z557" s="232" t="s">
        <v>8853</v>
      </c>
      <c r="AA557" s="1">
        <v>1</v>
      </c>
      <c r="AB557" s="232" t="s">
        <v>8823</v>
      </c>
      <c r="AF557" s="100"/>
      <c r="AJ557" s="232"/>
      <c r="AK557" s="156"/>
      <c r="AL557" s="156"/>
      <c r="AN557" t="s">
        <v>4474</v>
      </c>
    </row>
    <row r="558" spans="18:40" x14ac:dyDescent="0.2">
      <c r="R558" s="29"/>
      <c r="T558" s="29"/>
      <c r="V558" s="2"/>
      <c r="X558" s="54"/>
      <c r="Y558" s="1">
        <v>1</v>
      </c>
      <c r="Z558" s="232" t="s">
        <v>8854</v>
      </c>
      <c r="AA558" t="s">
        <v>537</v>
      </c>
      <c r="AB558" s="232" t="s">
        <v>8824</v>
      </c>
      <c r="AF558" s="100"/>
      <c r="AJ558" s="232"/>
      <c r="AK558" s="156"/>
      <c r="AL558" s="156"/>
      <c r="AN558" t="s">
        <v>4474</v>
      </c>
    </row>
    <row r="559" spans="18:40" x14ac:dyDescent="0.2">
      <c r="R559" s="29"/>
      <c r="T559" s="29"/>
      <c r="V559" s="2"/>
      <c r="X559" s="54"/>
      <c r="Y559" t="s">
        <v>537</v>
      </c>
      <c r="Z559" s="232" t="s">
        <v>8855</v>
      </c>
      <c r="AB559" s="232"/>
      <c r="AF559" s="100"/>
      <c r="AJ559" s="232"/>
      <c r="AK559" s="156"/>
      <c r="AL559" s="156"/>
      <c r="AN559" t="s">
        <v>4474</v>
      </c>
    </row>
    <row r="560" spans="18:40" x14ac:dyDescent="0.2">
      <c r="R560" s="29"/>
      <c r="T560" s="29"/>
      <c r="V560" s="2"/>
      <c r="X560" s="54"/>
      <c r="Y560" s="1">
        <v>1</v>
      </c>
      <c r="Z560" s="232" t="s">
        <v>1452</v>
      </c>
      <c r="AA560" t="s">
        <v>3543</v>
      </c>
      <c r="AB560" s="235" t="s">
        <v>8837</v>
      </c>
      <c r="AC560" t="s">
        <v>3543</v>
      </c>
      <c r="AD560" s="235" t="s">
        <v>8833</v>
      </c>
      <c r="AF560" s="100"/>
      <c r="AJ560" s="232"/>
      <c r="AK560" s="156"/>
      <c r="AL560" s="156"/>
      <c r="AN560" t="s">
        <v>4474</v>
      </c>
    </row>
    <row r="561" spans="18:40" x14ac:dyDescent="0.2">
      <c r="R561" s="29"/>
      <c r="T561" s="29"/>
      <c r="V561" s="2"/>
      <c r="X561" s="54"/>
      <c r="Y561" s="1"/>
      <c r="Z561" s="232"/>
      <c r="AA561" t="s">
        <v>537</v>
      </c>
      <c r="AB561" s="232" t="s">
        <v>3801</v>
      </c>
      <c r="AC561" s="1">
        <v>1</v>
      </c>
      <c r="AD561" s="232" t="s">
        <v>8834</v>
      </c>
      <c r="AF561" s="100"/>
      <c r="AJ561" s="232"/>
      <c r="AK561" s="156"/>
      <c r="AL561" s="156"/>
      <c r="AN561" t="s">
        <v>4474</v>
      </c>
    </row>
    <row r="562" spans="18:40" x14ac:dyDescent="0.2">
      <c r="R562" s="29"/>
      <c r="T562" s="29"/>
      <c r="V562" s="2"/>
      <c r="X562" s="54"/>
      <c r="Y562" s="1"/>
      <c r="Z562" s="232"/>
      <c r="AA562" t="s">
        <v>537</v>
      </c>
      <c r="AB562" s="232" t="s">
        <v>8836</v>
      </c>
      <c r="AC562" t="s">
        <v>537</v>
      </c>
      <c r="AD562" s="232" t="s">
        <v>8835</v>
      </c>
      <c r="AF562" s="100"/>
      <c r="AJ562" s="232"/>
      <c r="AK562" s="156"/>
      <c r="AL562" s="156"/>
      <c r="AN562" t="s">
        <v>4474</v>
      </c>
    </row>
    <row r="563" spans="18:40" x14ac:dyDescent="0.2">
      <c r="R563" s="29"/>
      <c r="T563" s="29"/>
      <c r="V563" s="2"/>
      <c r="X563" s="54"/>
      <c r="Y563" t="s">
        <v>3543</v>
      </c>
      <c r="Z563" s="232" t="s">
        <v>8897</v>
      </c>
      <c r="AB563" s="232"/>
      <c r="AD563" s="232"/>
      <c r="AF563" s="100"/>
      <c r="AJ563" s="232"/>
      <c r="AK563" s="156"/>
      <c r="AL563" s="156"/>
      <c r="AN563" t="s">
        <v>4474</v>
      </c>
    </row>
    <row r="564" spans="18:40" x14ac:dyDescent="0.2">
      <c r="R564" s="29"/>
      <c r="T564" s="29"/>
      <c r="V564" s="2"/>
      <c r="X564" s="54"/>
      <c r="Y564" s="1">
        <v>1</v>
      </c>
      <c r="Z564" s="232" t="s">
        <v>1452</v>
      </c>
      <c r="AA564" t="s">
        <v>3543</v>
      </c>
      <c r="AB564" s="232" t="s">
        <v>8866</v>
      </c>
      <c r="AC564" t="s">
        <v>3543</v>
      </c>
      <c r="AD564" s="232" t="s">
        <v>411</v>
      </c>
      <c r="AF564" s="100"/>
      <c r="AJ564" s="232"/>
      <c r="AK564" s="156"/>
      <c r="AL564" s="156"/>
      <c r="AN564" t="s">
        <v>4474</v>
      </c>
    </row>
    <row r="565" spans="18:40" x14ac:dyDescent="0.2">
      <c r="R565" s="29"/>
      <c r="T565" s="29"/>
      <c r="V565" s="2"/>
      <c r="X565" s="54"/>
      <c r="Y565" t="s">
        <v>537</v>
      </c>
      <c r="Z565" s="232" t="s">
        <v>8898</v>
      </c>
      <c r="AA565" s="1">
        <v>1</v>
      </c>
      <c r="AB565" s="232" t="s">
        <v>4844</v>
      </c>
      <c r="AC565" s="1">
        <v>1</v>
      </c>
      <c r="AD565" s="232" t="s">
        <v>8865</v>
      </c>
      <c r="AF565" s="100"/>
      <c r="AJ565" s="232"/>
      <c r="AK565" s="156"/>
      <c r="AL565" s="156"/>
      <c r="AN565" t="s">
        <v>4474</v>
      </c>
    </row>
    <row r="566" spans="18:40" x14ac:dyDescent="0.2">
      <c r="R566" s="29"/>
      <c r="T566" s="29"/>
      <c r="V566" s="2"/>
      <c r="X566" s="54"/>
      <c r="Y566" s="1">
        <v>1</v>
      </c>
      <c r="Z566" s="232" t="s">
        <v>8899</v>
      </c>
      <c r="AA566" t="s">
        <v>537</v>
      </c>
      <c r="AB566" s="232" t="s">
        <v>8867</v>
      </c>
      <c r="AC566" t="s">
        <v>537</v>
      </c>
      <c r="AD566" s="232" t="s">
        <v>8992</v>
      </c>
      <c r="AF566" s="100"/>
      <c r="AJ566" s="232"/>
      <c r="AK566" s="156"/>
      <c r="AL566" s="156"/>
      <c r="AN566" t="s">
        <v>4474</v>
      </c>
    </row>
    <row r="567" spans="18:40" x14ac:dyDescent="0.2">
      <c r="R567" s="29"/>
      <c r="T567" s="29"/>
      <c r="V567" s="2"/>
      <c r="X567" s="54"/>
      <c r="Y567" s="1"/>
      <c r="Z567" s="232"/>
      <c r="AA567" s="1">
        <v>1</v>
      </c>
      <c r="AB567" s="232" t="s">
        <v>8025</v>
      </c>
      <c r="AD567" s="232"/>
      <c r="AF567" s="100"/>
      <c r="AJ567" s="232"/>
      <c r="AK567" s="156"/>
      <c r="AL567" s="156"/>
      <c r="AN567" t="s">
        <v>4474</v>
      </c>
    </row>
    <row r="568" spans="18:40" x14ac:dyDescent="0.2">
      <c r="R568" s="29"/>
      <c r="T568" s="29"/>
      <c r="V568" s="2"/>
      <c r="X568" s="54"/>
      <c r="Y568" t="s">
        <v>3543</v>
      </c>
      <c r="Z568" s="232" t="s">
        <v>3278</v>
      </c>
      <c r="AA568" s="1"/>
      <c r="AB568" s="232"/>
      <c r="AC568" t="s">
        <v>3543</v>
      </c>
      <c r="AD568" s="232" t="s">
        <v>8868</v>
      </c>
      <c r="AF568" s="100"/>
      <c r="AJ568" s="232"/>
      <c r="AK568" s="156"/>
      <c r="AL568" s="156"/>
      <c r="AN568" t="s">
        <v>4474</v>
      </c>
    </row>
    <row r="569" spans="18:40" x14ac:dyDescent="0.2">
      <c r="R569" s="29"/>
      <c r="T569" s="29"/>
      <c r="V569" s="2"/>
      <c r="X569" s="54"/>
      <c r="Y569" s="1">
        <v>1</v>
      </c>
      <c r="Z569" s="232" t="s">
        <v>1452</v>
      </c>
      <c r="AA569" t="s">
        <v>3543</v>
      </c>
      <c r="AB569" s="232" t="s">
        <v>8871</v>
      </c>
      <c r="AC569" s="1">
        <v>1</v>
      </c>
      <c r="AD569" s="232" t="s">
        <v>8869</v>
      </c>
      <c r="AF569" s="100"/>
      <c r="AJ569" s="232"/>
      <c r="AK569" s="156"/>
      <c r="AL569" s="156"/>
      <c r="AN569" t="s">
        <v>4474</v>
      </c>
    </row>
    <row r="570" spans="18:40" x14ac:dyDescent="0.2">
      <c r="R570" s="29"/>
      <c r="T570" s="29"/>
      <c r="V570" s="2"/>
      <c r="X570" s="54"/>
      <c r="Y570" t="s">
        <v>537</v>
      </c>
      <c r="Z570" s="232" t="s">
        <v>8900</v>
      </c>
      <c r="AA570" s="1">
        <v>1</v>
      </c>
      <c r="AB570" s="232" t="s">
        <v>5038</v>
      </c>
      <c r="AC570" t="s">
        <v>537</v>
      </c>
      <c r="AD570" s="232" t="s">
        <v>8870</v>
      </c>
      <c r="AF570" s="100"/>
      <c r="AJ570" s="232"/>
      <c r="AK570" s="156"/>
      <c r="AL570" s="156"/>
      <c r="AN570" t="s">
        <v>4474</v>
      </c>
    </row>
    <row r="571" spans="18:40" x14ac:dyDescent="0.2">
      <c r="R571" s="29"/>
      <c r="T571" s="29"/>
      <c r="V571" s="2"/>
      <c r="X571" s="54"/>
      <c r="Y571" s="1">
        <v>1</v>
      </c>
      <c r="Z571" s="232" t="s">
        <v>8989</v>
      </c>
      <c r="AA571" t="s">
        <v>537</v>
      </c>
      <c r="AB571" s="232" t="s">
        <v>8872</v>
      </c>
      <c r="AF571" s="100"/>
      <c r="AJ571" s="232"/>
      <c r="AK571" s="156"/>
      <c r="AL571" s="156"/>
      <c r="AN571" t="s">
        <v>4474</v>
      </c>
    </row>
    <row r="572" spans="18:40" x14ac:dyDescent="0.2">
      <c r="R572" s="29"/>
      <c r="T572" s="29"/>
      <c r="V572" s="2"/>
      <c r="X572" s="54"/>
      <c r="Y572" t="s">
        <v>537</v>
      </c>
      <c r="Z572" s="232" t="s">
        <v>8990</v>
      </c>
      <c r="AA572" s="1">
        <v>1</v>
      </c>
      <c r="AB572" s="232" t="s">
        <v>3083</v>
      </c>
      <c r="AC572" t="s">
        <v>3543</v>
      </c>
      <c r="AD572" s="232" t="s">
        <v>8873</v>
      </c>
      <c r="AF572" s="100"/>
      <c r="AJ572" s="232"/>
      <c r="AK572" s="156"/>
      <c r="AL572" s="156"/>
      <c r="AN572" t="s">
        <v>4474</v>
      </c>
    </row>
    <row r="573" spans="18:40" x14ac:dyDescent="0.2">
      <c r="R573" s="29"/>
      <c r="T573" s="29"/>
      <c r="V573" s="2"/>
      <c r="X573" s="54"/>
      <c r="Y573" s="1"/>
      <c r="Z573" s="232"/>
      <c r="AA573" s="1"/>
      <c r="AB573" s="232"/>
      <c r="AC573" s="1">
        <v>1</v>
      </c>
      <c r="AD573" s="232" t="s">
        <v>8874</v>
      </c>
      <c r="AF573" s="100"/>
      <c r="AJ573" s="232"/>
      <c r="AK573" s="156"/>
      <c r="AL573" s="156"/>
      <c r="AN573" t="s">
        <v>4474</v>
      </c>
    </row>
    <row r="574" spans="18:40" x14ac:dyDescent="0.2">
      <c r="R574" s="29"/>
      <c r="T574" s="29"/>
      <c r="V574" s="2"/>
      <c r="X574" s="54"/>
      <c r="Y574" s="1"/>
      <c r="Z574" s="232"/>
      <c r="AA574" t="s">
        <v>3543</v>
      </c>
      <c r="AB574" s="232" t="s">
        <v>8877</v>
      </c>
      <c r="AC574" t="s">
        <v>537</v>
      </c>
      <c r="AD574" s="232" t="s">
        <v>8875</v>
      </c>
      <c r="AF574" s="100"/>
      <c r="AJ574" s="232"/>
      <c r="AK574" s="156"/>
      <c r="AL574" s="156"/>
      <c r="AN574" t="s">
        <v>4474</v>
      </c>
    </row>
    <row r="575" spans="18:40" x14ac:dyDescent="0.2">
      <c r="R575" s="29"/>
      <c r="T575" s="29"/>
      <c r="V575" s="2"/>
      <c r="X575" s="54"/>
      <c r="Y575" s="1"/>
      <c r="Z575" s="232"/>
      <c r="AA575" s="1">
        <v>1</v>
      </c>
      <c r="AB575" s="232" t="s">
        <v>5866</v>
      </c>
      <c r="AC575" t="s">
        <v>537</v>
      </c>
      <c r="AD575" s="232"/>
      <c r="AF575" s="100"/>
      <c r="AJ575" s="232"/>
      <c r="AK575" s="156"/>
      <c r="AL575" s="156"/>
      <c r="AN575" t="s">
        <v>4474</v>
      </c>
    </row>
    <row r="576" spans="18:40" x14ac:dyDescent="0.2">
      <c r="R576" s="29"/>
      <c r="T576" s="29"/>
      <c r="V576" s="2"/>
      <c r="X576" s="54"/>
      <c r="Y576" s="1"/>
      <c r="Z576" s="232"/>
      <c r="AA576" t="s">
        <v>537</v>
      </c>
      <c r="AB576" s="232" t="s">
        <v>8876</v>
      </c>
      <c r="AC576" t="s">
        <v>3543</v>
      </c>
      <c r="AD576" s="232" t="s">
        <v>8880</v>
      </c>
      <c r="AF576" s="100"/>
      <c r="AJ576" s="232"/>
      <c r="AK576" s="156"/>
      <c r="AL576" s="156"/>
      <c r="AN576" t="s">
        <v>4474</v>
      </c>
    </row>
    <row r="577" spans="1:40" x14ac:dyDescent="0.2">
      <c r="R577" s="29"/>
      <c r="T577" s="29"/>
      <c r="V577" s="2"/>
      <c r="X577" s="54"/>
      <c r="Y577" s="1"/>
      <c r="Z577" s="232"/>
      <c r="AA577" s="1">
        <v>1</v>
      </c>
      <c r="AB577" s="232" t="s">
        <v>5719</v>
      </c>
      <c r="AC577" s="1">
        <v>1</v>
      </c>
      <c r="AD577" s="232" t="s">
        <v>8881</v>
      </c>
      <c r="AF577" s="100"/>
      <c r="AJ577" s="232"/>
      <c r="AK577" s="156"/>
      <c r="AL577" s="156"/>
      <c r="AN577" t="s">
        <v>4474</v>
      </c>
    </row>
    <row r="578" spans="1:40" x14ac:dyDescent="0.2">
      <c r="R578" s="29"/>
      <c r="T578" s="29"/>
      <c r="V578" s="2"/>
      <c r="X578" s="54"/>
      <c r="Y578" s="1"/>
      <c r="Z578" s="232"/>
      <c r="AA578" s="1"/>
      <c r="AB578" s="232"/>
      <c r="AF578" s="100"/>
      <c r="AJ578" s="232"/>
      <c r="AK578" s="156"/>
      <c r="AL578" s="156"/>
      <c r="AN578" t="s">
        <v>4474</v>
      </c>
    </row>
    <row r="579" spans="1:40" x14ac:dyDescent="0.2">
      <c r="R579" s="29"/>
      <c r="T579" s="29"/>
      <c r="V579" s="2"/>
      <c r="X579" s="54"/>
      <c r="Y579" s="1"/>
      <c r="Z579" s="232"/>
      <c r="AA579" t="s">
        <v>3543</v>
      </c>
      <c r="AB579" s="232" t="s">
        <v>8882</v>
      </c>
      <c r="AC579" t="s">
        <v>3543</v>
      </c>
      <c r="AD579" s="232" t="s">
        <v>4254</v>
      </c>
      <c r="AF579" s="100"/>
      <c r="AJ579" s="232"/>
      <c r="AK579" s="156"/>
      <c r="AL579" s="156"/>
      <c r="AN579" t="s">
        <v>4474</v>
      </c>
    </row>
    <row r="580" spans="1:40" x14ac:dyDescent="0.2">
      <c r="R580" s="29"/>
      <c r="T580" s="29"/>
      <c r="V580" s="2"/>
      <c r="X580" s="54"/>
      <c r="Y580" s="1"/>
      <c r="Z580" s="232"/>
      <c r="AA580" s="1">
        <v>1</v>
      </c>
      <c r="AB580" s="232" t="s">
        <v>5719</v>
      </c>
      <c r="AC580" s="1">
        <v>1</v>
      </c>
      <c r="AD580" s="232" t="s">
        <v>8879</v>
      </c>
      <c r="AF580" s="100"/>
      <c r="AJ580" s="232"/>
      <c r="AK580" s="156"/>
      <c r="AL580" s="156"/>
      <c r="AN580" t="s">
        <v>4474</v>
      </c>
    </row>
    <row r="581" spans="1:40" x14ac:dyDescent="0.2">
      <c r="R581" s="29"/>
      <c r="T581" s="29"/>
      <c r="V581" s="2"/>
      <c r="X581" s="54"/>
      <c r="Y581" s="1"/>
      <c r="Z581" s="232"/>
      <c r="AA581" s="1"/>
      <c r="AB581" s="232"/>
      <c r="AC581" s="1"/>
      <c r="AD581" s="232"/>
      <c r="AF581" s="100"/>
      <c r="AJ581" s="232"/>
      <c r="AK581" s="156"/>
      <c r="AL581" s="156"/>
      <c r="AN581" t="s">
        <v>4474</v>
      </c>
    </row>
    <row r="582" spans="1:40" x14ac:dyDescent="0.2">
      <c r="R582" s="29"/>
      <c r="T582" s="29"/>
      <c r="V582" s="2"/>
      <c r="X582" s="54"/>
      <c r="Y582" s="1"/>
      <c r="Z582" s="232"/>
      <c r="AA582" t="s">
        <v>3543</v>
      </c>
      <c r="AB582" s="248" t="s">
        <v>9231</v>
      </c>
      <c r="AC582" t="s">
        <v>3543</v>
      </c>
      <c r="AD582" s="248" t="s">
        <v>9226</v>
      </c>
      <c r="AF582" s="100"/>
      <c r="AJ582" s="232"/>
      <c r="AK582" s="156"/>
      <c r="AL582" s="156"/>
      <c r="AN582" t="s">
        <v>4474</v>
      </c>
    </row>
    <row r="583" spans="1:40" x14ac:dyDescent="0.2">
      <c r="R583" s="29"/>
      <c r="T583" s="29"/>
      <c r="V583" s="2"/>
      <c r="X583" s="54"/>
      <c r="Y583" s="1"/>
      <c r="Z583" s="232"/>
      <c r="AA583" s="1">
        <v>1</v>
      </c>
      <c r="AB583" s="248" t="s">
        <v>8212</v>
      </c>
      <c r="AC583" s="1">
        <v>1</v>
      </c>
      <c r="AD583" s="248" t="s">
        <v>9227</v>
      </c>
      <c r="AF583" s="100"/>
      <c r="AJ583" s="232"/>
      <c r="AK583" s="156"/>
      <c r="AL583" s="156"/>
      <c r="AN583" t="s">
        <v>4474</v>
      </c>
    </row>
    <row r="584" spans="1:40" x14ac:dyDescent="0.2">
      <c r="R584" s="29"/>
      <c r="T584" s="29"/>
      <c r="V584" s="2"/>
      <c r="X584" s="54"/>
      <c r="Y584" s="1"/>
      <c r="Z584" s="232"/>
      <c r="AA584" t="s">
        <v>537</v>
      </c>
      <c r="AB584" s="248" t="s">
        <v>9232</v>
      </c>
      <c r="AC584" t="s">
        <v>537</v>
      </c>
      <c r="AD584" s="248" t="s">
        <v>9228</v>
      </c>
      <c r="AF584" s="100"/>
      <c r="AJ584" s="232"/>
      <c r="AK584" s="156"/>
      <c r="AL584" s="156"/>
      <c r="AN584" t="s">
        <v>4474</v>
      </c>
    </row>
    <row r="585" spans="1:40" x14ac:dyDescent="0.2">
      <c r="R585" s="29"/>
      <c r="T585" s="29"/>
      <c r="V585" s="2"/>
      <c r="X585" s="54"/>
      <c r="Y585" s="1"/>
      <c r="Z585" s="232"/>
      <c r="AA585" s="1">
        <v>1</v>
      </c>
      <c r="AB585" s="248" t="s">
        <v>9233</v>
      </c>
      <c r="AC585" t="s">
        <v>537</v>
      </c>
      <c r="AD585" s="248" t="s">
        <v>9229</v>
      </c>
      <c r="AF585" s="100"/>
      <c r="AJ585" s="232"/>
      <c r="AK585" s="156"/>
      <c r="AL585" s="156"/>
      <c r="AN585" t="s">
        <v>4474</v>
      </c>
    </row>
    <row r="586" spans="1:40" x14ac:dyDescent="0.2">
      <c r="R586" s="29"/>
      <c r="T586" s="29"/>
      <c r="V586" s="2"/>
      <c r="X586" s="54"/>
      <c r="Y586" s="1"/>
      <c r="Z586" s="232"/>
      <c r="AA586" s="1"/>
      <c r="AB586" s="232"/>
      <c r="AC586" t="s">
        <v>537</v>
      </c>
      <c r="AD586" s="101" t="s">
        <v>9230</v>
      </c>
      <c r="AF586" s="100"/>
      <c r="AJ586" s="232"/>
      <c r="AK586" s="156"/>
      <c r="AL586" s="156"/>
      <c r="AN586" t="s">
        <v>4474</v>
      </c>
    </row>
    <row r="587" spans="1:40" x14ac:dyDescent="0.2">
      <c r="A587" s="16" t="s">
        <v>8306</v>
      </c>
      <c r="T587" s="29"/>
      <c r="V587" s="2"/>
      <c r="X587" s="54"/>
      <c r="Z587" s="54"/>
      <c r="AA587" s="1"/>
      <c r="AB587" s="232"/>
      <c r="AN587" t="s">
        <v>4474</v>
      </c>
    </row>
    <row r="588" spans="1:40" x14ac:dyDescent="0.2">
      <c r="K588" s="3" t="s">
        <v>8597</v>
      </c>
      <c r="V588" s="2"/>
      <c r="X588" s="54"/>
      <c r="Z588" s="54"/>
      <c r="AB588" s="54"/>
      <c r="AN588" t="s">
        <v>4474</v>
      </c>
    </row>
    <row r="589" spans="1:40" x14ac:dyDescent="0.2">
      <c r="O589" t="s">
        <v>3543</v>
      </c>
      <c r="P589" s="54" t="s">
        <v>5070</v>
      </c>
      <c r="Q589" t="s">
        <v>3543</v>
      </c>
      <c r="R589" s="54" t="s">
        <v>1266</v>
      </c>
      <c r="V589" s="2"/>
      <c r="X589" s="54"/>
      <c r="Z589" s="54"/>
      <c r="AB589" s="54"/>
      <c r="AN589" t="s">
        <v>4474</v>
      </c>
    </row>
    <row r="590" spans="1:40" x14ac:dyDescent="0.2">
      <c r="O590" s="1">
        <v>1</v>
      </c>
      <c r="P590" s="54" t="s">
        <v>3754</v>
      </c>
      <c r="Q590" s="1">
        <v>1</v>
      </c>
      <c r="R590" s="54" t="s">
        <v>1267</v>
      </c>
      <c r="V590" s="2"/>
      <c r="X590" s="54"/>
      <c r="Z590" s="54"/>
      <c r="AB590" s="54"/>
      <c r="AN590" t="s">
        <v>4474</v>
      </c>
    </row>
    <row r="591" spans="1:40" x14ac:dyDescent="0.2">
      <c r="O591" s="1">
        <v>1</v>
      </c>
      <c r="P591" s="54" t="s">
        <v>1265</v>
      </c>
      <c r="Q591" t="s">
        <v>537</v>
      </c>
      <c r="R591" s="248" t="s">
        <v>9033</v>
      </c>
      <c r="V591" s="2"/>
      <c r="X591" s="54"/>
      <c r="Z591" s="54"/>
      <c r="AB591" s="54"/>
      <c r="AN591" t="s">
        <v>4474</v>
      </c>
    </row>
    <row r="592" spans="1:40" x14ac:dyDescent="0.2">
      <c r="S592" t="s">
        <v>3543</v>
      </c>
      <c r="T592" s="29" t="s">
        <v>3673</v>
      </c>
      <c r="V592" s="2"/>
      <c r="X592" s="54"/>
      <c r="Z592" s="54"/>
      <c r="AB592" s="54"/>
      <c r="AN592" t="s">
        <v>4474</v>
      </c>
    </row>
    <row r="593" spans="1:40" x14ac:dyDescent="0.2">
      <c r="Q593" t="s">
        <v>3543</v>
      </c>
      <c r="R593" s="29" t="s">
        <v>6158</v>
      </c>
      <c r="S593" s="1">
        <v>1</v>
      </c>
      <c r="T593" s="29" t="s">
        <v>6807</v>
      </c>
      <c r="V593" s="2"/>
      <c r="Z593" s="54"/>
      <c r="AB593" s="54"/>
      <c r="AN593" t="s">
        <v>4474</v>
      </c>
    </row>
    <row r="594" spans="1:40" x14ac:dyDescent="0.2">
      <c r="Q594" s="1">
        <v>1</v>
      </c>
      <c r="R594" s="29" t="s">
        <v>2357</v>
      </c>
      <c r="S594" t="s">
        <v>537</v>
      </c>
      <c r="T594" s="29" t="s">
        <v>7662</v>
      </c>
      <c r="V594" s="2"/>
      <c r="Z594" s="54"/>
      <c r="AB594" s="54"/>
      <c r="AN594" t="s">
        <v>4474</v>
      </c>
    </row>
    <row r="595" spans="1:40" x14ac:dyDescent="0.2">
      <c r="Q595" s="1">
        <v>1</v>
      </c>
      <c r="R595" s="29" t="s">
        <v>4277</v>
      </c>
      <c r="S595" s="1">
        <v>1</v>
      </c>
      <c r="T595" s="29" t="s">
        <v>2397</v>
      </c>
      <c r="V595" s="2"/>
      <c r="Z595" s="54"/>
      <c r="AB595" s="54"/>
      <c r="AN595" t="s">
        <v>4474</v>
      </c>
    </row>
    <row r="596" spans="1:40" x14ac:dyDescent="0.2">
      <c r="A596" s="16" t="s">
        <v>8306</v>
      </c>
      <c r="AN596" t="s">
        <v>4474</v>
      </c>
    </row>
    <row r="597" spans="1:40" x14ac:dyDescent="0.2">
      <c r="K597" s="14" t="s">
        <v>3104</v>
      </c>
      <c r="X597" s="54"/>
      <c r="Z597" s="54"/>
      <c r="AN597" t="s">
        <v>4474</v>
      </c>
    </row>
    <row r="598" spans="1:40" x14ac:dyDescent="0.2">
      <c r="I598" s="19" t="s">
        <v>4915</v>
      </c>
      <c r="J598" s="18"/>
      <c r="K598" s="18"/>
      <c r="L598" s="18"/>
      <c r="M598" s="18"/>
      <c r="Q598" t="s">
        <v>3543</v>
      </c>
      <c r="R598" s="54" t="s">
        <v>1298</v>
      </c>
      <c r="T598" s="54"/>
      <c r="X598" s="54"/>
      <c r="Z598" s="54"/>
      <c r="AN598" t="s">
        <v>4474</v>
      </c>
    </row>
    <row r="599" spans="1:40" x14ac:dyDescent="0.2">
      <c r="I599" s="18" t="s">
        <v>3543</v>
      </c>
      <c r="J599" s="16" t="s">
        <v>6432</v>
      </c>
      <c r="K599" t="s">
        <v>3543</v>
      </c>
      <c r="L599" s="99" t="s">
        <v>2665</v>
      </c>
      <c r="M599" s="18"/>
      <c r="Q599" s="1">
        <v>1</v>
      </c>
      <c r="R599" s="54" t="s">
        <v>1299</v>
      </c>
      <c r="V599" s="54"/>
      <c r="X599" s="54"/>
      <c r="Z599" s="54"/>
      <c r="AN599" t="s">
        <v>4474</v>
      </c>
    </row>
    <row r="600" spans="1:40" x14ac:dyDescent="0.2">
      <c r="I600" s="18" t="s">
        <v>537</v>
      </c>
      <c r="J600" s="57" t="s">
        <v>2270</v>
      </c>
      <c r="K600" t="s">
        <v>537</v>
      </c>
      <c r="L600" s="2" t="s">
        <v>2372</v>
      </c>
      <c r="M600" s="18"/>
      <c r="Q600" t="s">
        <v>537</v>
      </c>
      <c r="R600" s="104" t="s">
        <v>2826</v>
      </c>
      <c r="T600" s="54"/>
      <c r="V600" s="54"/>
      <c r="X600" s="54"/>
      <c r="AN600" t="s">
        <v>4474</v>
      </c>
    </row>
    <row r="601" spans="1:40" x14ac:dyDescent="0.2">
      <c r="I601" s="18" t="s">
        <v>537</v>
      </c>
      <c r="J601" s="2" t="s">
        <v>2271</v>
      </c>
      <c r="K601" t="s">
        <v>537</v>
      </c>
      <c r="L601" s="23" t="s">
        <v>2272</v>
      </c>
      <c r="M601" s="18"/>
      <c r="Q601" t="s">
        <v>3543</v>
      </c>
      <c r="R601" s="54" t="s">
        <v>6051</v>
      </c>
      <c r="S601" t="s">
        <v>3543</v>
      </c>
      <c r="T601" s="89" t="s">
        <v>1151</v>
      </c>
      <c r="V601" s="54"/>
      <c r="X601" s="54"/>
      <c r="Z601" s="73"/>
      <c r="AN601" t="s">
        <v>4474</v>
      </c>
    </row>
    <row r="602" spans="1:40" x14ac:dyDescent="0.2">
      <c r="I602" s="18" t="s">
        <v>537</v>
      </c>
      <c r="J602" t="s">
        <v>4910</v>
      </c>
      <c r="K602" t="s">
        <v>537</v>
      </c>
      <c r="L602" s="25" t="s">
        <v>4916</v>
      </c>
      <c r="M602" s="18"/>
      <c r="Q602" s="1">
        <v>1</v>
      </c>
      <c r="R602" s="54" t="s">
        <v>5148</v>
      </c>
      <c r="X602" s="54"/>
      <c r="Z602" s="73"/>
      <c r="AN602" t="s">
        <v>4474</v>
      </c>
    </row>
    <row r="603" spans="1:40" x14ac:dyDescent="0.2">
      <c r="I603" s="18" t="s">
        <v>537</v>
      </c>
      <c r="J603" s="7" t="s">
        <v>5445</v>
      </c>
      <c r="K603" t="s">
        <v>537</v>
      </c>
      <c r="L603" s="26" t="s">
        <v>4917</v>
      </c>
      <c r="M603" s="18"/>
      <c r="Q603" s="1">
        <v>1</v>
      </c>
      <c r="R603" s="54" t="s">
        <v>4110</v>
      </c>
      <c r="U603" s="45"/>
      <c r="V603" s="45" t="s">
        <v>1150</v>
      </c>
      <c r="X603" s="54"/>
      <c r="Z603" s="73"/>
      <c r="AD603" s="9"/>
      <c r="AN603" t="s">
        <v>4474</v>
      </c>
    </row>
    <row r="604" spans="1:40" x14ac:dyDescent="0.2">
      <c r="I604" s="18" t="s">
        <v>537</v>
      </c>
      <c r="J604" s="31" t="s">
        <v>4911</v>
      </c>
      <c r="K604" t="s">
        <v>537</v>
      </c>
      <c r="L604" s="104" t="s">
        <v>2826</v>
      </c>
      <c r="M604" s="18"/>
      <c r="Q604" s="1">
        <v>1</v>
      </c>
      <c r="R604" s="54" t="s">
        <v>4111</v>
      </c>
      <c r="U604" s="18" t="s">
        <v>3543</v>
      </c>
      <c r="V604" s="73" t="s">
        <v>3106</v>
      </c>
      <c r="W604" t="s">
        <v>3543</v>
      </c>
      <c r="X604" s="73" t="s">
        <v>659</v>
      </c>
      <c r="AD604" s="9"/>
      <c r="AN604" t="s">
        <v>4474</v>
      </c>
    </row>
    <row r="605" spans="1:40" x14ac:dyDescent="0.2">
      <c r="I605" s="18" t="s">
        <v>537</v>
      </c>
      <c r="J605" s="31" t="s">
        <v>2356</v>
      </c>
      <c r="K605" t="s">
        <v>3543</v>
      </c>
      <c r="L605" s="108" t="s">
        <v>1180</v>
      </c>
      <c r="M605" s="18"/>
      <c r="N605" s="104" t="s">
        <v>2826</v>
      </c>
      <c r="P605" s="104" t="s">
        <v>2826</v>
      </c>
      <c r="Q605" s="1">
        <v>1</v>
      </c>
      <c r="R605" s="170" t="s">
        <v>6052</v>
      </c>
      <c r="U605" s="18" t="s">
        <v>537</v>
      </c>
      <c r="V605" s="73" t="s">
        <v>1327</v>
      </c>
      <c r="W605" s="1">
        <v>1</v>
      </c>
      <c r="X605" s="73" t="s">
        <v>3107</v>
      </c>
      <c r="AD605" s="9"/>
      <c r="AN605" t="s">
        <v>4474</v>
      </c>
    </row>
    <row r="606" spans="1:40" x14ac:dyDescent="0.2">
      <c r="I606" s="18" t="s">
        <v>537</v>
      </c>
      <c r="J606" s="56" t="s">
        <v>4913</v>
      </c>
      <c r="K606" t="s">
        <v>537</v>
      </c>
      <c r="L606" s="56" t="s">
        <v>4912</v>
      </c>
      <c r="M606" s="45"/>
      <c r="N606" s="45" t="s">
        <v>1150</v>
      </c>
      <c r="O606" s="45"/>
      <c r="P606" s="45"/>
      <c r="Q606" t="s">
        <v>1474</v>
      </c>
      <c r="U606" s="18" t="s">
        <v>537</v>
      </c>
      <c r="V606" s="73" t="s">
        <v>3105</v>
      </c>
      <c r="W606" s="45"/>
      <c r="X606" s="54"/>
      <c r="AD606" s="9"/>
      <c r="AN606" t="s">
        <v>4474</v>
      </c>
    </row>
    <row r="607" spans="1:40" x14ac:dyDescent="0.2">
      <c r="I607" s="18"/>
      <c r="J607" s="104" t="s">
        <v>2826</v>
      </c>
      <c r="K607" t="s">
        <v>537</v>
      </c>
      <c r="L607" s="25"/>
      <c r="M607" s="18" t="s">
        <v>3543</v>
      </c>
      <c r="N607" s="54" t="s">
        <v>3152</v>
      </c>
      <c r="O607" t="s">
        <v>3543</v>
      </c>
      <c r="P607" s="54" t="s">
        <v>2845</v>
      </c>
      <c r="Q607" t="s">
        <v>3543</v>
      </c>
      <c r="R607" s="54" t="s">
        <v>3580</v>
      </c>
      <c r="T607" s="54"/>
      <c r="U607" s="45"/>
      <c r="V607" s="45"/>
      <c r="W607" s="45"/>
      <c r="X607" s="54"/>
      <c r="AD607" s="9"/>
      <c r="AN607" t="s">
        <v>4474</v>
      </c>
    </row>
    <row r="608" spans="1:40" x14ac:dyDescent="0.2">
      <c r="I608" s="18"/>
      <c r="J608" s="2"/>
      <c r="K608" t="s">
        <v>3543</v>
      </c>
      <c r="L608" s="56" t="s">
        <v>2422</v>
      </c>
      <c r="M608" s="18" t="s">
        <v>537</v>
      </c>
      <c r="N608" s="57" t="s">
        <v>2847</v>
      </c>
      <c r="O608" t="s">
        <v>537</v>
      </c>
      <c r="P608" s="54" t="s">
        <v>2846</v>
      </c>
      <c r="Q608" s="1">
        <v>1</v>
      </c>
      <c r="R608" s="54" t="s">
        <v>4155</v>
      </c>
      <c r="T608" s="54"/>
      <c r="X608" s="54"/>
      <c r="AN608" t="s">
        <v>4474</v>
      </c>
    </row>
    <row r="609" spans="9:40" x14ac:dyDescent="0.2">
      <c r="I609" s="18"/>
      <c r="J609" s="18"/>
      <c r="K609" t="s">
        <v>537</v>
      </c>
      <c r="L609" s="56" t="s">
        <v>4914</v>
      </c>
      <c r="M609" s="18" t="s">
        <v>537</v>
      </c>
      <c r="N609" s="54" t="s">
        <v>3799</v>
      </c>
      <c r="O609" t="s">
        <v>537</v>
      </c>
      <c r="Q609" t="s">
        <v>537</v>
      </c>
      <c r="T609" s="54"/>
      <c r="U609" t="s">
        <v>3543</v>
      </c>
      <c r="V609" s="54" t="s">
        <v>586</v>
      </c>
      <c r="AN609" t="s">
        <v>4474</v>
      </c>
    </row>
    <row r="610" spans="9:40" x14ac:dyDescent="0.2">
      <c r="K610" s="78" t="s">
        <v>1474</v>
      </c>
      <c r="L610" s="18"/>
      <c r="M610" s="18" t="s">
        <v>537</v>
      </c>
      <c r="N610" s="54" t="s">
        <v>2848</v>
      </c>
      <c r="O610" t="s">
        <v>3543</v>
      </c>
      <c r="P610" s="54" t="s">
        <v>436</v>
      </c>
      <c r="Q610" t="s">
        <v>3543</v>
      </c>
      <c r="R610" s="54" t="s">
        <v>3577</v>
      </c>
      <c r="T610" s="54"/>
      <c r="U610" s="1">
        <v>1</v>
      </c>
      <c r="V610" s="54" t="s">
        <v>3571</v>
      </c>
      <c r="AN610" t="s">
        <v>4474</v>
      </c>
    </row>
    <row r="611" spans="9:40" x14ac:dyDescent="0.2">
      <c r="K611" t="s">
        <v>1474</v>
      </c>
      <c r="M611" s="18" t="s">
        <v>537</v>
      </c>
      <c r="N611" s="54" t="s">
        <v>3740</v>
      </c>
      <c r="O611" t="s">
        <v>537</v>
      </c>
      <c r="P611" s="54" t="s">
        <v>3743</v>
      </c>
      <c r="Q611" s="1">
        <v>1</v>
      </c>
      <c r="R611" s="54" t="s">
        <v>3914</v>
      </c>
      <c r="U611" t="s">
        <v>1474</v>
      </c>
      <c r="AN611" t="s">
        <v>4474</v>
      </c>
    </row>
    <row r="612" spans="9:40" x14ac:dyDescent="0.2">
      <c r="K612" t="s">
        <v>3543</v>
      </c>
      <c r="L612" s="54" t="s">
        <v>6159</v>
      </c>
      <c r="M612" s="18" t="s">
        <v>537</v>
      </c>
      <c r="N612" s="54" t="s">
        <v>3741</v>
      </c>
      <c r="O612" t="s">
        <v>537</v>
      </c>
      <c r="Q612" t="s">
        <v>537</v>
      </c>
      <c r="U612" t="s">
        <v>3543</v>
      </c>
      <c r="V612" s="54" t="s">
        <v>1917</v>
      </c>
      <c r="AN612" t="s">
        <v>4474</v>
      </c>
    </row>
    <row r="613" spans="9:40" x14ac:dyDescent="0.2">
      <c r="K613" s="1">
        <v>1</v>
      </c>
      <c r="L613" s="54" t="s">
        <v>4664</v>
      </c>
      <c r="M613" s="45"/>
      <c r="N613" s="45"/>
      <c r="O613" s="18" t="s">
        <v>3543</v>
      </c>
      <c r="P613" s="54" t="s">
        <v>841</v>
      </c>
      <c r="Q613" t="s">
        <v>3543</v>
      </c>
      <c r="R613" s="54" t="s">
        <v>2840</v>
      </c>
      <c r="U613" s="1">
        <v>1</v>
      </c>
      <c r="V613" s="54" t="s">
        <v>4880</v>
      </c>
      <c r="AN613" t="s">
        <v>4474</v>
      </c>
    </row>
    <row r="614" spans="9:40" x14ac:dyDescent="0.2">
      <c r="K614" s="1">
        <v>1</v>
      </c>
      <c r="L614" s="54" t="s">
        <v>3742</v>
      </c>
      <c r="O614" s="18" t="s">
        <v>537</v>
      </c>
      <c r="P614" s="54" t="s">
        <v>3744</v>
      </c>
      <c r="Q614" s="1">
        <v>1</v>
      </c>
      <c r="R614" s="54" t="s">
        <v>4546</v>
      </c>
      <c r="AN614" t="s">
        <v>4474</v>
      </c>
    </row>
    <row r="615" spans="9:40" x14ac:dyDescent="0.2">
      <c r="O615" s="18" t="s">
        <v>537</v>
      </c>
      <c r="Q615" t="s">
        <v>537</v>
      </c>
      <c r="AN615" t="s">
        <v>4474</v>
      </c>
    </row>
    <row r="616" spans="9:40" x14ac:dyDescent="0.2">
      <c r="O616" s="18" t="s">
        <v>3543</v>
      </c>
      <c r="P616" s="54" t="s">
        <v>3619</v>
      </c>
      <c r="Q616" t="s">
        <v>3543</v>
      </c>
      <c r="R616" s="54" t="s">
        <v>662</v>
      </c>
      <c r="AN616" t="s">
        <v>4474</v>
      </c>
    </row>
    <row r="617" spans="9:40" x14ac:dyDescent="0.2">
      <c r="O617" s="18" t="s">
        <v>537</v>
      </c>
      <c r="P617" s="54" t="s">
        <v>3620</v>
      </c>
      <c r="Q617" s="1">
        <v>1</v>
      </c>
      <c r="R617" s="54" t="s">
        <v>1584</v>
      </c>
      <c r="AN617" t="s">
        <v>4474</v>
      </c>
    </row>
    <row r="618" spans="9:40" x14ac:dyDescent="0.2">
      <c r="O618" s="18" t="s">
        <v>537</v>
      </c>
      <c r="Q618" t="s">
        <v>537</v>
      </c>
      <c r="AN618" t="s">
        <v>4474</v>
      </c>
    </row>
    <row r="619" spans="9:40" x14ac:dyDescent="0.2">
      <c r="O619" s="18" t="s">
        <v>3543</v>
      </c>
      <c r="P619" s="54" t="s">
        <v>5105</v>
      </c>
      <c r="Q619" t="s">
        <v>3543</v>
      </c>
      <c r="R619" s="54" t="s">
        <v>4794</v>
      </c>
      <c r="AN619" t="s">
        <v>4474</v>
      </c>
    </row>
    <row r="620" spans="9:40" x14ac:dyDescent="0.2">
      <c r="O620" s="18" t="s">
        <v>537</v>
      </c>
      <c r="P620" s="54" t="s">
        <v>5106</v>
      </c>
      <c r="Q620" s="1">
        <v>1</v>
      </c>
      <c r="R620" s="54" t="s">
        <v>4545</v>
      </c>
      <c r="AN620" t="s">
        <v>4474</v>
      </c>
    </row>
    <row r="621" spans="9:40" x14ac:dyDescent="0.2">
      <c r="O621" s="93" t="s">
        <v>1474</v>
      </c>
      <c r="P621" s="45"/>
      <c r="Q621" t="s">
        <v>537</v>
      </c>
      <c r="AN621" t="s">
        <v>4474</v>
      </c>
    </row>
    <row r="622" spans="9:40" x14ac:dyDescent="0.2">
      <c r="O622" t="s">
        <v>1474</v>
      </c>
      <c r="P622" s="104" t="s">
        <v>2826</v>
      </c>
      <c r="Q622" t="s">
        <v>3543</v>
      </c>
      <c r="R622" s="54" t="s">
        <v>3649</v>
      </c>
      <c r="AN622" t="s">
        <v>4474</v>
      </c>
    </row>
    <row r="623" spans="9:40" x14ac:dyDescent="0.2">
      <c r="O623" t="s">
        <v>3543</v>
      </c>
      <c r="P623" s="54" t="s">
        <v>3153</v>
      </c>
      <c r="Q623" s="1">
        <v>1</v>
      </c>
      <c r="R623" s="54" t="s">
        <v>3332</v>
      </c>
      <c r="T623" s="29"/>
      <c r="AN623" t="s">
        <v>4474</v>
      </c>
    </row>
    <row r="624" spans="9:40" x14ac:dyDescent="0.2">
      <c r="O624" s="1">
        <v>1</v>
      </c>
      <c r="P624" s="89" t="s">
        <v>4908</v>
      </c>
      <c r="Q624" t="s">
        <v>537</v>
      </c>
      <c r="T624" s="54"/>
      <c r="AN624" t="s">
        <v>4474</v>
      </c>
    </row>
    <row r="625" spans="1:40" x14ac:dyDescent="0.2">
      <c r="O625" s="1">
        <v>1</v>
      </c>
      <c r="P625" s="54" t="s">
        <v>4154</v>
      </c>
      <c r="Q625" t="s">
        <v>3543</v>
      </c>
      <c r="R625" s="54" t="s">
        <v>4674</v>
      </c>
      <c r="T625" s="29"/>
      <c r="Z625" s="22"/>
      <c r="AN625" t="s">
        <v>4474</v>
      </c>
    </row>
    <row r="626" spans="1:40" x14ac:dyDescent="0.2">
      <c r="O626" t="s">
        <v>537</v>
      </c>
      <c r="P626" s="54" t="s">
        <v>2505</v>
      </c>
      <c r="Q626" s="1">
        <v>1</v>
      </c>
      <c r="R626" s="54" t="s">
        <v>4544</v>
      </c>
      <c r="AN626" t="s">
        <v>4474</v>
      </c>
    </row>
    <row r="627" spans="1:40" x14ac:dyDescent="0.2">
      <c r="A627" s="16" t="s">
        <v>8306</v>
      </c>
      <c r="AH627" s="9"/>
      <c r="AN627" t="s">
        <v>4474</v>
      </c>
    </row>
    <row r="628" spans="1:40" x14ac:dyDescent="0.2">
      <c r="K628" s="10" t="s">
        <v>8086</v>
      </c>
      <c r="AE628" t="s">
        <v>3543</v>
      </c>
      <c r="AF628" s="29" t="s">
        <v>4281</v>
      </c>
      <c r="AG628" t="s">
        <v>3543</v>
      </c>
      <c r="AH628" s="232" t="s">
        <v>8067</v>
      </c>
      <c r="AN628" t="s">
        <v>4474</v>
      </c>
    </row>
    <row r="629" spans="1:40" x14ac:dyDescent="0.2">
      <c r="AE629" s="1">
        <v>1</v>
      </c>
      <c r="AF629" s="29" t="s">
        <v>2781</v>
      </c>
      <c r="AG629" s="1">
        <v>1</v>
      </c>
      <c r="AH629" s="232" t="s">
        <v>8068</v>
      </c>
      <c r="AN629" t="s">
        <v>4474</v>
      </c>
    </row>
    <row r="630" spans="1:40" x14ac:dyDescent="0.2">
      <c r="AE630" t="s">
        <v>537</v>
      </c>
      <c r="AF630" s="215" t="s">
        <v>7638</v>
      </c>
      <c r="AH630" s="9"/>
      <c r="AN630" t="s">
        <v>4474</v>
      </c>
    </row>
    <row r="631" spans="1:40" x14ac:dyDescent="0.2">
      <c r="A631" s="16" t="s">
        <v>8306</v>
      </c>
      <c r="AF631" s="29"/>
      <c r="AH631" s="9"/>
      <c r="AN631" t="s">
        <v>4474</v>
      </c>
    </row>
    <row r="632" spans="1:40" x14ac:dyDescent="0.2">
      <c r="K632" s="21" t="s">
        <v>1553</v>
      </c>
      <c r="U632" s="45"/>
      <c r="V632" s="90" t="s">
        <v>2090</v>
      </c>
      <c r="W632" s="18"/>
      <c r="AF632" s="29"/>
      <c r="AH632" s="9"/>
      <c r="AN632" t="s">
        <v>4474</v>
      </c>
    </row>
    <row r="633" spans="1:40" x14ac:dyDescent="0.2">
      <c r="I633" s="19" t="s">
        <v>2886</v>
      </c>
      <c r="J633" s="18"/>
      <c r="K633" s="18"/>
      <c r="L633" s="18"/>
      <c r="M633" t="s">
        <v>3543</v>
      </c>
      <c r="N633" s="73" t="s">
        <v>3001</v>
      </c>
      <c r="U633" s="18" t="s">
        <v>3543</v>
      </c>
      <c r="V633" s="73" t="s">
        <v>2195</v>
      </c>
      <c r="W633" s="18"/>
      <c r="X633" s="29"/>
      <c r="AF633" s="29"/>
      <c r="AH633" s="9"/>
      <c r="AN633" t="s">
        <v>4474</v>
      </c>
    </row>
    <row r="634" spans="1:40" x14ac:dyDescent="0.2">
      <c r="I634" s="18" t="s">
        <v>3543</v>
      </c>
      <c r="J634" s="73" t="s">
        <v>6433</v>
      </c>
      <c r="K634" s="1" t="s">
        <v>3543</v>
      </c>
      <c r="L634" s="73" t="s">
        <v>6430</v>
      </c>
      <c r="M634" s="1">
        <v>1</v>
      </c>
      <c r="N634" s="89" t="s">
        <v>2310</v>
      </c>
      <c r="U634" s="18" t="s">
        <v>537</v>
      </c>
      <c r="V634" s="73" t="s">
        <v>2196</v>
      </c>
      <c r="W634" s="18"/>
      <c r="X634" s="29"/>
      <c r="AF634" s="29"/>
      <c r="AH634" s="9"/>
      <c r="AN634" t="s">
        <v>4474</v>
      </c>
    </row>
    <row r="635" spans="1:40" x14ac:dyDescent="0.2">
      <c r="I635" s="18" t="s">
        <v>537</v>
      </c>
      <c r="J635" s="73" t="s">
        <v>2356</v>
      </c>
      <c r="K635" s="1" t="s">
        <v>537</v>
      </c>
      <c r="L635" s="73" t="s">
        <v>2883</v>
      </c>
      <c r="M635" t="s">
        <v>537</v>
      </c>
      <c r="N635" s="104" t="s">
        <v>2828</v>
      </c>
      <c r="O635" s="19" t="s">
        <v>9080</v>
      </c>
      <c r="P635" s="18"/>
      <c r="Q635" s="18"/>
      <c r="U635" s="18"/>
      <c r="V635" s="18"/>
      <c r="W635" s="18"/>
      <c r="X635" s="29"/>
      <c r="AF635" s="29"/>
      <c r="AH635" s="9"/>
      <c r="AN635" t="s">
        <v>4474</v>
      </c>
    </row>
    <row r="636" spans="1:40" x14ac:dyDescent="0.2">
      <c r="I636" s="18" t="s">
        <v>537</v>
      </c>
      <c r="J636" s="99" t="s">
        <v>4073</v>
      </c>
      <c r="K636" s="1" t="s">
        <v>537</v>
      </c>
      <c r="L636" s="99" t="s">
        <v>3467</v>
      </c>
      <c r="M636" t="s">
        <v>3543</v>
      </c>
      <c r="N636" s="73" t="s">
        <v>3279</v>
      </c>
      <c r="O636" s="18" t="s">
        <v>3543</v>
      </c>
      <c r="P636" s="248" t="s">
        <v>9077</v>
      </c>
      <c r="Q636" s="18"/>
      <c r="X636" s="29"/>
      <c r="AF636" s="29"/>
      <c r="AH636" s="9"/>
      <c r="AN636" t="s">
        <v>4474</v>
      </c>
    </row>
    <row r="637" spans="1:40" x14ac:dyDescent="0.2">
      <c r="I637" s="18" t="s">
        <v>537</v>
      </c>
      <c r="J637" s="82" t="s">
        <v>2884</v>
      </c>
      <c r="K637" s="1" t="s">
        <v>537</v>
      </c>
      <c r="L637" s="82" t="s">
        <v>2885</v>
      </c>
      <c r="M637" s="1">
        <v>1</v>
      </c>
      <c r="N637" s="89" t="s">
        <v>3468</v>
      </c>
      <c r="O637" s="18" t="s">
        <v>537</v>
      </c>
      <c r="P637" s="248" t="s">
        <v>9078</v>
      </c>
      <c r="Q637" s="18"/>
      <c r="X637" s="29"/>
      <c r="AF637" s="29"/>
      <c r="AH637" s="9"/>
      <c r="AN637" t="s">
        <v>4474</v>
      </c>
    </row>
    <row r="638" spans="1:40" x14ac:dyDescent="0.2">
      <c r="I638" s="18" t="s">
        <v>537</v>
      </c>
      <c r="J638" s="80">
        <v>1672</v>
      </c>
      <c r="K638" s="18" t="s">
        <v>537</v>
      </c>
      <c r="L638" s="91" t="s">
        <v>3364</v>
      </c>
      <c r="M638" t="s">
        <v>537</v>
      </c>
      <c r="N638" s="215" t="s">
        <v>7427</v>
      </c>
      <c r="O638" s="18" t="s">
        <v>537</v>
      </c>
      <c r="P638" s="248" t="s">
        <v>9079</v>
      </c>
      <c r="Q638" s="18"/>
      <c r="X638" s="29"/>
      <c r="AF638" s="29"/>
      <c r="AH638" s="9"/>
      <c r="AN638" t="s">
        <v>4474</v>
      </c>
    </row>
    <row r="639" spans="1:40" x14ac:dyDescent="0.2">
      <c r="I639" s="18"/>
      <c r="J639" s="18"/>
      <c r="K639" s="18" t="s">
        <v>537</v>
      </c>
      <c r="L639" s="18"/>
      <c r="M639" t="s">
        <v>537</v>
      </c>
      <c r="N639" s="73" t="s">
        <v>2311</v>
      </c>
      <c r="O639" s="18"/>
      <c r="P639" s="18"/>
      <c r="Q639" s="18"/>
      <c r="X639" s="29"/>
      <c r="AF639" s="29"/>
      <c r="AH639" s="9"/>
      <c r="AN639" t="s">
        <v>4474</v>
      </c>
    </row>
    <row r="640" spans="1:40" x14ac:dyDescent="0.2">
      <c r="K640" t="s">
        <v>537</v>
      </c>
      <c r="L640" s="73" t="s">
        <v>2887</v>
      </c>
      <c r="M640" t="s">
        <v>537</v>
      </c>
      <c r="X640" s="29"/>
      <c r="AF640" s="29"/>
      <c r="AH640" s="9"/>
      <c r="AN640" t="s">
        <v>4474</v>
      </c>
    </row>
    <row r="641" spans="1:40" x14ac:dyDescent="0.2">
      <c r="K641" t="s">
        <v>537</v>
      </c>
      <c r="L641" s="92" t="s">
        <v>3363</v>
      </c>
      <c r="M641" t="s">
        <v>3543</v>
      </c>
      <c r="N641" s="99" t="s">
        <v>4075</v>
      </c>
      <c r="X641" s="29"/>
      <c r="AF641" s="29"/>
      <c r="AH641" s="9"/>
      <c r="AN641" t="s">
        <v>4474</v>
      </c>
    </row>
    <row r="642" spans="1:40" x14ac:dyDescent="0.2">
      <c r="K642" s="1">
        <v>1</v>
      </c>
      <c r="L642" s="73" t="s">
        <v>2888</v>
      </c>
      <c r="M642" s="1">
        <v>1</v>
      </c>
      <c r="N642" s="99" t="s">
        <v>4076</v>
      </c>
      <c r="X642" s="29"/>
      <c r="AF642" s="29"/>
      <c r="AH642" s="9"/>
      <c r="AN642" t="s">
        <v>4474</v>
      </c>
    </row>
    <row r="643" spans="1:40" x14ac:dyDescent="0.2">
      <c r="L643" s="104" t="s">
        <v>2828</v>
      </c>
      <c r="M643" t="s">
        <v>537</v>
      </c>
      <c r="X643" s="29"/>
      <c r="AF643" s="29"/>
      <c r="AH643" s="9"/>
      <c r="AN643" t="s">
        <v>4474</v>
      </c>
    </row>
    <row r="644" spans="1:40" x14ac:dyDescent="0.2">
      <c r="L644" s="73"/>
      <c r="M644" t="s">
        <v>3543</v>
      </c>
      <c r="N644" s="73" t="s">
        <v>6093</v>
      </c>
      <c r="O644" t="s">
        <v>3543</v>
      </c>
      <c r="P644" s="73" t="s">
        <v>2189</v>
      </c>
      <c r="X644" s="29"/>
      <c r="AF644" s="29"/>
      <c r="AH644" s="9"/>
      <c r="AN644" t="s">
        <v>4474</v>
      </c>
    </row>
    <row r="645" spans="1:40" x14ac:dyDescent="0.2">
      <c r="L645" s="73"/>
      <c r="M645" s="1">
        <v>1</v>
      </c>
      <c r="N645" s="73" t="s">
        <v>9032</v>
      </c>
      <c r="X645" s="29"/>
      <c r="AF645" s="29"/>
      <c r="AH645" s="9"/>
      <c r="AN645" t="s">
        <v>4474</v>
      </c>
    </row>
    <row r="646" spans="1:40" x14ac:dyDescent="0.2">
      <c r="L646" s="73"/>
      <c r="M646" t="s">
        <v>537</v>
      </c>
      <c r="N646" s="73" t="s">
        <v>7426</v>
      </c>
      <c r="X646" s="29"/>
      <c r="AF646" s="29"/>
      <c r="AH646" s="9"/>
      <c r="AN646" t="s">
        <v>4474</v>
      </c>
    </row>
    <row r="647" spans="1:40" x14ac:dyDescent="0.2">
      <c r="L647" s="73"/>
      <c r="M647" t="s">
        <v>537</v>
      </c>
      <c r="N647" s="82" t="s">
        <v>2188</v>
      </c>
      <c r="X647" s="29"/>
      <c r="AF647" s="29"/>
      <c r="AH647" s="9"/>
      <c r="AN647" t="s">
        <v>4474</v>
      </c>
    </row>
    <row r="648" spans="1:40" x14ac:dyDescent="0.2">
      <c r="L648" s="73"/>
      <c r="M648" t="s">
        <v>537</v>
      </c>
      <c r="N648" s="73" t="s">
        <v>2312</v>
      </c>
      <c r="X648" s="29"/>
      <c r="AF648" s="29"/>
      <c r="AH648" s="9"/>
      <c r="AN648" t="s">
        <v>4474</v>
      </c>
    </row>
    <row r="649" spans="1:40" x14ac:dyDescent="0.2">
      <c r="L649" s="73"/>
      <c r="M649" s="1">
        <v>1</v>
      </c>
      <c r="N649" s="170" t="s">
        <v>6092</v>
      </c>
      <c r="X649" s="29"/>
      <c r="AF649" s="29"/>
      <c r="AH649" s="9"/>
      <c r="AN649" t="s">
        <v>4474</v>
      </c>
    </row>
    <row r="650" spans="1:40" x14ac:dyDescent="0.2">
      <c r="A650" s="16" t="s">
        <v>8306</v>
      </c>
      <c r="K650" s="6"/>
      <c r="L650" s="73"/>
      <c r="N650" s="73"/>
      <c r="X650" s="29"/>
      <c r="AF650" s="29"/>
      <c r="AG650" s="1"/>
      <c r="AH650" s="62"/>
      <c r="AN650" t="s">
        <v>4474</v>
      </c>
    </row>
    <row r="651" spans="1:40" x14ac:dyDescent="0.2">
      <c r="K651" s="10" t="s">
        <v>7299</v>
      </c>
      <c r="L651" s="73"/>
      <c r="N651" s="73"/>
      <c r="X651" s="29"/>
      <c r="AC651" t="s">
        <v>3543</v>
      </c>
      <c r="AD651" s="215" t="s">
        <v>7300</v>
      </c>
      <c r="AE651" t="s">
        <v>3543</v>
      </c>
      <c r="AF651" s="29" t="s">
        <v>7302</v>
      </c>
      <c r="AG651" s="1"/>
      <c r="AH651" s="62"/>
      <c r="AN651" t="s">
        <v>4474</v>
      </c>
    </row>
    <row r="652" spans="1:40" x14ac:dyDescent="0.2">
      <c r="K652" s="6"/>
      <c r="L652" s="73"/>
      <c r="N652" s="73"/>
      <c r="X652" s="29"/>
      <c r="AC652" s="1">
        <v>1</v>
      </c>
      <c r="AD652" s="215" t="s">
        <v>7301</v>
      </c>
      <c r="AF652" s="29"/>
      <c r="AG652" s="1"/>
      <c r="AH652" s="62"/>
      <c r="AN652" t="s">
        <v>4474</v>
      </c>
    </row>
    <row r="653" spans="1:40" x14ac:dyDescent="0.2">
      <c r="K653" s="6"/>
      <c r="L653" s="73"/>
      <c r="N653" s="73"/>
      <c r="X653" s="29"/>
      <c r="AC653" s="1">
        <v>1</v>
      </c>
      <c r="AD653" s="215" t="s">
        <v>7303</v>
      </c>
      <c r="AF653" s="29"/>
      <c r="AG653" s="1"/>
      <c r="AH653" s="62"/>
      <c r="AN653" t="s">
        <v>4474</v>
      </c>
    </row>
    <row r="654" spans="1:40" x14ac:dyDescent="0.2">
      <c r="A654" s="16" t="s">
        <v>8306</v>
      </c>
      <c r="I654" s="9"/>
      <c r="L654" s="73"/>
      <c r="N654" s="82"/>
      <c r="W654" s="9"/>
      <c r="X654" s="29"/>
      <c r="AF654" s="29"/>
      <c r="AH654" s="9"/>
      <c r="AN654" t="s">
        <v>4474</v>
      </c>
    </row>
    <row r="655" spans="1:40" x14ac:dyDescent="0.2">
      <c r="I655" s="9"/>
      <c r="K655" s="44" t="s">
        <v>926</v>
      </c>
      <c r="L655" s="73"/>
      <c r="N655" s="82"/>
      <c r="W655" s="9"/>
      <c r="X655" s="29"/>
      <c r="AF655" s="29"/>
      <c r="AG655" t="s">
        <v>3543</v>
      </c>
      <c r="AH655" s="153" t="s">
        <v>947</v>
      </c>
      <c r="AN655" t="s">
        <v>4474</v>
      </c>
    </row>
    <row r="656" spans="1:40" x14ac:dyDescent="0.2">
      <c r="I656" s="9"/>
      <c r="L656" s="73"/>
      <c r="N656" s="82"/>
      <c r="W656" s="9"/>
      <c r="X656" s="29"/>
      <c r="AF656" s="29"/>
      <c r="AG656" s="1">
        <v>1</v>
      </c>
      <c r="AH656" s="153" t="s">
        <v>927</v>
      </c>
      <c r="AN656" t="s">
        <v>4474</v>
      </c>
    </row>
    <row r="657" spans="1:40" x14ac:dyDescent="0.2">
      <c r="A657" s="16" t="s">
        <v>8306</v>
      </c>
      <c r="I657" s="9"/>
      <c r="L657" s="73"/>
      <c r="N657" s="82"/>
      <c r="W657" s="9"/>
      <c r="X657" s="29"/>
      <c r="AF657" s="29"/>
      <c r="AH657" s="9"/>
      <c r="AN657" t="s">
        <v>4474</v>
      </c>
    </row>
    <row r="658" spans="1:40" x14ac:dyDescent="0.2">
      <c r="I658" s="9"/>
      <c r="K658" s="4" t="s">
        <v>8097</v>
      </c>
      <c r="L658" s="73"/>
      <c r="N658" s="82"/>
      <c r="U658" t="s">
        <v>3543</v>
      </c>
      <c r="V658" s="89" t="s">
        <v>3084</v>
      </c>
      <c r="W658" s="9"/>
      <c r="X658" s="29"/>
      <c r="Y658" s="99" t="s">
        <v>722</v>
      </c>
      <c r="AI658" t="s">
        <v>3543</v>
      </c>
      <c r="AJ658" s="161" t="s">
        <v>1080</v>
      </c>
      <c r="AK658" s="161"/>
      <c r="AL658" s="161"/>
      <c r="AN658" t="s">
        <v>4474</v>
      </c>
    </row>
    <row r="659" spans="1:40" x14ac:dyDescent="0.2">
      <c r="I659" s="9"/>
      <c r="K659" s="189" t="s">
        <v>5335</v>
      </c>
      <c r="L659" s="73"/>
      <c r="N659" s="82"/>
      <c r="U659" s="1">
        <v>1</v>
      </c>
      <c r="V659" s="89" t="s">
        <v>2648</v>
      </c>
      <c r="W659" s="9"/>
      <c r="X659" s="29"/>
      <c r="Y659" s="99" t="s">
        <v>4835</v>
      </c>
      <c r="AC659" t="s">
        <v>3543</v>
      </c>
      <c r="AD659" s="232" t="s">
        <v>9011</v>
      </c>
      <c r="AE659" t="s">
        <v>3543</v>
      </c>
      <c r="AF659" s="244" t="s">
        <v>9012</v>
      </c>
      <c r="AI659" s="1">
        <v>1</v>
      </c>
      <c r="AJ659" s="161" t="s">
        <v>1081</v>
      </c>
      <c r="AK659" s="161"/>
      <c r="AL659" s="161"/>
      <c r="AN659" t="s">
        <v>4474</v>
      </c>
    </row>
    <row r="660" spans="1:40" x14ac:dyDescent="0.2">
      <c r="I660" s="9"/>
      <c r="K660" s="189" t="s">
        <v>8611</v>
      </c>
      <c r="L660" s="73"/>
      <c r="N660" s="82"/>
      <c r="Q660" t="s">
        <v>3543</v>
      </c>
      <c r="R660" s="232" t="s">
        <v>8732</v>
      </c>
      <c r="S660" t="s">
        <v>3543</v>
      </c>
      <c r="T660" s="232" t="s">
        <v>3175</v>
      </c>
      <c r="U660" t="s">
        <v>537</v>
      </c>
      <c r="V660" s="89" t="s">
        <v>2649</v>
      </c>
      <c r="W660" s="9"/>
      <c r="X660" s="29"/>
      <c r="Y660" s="99" t="s">
        <v>4044</v>
      </c>
      <c r="AC660" s="1">
        <v>1</v>
      </c>
      <c r="AD660" s="204" t="s">
        <v>7133</v>
      </c>
      <c r="AI660" t="s">
        <v>537</v>
      </c>
      <c r="AJ660" s="161" t="s">
        <v>7643</v>
      </c>
      <c r="AK660" s="161"/>
      <c r="AL660" s="161"/>
      <c r="AN660" t="s">
        <v>4474</v>
      </c>
    </row>
    <row r="661" spans="1:40" x14ac:dyDescent="0.2">
      <c r="I661" s="9"/>
      <c r="L661" s="73"/>
      <c r="M661" t="s">
        <v>3543</v>
      </c>
      <c r="N661" s="204" t="s">
        <v>4674</v>
      </c>
      <c r="Q661" s="1">
        <v>1</v>
      </c>
      <c r="R661" s="232" t="s">
        <v>7814</v>
      </c>
      <c r="S661" s="1">
        <v>1</v>
      </c>
      <c r="T661" s="232" t="s">
        <v>5193</v>
      </c>
      <c r="W661" s="9"/>
      <c r="X661" s="29"/>
      <c r="Y661" s="19" t="s">
        <v>2177</v>
      </c>
      <c r="Z661" s="17"/>
      <c r="AA661" s="17"/>
      <c r="AB661" s="17"/>
      <c r="AC661" t="s">
        <v>537</v>
      </c>
      <c r="AD661" s="194" t="s">
        <v>6585</v>
      </c>
      <c r="AF661" s="29"/>
      <c r="AG661" t="s">
        <v>3543</v>
      </c>
      <c r="AH661" s="170" t="s">
        <v>4178</v>
      </c>
      <c r="AI661" t="s">
        <v>537</v>
      </c>
      <c r="AJ661" s="215" t="s">
        <v>7642</v>
      </c>
      <c r="AK661" s="215"/>
      <c r="AL661" s="215"/>
      <c r="AN661" t="s">
        <v>4474</v>
      </c>
    </row>
    <row r="662" spans="1:40" x14ac:dyDescent="0.2">
      <c r="I662" s="9"/>
      <c r="L662" s="73"/>
      <c r="M662" s="1">
        <v>1</v>
      </c>
      <c r="N662" s="204" t="s">
        <v>7159</v>
      </c>
      <c r="Q662" t="s">
        <v>537</v>
      </c>
      <c r="R662" s="232" t="s">
        <v>8733</v>
      </c>
      <c r="S662" t="s">
        <v>537</v>
      </c>
      <c r="T662" s="232" t="s">
        <v>8731</v>
      </c>
      <c r="W662" s="9"/>
      <c r="X662" s="29"/>
      <c r="Y662" s="17"/>
      <c r="Z662" s="104" t="s">
        <v>2826</v>
      </c>
      <c r="AA662" t="s">
        <v>3543</v>
      </c>
      <c r="AB662" s="73" t="s">
        <v>1794</v>
      </c>
      <c r="AC662" t="s">
        <v>537</v>
      </c>
      <c r="AD662" s="204" t="s">
        <v>8474</v>
      </c>
      <c r="AE662" t="s">
        <v>3543</v>
      </c>
      <c r="AF662" s="170" t="s">
        <v>5707</v>
      </c>
      <c r="AG662" s="1">
        <v>1</v>
      </c>
      <c r="AH662" s="248" t="s">
        <v>9045</v>
      </c>
      <c r="AN662" t="s">
        <v>4474</v>
      </c>
    </row>
    <row r="663" spans="1:40" x14ac:dyDescent="0.2">
      <c r="M663" t="s">
        <v>537</v>
      </c>
      <c r="N663" s="204" t="s">
        <v>7160</v>
      </c>
      <c r="U663" t="s">
        <v>3543</v>
      </c>
      <c r="V663" s="232" t="s">
        <v>8248</v>
      </c>
      <c r="X663" s="29"/>
      <c r="Y663" s="18" t="s">
        <v>3543</v>
      </c>
      <c r="Z663" t="s">
        <v>3943</v>
      </c>
      <c r="AA663" t="s">
        <v>537</v>
      </c>
      <c r="AB663" s="73" t="s">
        <v>2751</v>
      </c>
      <c r="AC663" s="17"/>
      <c r="AD663" s="19" t="s">
        <v>2177</v>
      </c>
      <c r="AE663" s="1">
        <v>1</v>
      </c>
      <c r="AF663" s="170" t="s">
        <v>4200</v>
      </c>
      <c r="AG663" t="s">
        <v>537</v>
      </c>
      <c r="AH663" s="170" t="s">
        <v>5708</v>
      </c>
      <c r="AN663" t="s">
        <v>4474</v>
      </c>
    </row>
    <row r="664" spans="1:40" x14ac:dyDescent="0.2">
      <c r="K664" s="1"/>
      <c r="M664" t="s">
        <v>537</v>
      </c>
      <c r="N664" s="204" t="s">
        <v>7161</v>
      </c>
      <c r="U664" s="1">
        <v>1</v>
      </c>
      <c r="V664" s="232" t="s">
        <v>8247</v>
      </c>
      <c r="X664" s="29"/>
      <c r="Y664" s="18" t="s">
        <v>537</v>
      </c>
      <c r="Z664" t="s">
        <v>723</v>
      </c>
      <c r="AA664" t="s">
        <v>537</v>
      </c>
      <c r="AB664" s="104" t="s">
        <v>2826</v>
      </c>
      <c r="AC664" t="s">
        <v>3543</v>
      </c>
      <c r="AD664" s="16" t="s">
        <v>8283</v>
      </c>
      <c r="AE664" t="s">
        <v>537</v>
      </c>
      <c r="AF664" s="100" t="s">
        <v>5709</v>
      </c>
      <c r="AH664" s="9"/>
      <c r="AN664" t="s">
        <v>4474</v>
      </c>
    </row>
    <row r="665" spans="1:40" x14ac:dyDescent="0.2">
      <c r="K665" s="1"/>
      <c r="X665" s="29"/>
      <c r="Y665" s="18" t="s">
        <v>537</v>
      </c>
      <c r="Z665" t="s">
        <v>1190</v>
      </c>
      <c r="AA665" t="s">
        <v>3543</v>
      </c>
      <c r="AB665" s="16" t="s">
        <v>8123</v>
      </c>
      <c r="AC665" t="s">
        <v>537</v>
      </c>
      <c r="AD665" s="109" t="s">
        <v>2282</v>
      </c>
      <c r="AE665" s="1">
        <v>1</v>
      </c>
      <c r="AF665" s="153" t="s">
        <v>921</v>
      </c>
      <c r="AH665" s="9"/>
      <c r="AN665" t="s">
        <v>4474</v>
      </c>
    </row>
    <row r="666" spans="1:40" x14ac:dyDescent="0.2">
      <c r="F666" s="9"/>
      <c r="Y666" s="18" t="s">
        <v>537</v>
      </c>
      <c r="Z666" t="s">
        <v>557</v>
      </c>
      <c r="AA666" t="s">
        <v>537</v>
      </c>
      <c r="AB666" s="16" t="s">
        <v>1113</v>
      </c>
      <c r="AC666" t="s">
        <v>537</v>
      </c>
      <c r="AE666" s="17"/>
      <c r="AF666" s="29"/>
      <c r="AN666" t="s">
        <v>4474</v>
      </c>
    </row>
    <row r="667" spans="1:40" x14ac:dyDescent="0.2">
      <c r="N667" s="232"/>
      <c r="V667" s="73"/>
      <c r="X667" s="73"/>
      <c r="Y667" s="18" t="s">
        <v>537</v>
      </c>
      <c r="Z667" s="7" t="s">
        <v>6747</v>
      </c>
      <c r="AA667" t="s">
        <v>537</v>
      </c>
      <c r="AB667" t="s">
        <v>5113</v>
      </c>
      <c r="AC667" t="s">
        <v>3543</v>
      </c>
      <c r="AD667" t="s">
        <v>3527</v>
      </c>
      <c r="AE667" s="17"/>
      <c r="AF667" s="29"/>
      <c r="AN667" t="s">
        <v>4474</v>
      </c>
    </row>
    <row r="668" spans="1:40" x14ac:dyDescent="0.2">
      <c r="M668" s="1"/>
      <c r="N668" s="232"/>
      <c r="V668" s="73"/>
      <c r="X668" s="73"/>
      <c r="Y668" s="18" t="s">
        <v>537</v>
      </c>
      <c r="Z668" t="s">
        <v>1191</v>
      </c>
      <c r="AA668" t="s">
        <v>537</v>
      </c>
      <c r="AB668" t="s">
        <v>1510</v>
      </c>
      <c r="AC668" t="s">
        <v>537</v>
      </c>
      <c r="AD668" s="109" t="s">
        <v>3756</v>
      </c>
      <c r="AE668" s="17"/>
      <c r="AF668" s="29"/>
      <c r="AI668" s="19" t="s">
        <v>8463</v>
      </c>
      <c r="AJ668" s="18"/>
      <c r="AK668" s="18"/>
      <c r="AN668" t="s">
        <v>4474</v>
      </c>
    </row>
    <row r="669" spans="1:40" x14ac:dyDescent="0.2">
      <c r="N669" s="232"/>
      <c r="V669" s="73"/>
      <c r="X669" s="73"/>
      <c r="Y669" s="17"/>
      <c r="Z669" s="17"/>
      <c r="AA669" s="18" t="s">
        <v>537</v>
      </c>
      <c r="AB669" s="17"/>
      <c r="AC669" t="s">
        <v>537</v>
      </c>
      <c r="AE669" s="17"/>
      <c r="AF669" s="29"/>
      <c r="AG669" t="s">
        <v>3543</v>
      </c>
      <c r="AH669" s="65" t="s">
        <v>2957</v>
      </c>
      <c r="AI669" s="18" t="s">
        <v>3543</v>
      </c>
      <c r="AJ669" s="62" t="s">
        <v>8459</v>
      </c>
      <c r="AK669" s="18"/>
      <c r="AN669" t="s">
        <v>4474</v>
      </c>
    </row>
    <row r="670" spans="1:40" x14ac:dyDescent="0.2">
      <c r="V670" s="73"/>
      <c r="X670" s="29"/>
      <c r="AA670" t="s">
        <v>3543</v>
      </c>
      <c r="AB670" s="161" t="s">
        <v>5475</v>
      </c>
      <c r="AC670" s="18" t="s">
        <v>3543</v>
      </c>
      <c r="AD670" t="s">
        <v>2855</v>
      </c>
      <c r="AE670" s="17"/>
      <c r="AG670" s="1">
        <v>1</v>
      </c>
      <c r="AH670" s="99" t="s">
        <v>4518</v>
      </c>
      <c r="AI670" s="18" t="s">
        <v>537</v>
      </c>
      <c r="AJ670" s="170" t="s">
        <v>8460</v>
      </c>
      <c r="AK670" s="18"/>
      <c r="AN670" t="s">
        <v>4474</v>
      </c>
    </row>
    <row r="671" spans="1:40" x14ac:dyDescent="0.2">
      <c r="V671" s="73"/>
      <c r="W671" s="45" t="s">
        <v>317</v>
      </c>
      <c r="X671" s="18"/>
      <c r="Y671" s="18"/>
      <c r="Z671" s="18"/>
      <c r="AA671" s="1">
        <v>1</v>
      </c>
      <c r="AB671" s="161" t="s">
        <v>5476</v>
      </c>
      <c r="AC671" s="18" t="s">
        <v>537</v>
      </c>
      <c r="AD671" t="s">
        <v>2470</v>
      </c>
      <c r="AE671" s="17"/>
      <c r="AG671" t="s">
        <v>537</v>
      </c>
      <c r="AH671" s="99" t="s">
        <v>4519</v>
      </c>
      <c r="AI671" s="18" t="s">
        <v>537</v>
      </c>
      <c r="AJ671" s="215" t="s">
        <v>8461</v>
      </c>
      <c r="AK671" s="18"/>
      <c r="AN671" t="s">
        <v>4474</v>
      </c>
    </row>
    <row r="672" spans="1:40" x14ac:dyDescent="0.2">
      <c r="W672" s="18" t="s">
        <v>3543</v>
      </c>
      <c r="X672" s="161" t="s">
        <v>5490</v>
      </c>
      <c r="Y672" t="s">
        <v>3543</v>
      </c>
      <c r="Z672" s="161" t="s">
        <v>3461</v>
      </c>
      <c r="AA672" t="s">
        <v>537</v>
      </c>
      <c r="AC672" s="17"/>
      <c r="AD672" s="17"/>
      <c r="AE672" s="17"/>
      <c r="AH672" s="99"/>
      <c r="AI672" s="18" t="s">
        <v>537</v>
      </c>
      <c r="AJ672" s="232" t="s">
        <v>8462</v>
      </c>
      <c r="AK672" s="18"/>
      <c r="AN672" t="s">
        <v>4474</v>
      </c>
    </row>
    <row r="673" spans="22:40" x14ac:dyDescent="0.2">
      <c r="W673" s="18" t="s">
        <v>537</v>
      </c>
      <c r="X673" s="161" t="s">
        <v>5492</v>
      </c>
      <c r="Y673" t="s">
        <v>537</v>
      </c>
      <c r="Z673" s="161" t="s">
        <v>5491</v>
      </c>
      <c r="AA673" t="s">
        <v>3543</v>
      </c>
      <c r="AB673" s="161" t="s">
        <v>8201</v>
      </c>
      <c r="AC673" t="s">
        <v>3543</v>
      </c>
      <c r="AD673" s="232" t="s">
        <v>4422</v>
      </c>
      <c r="AI673" s="18"/>
      <c r="AJ673" s="18"/>
      <c r="AK673" s="18"/>
      <c r="AN673" t="s">
        <v>4474</v>
      </c>
    </row>
    <row r="674" spans="22:40" x14ac:dyDescent="0.2">
      <c r="W674" s="18" t="s">
        <v>537</v>
      </c>
      <c r="X674" s="161" t="s">
        <v>5493</v>
      </c>
      <c r="Y674" t="s">
        <v>537</v>
      </c>
      <c r="Z674" s="161" t="s">
        <v>5494</v>
      </c>
      <c r="AA674" s="1">
        <v>1</v>
      </c>
      <c r="AB674" s="232" t="s">
        <v>8235</v>
      </c>
      <c r="AC674" s="1">
        <v>1</v>
      </c>
      <c r="AD674" s="232" t="s">
        <v>8200</v>
      </c>
      <c r="AG674" t="s">
        <v>3543</v>
      </c>
      <c r="AH674" s="153" t="s">
        <v>397</v>
      </c>
      <c r="AN674" t="s">
        <v>4474</v>
      </c>
    </row>
    <row r="675" spans="22:40" x14ac:dyDescent="0.2">
      <c r="V675" s="89"/>
      <c r="W675" s="18" t="s">
        <v>537</v>
      </c>
      <c r="X675" s="161" t="s">
        <v>2924</v>
      </c>
      <c r="AA675" t="s">
        <v>537</v>
      </c>
      <c r="AB675" s="161" t="s">
        <v>5327</v>
      </c>
      <c r="AF675" s="73"/>
      <c r="AG675" s="1">
        <v>1</v>
      </c>
      <c r="AH675" s="153" t="s">
        <v>1002</v>
      </c>
      <c r="AN675" t="s">
        <v>4474</v>
      </c>
    </row>
    <row r="676" spans="22:40" x14ac:dyDescent="0.2">
      <c r="V676" s="89"/>
      <c r="W676" s="18"/>
      <c r="X676" s="18"/>
      <c r="Y676" s="18"/>
      <c r="Z676" s="18"/>
      <c r="AA676" s="1">
        <v>1</v>
      </c>
      <c r="AB676" s="161" t="s">
        <v>5326</v>
      </c>
      <c r="AC676" t="s">
        <v>3543</v>
      </c>
      <c r="AD676" s="181" t="s">
        <v>3989</v>
      </c>
      <c r="AE676" t="s">
        <v>3543</v>
      </c>
      <c r="AF676" s="73" t="s">
        <v>2856</v>
      </c>
      <c r="AG676" t="s">
        <v>537</v>
      </c>
      <c r="AH676" s="153" t="s">
        <v>1003</v>
      </c>
      <c r="AN676" t="s">
        <v>4474</v>
      </c>
    </row>
    <row r="677" spans="22:40" x14ac:dyDescent="0.2">
      <c r="V677" s="89"/>
      <c r="AA677" t="s">
        <v>537</v>
      </c>
      <c r="AC677" s="1">
        <v>1</v>
      </c>
      <c r="AD677" s="181" t="s">
        <v>4952</v>
      </c>
      <c r="AE677" s="1">
        <v>1</v>
      </c>
      <c r="AF677" s="73" t="s">
        <v>2654</v>
      </c>
      <c r="AG677" t="s">
        <v>537</v>
      </c>
      <c r="AH677" s="153" t="s">
        <v>1004</v>
      </c>
      <c r="AN677" t="s">
        <v>4474</v>
      </c>
    </row>
    <row r="678" spans="22:40" x14ac:dyDescent="0.2">
      <c r="V678" s="89"/>
      <c r="W678" t="s">
        <v>3543</v>
      </c>
      <c r="X678" s="232" t="s">
        <v>2079</v>
      </c>
      <c r="AA678" t="s">
        <v>3543</v>
      </c>
      <c r="AB678" s="161" t="s">
        <v>3555</v>
      </c>
      <c r="AC678" t="s">
        <v>537</v>
      </c>
      <c r="AD678" s="181" t="s">
        <v>6319</v>
      </c>
      <c r="AE678" t="s">
        <v>537</v>
      </c>
      <c r="AF678" s="248" t="s">
        <v>9074</v>
      </c>
      <c r="AN678" t="s">
        <v>4474</v>
      </c>
    </row>
    <row r="679" spans="22:40" x14ac:dyDescent="0.2">
      <c r="V679" s="89"/>
      <c r="W679" s="1">
        <v>1</v>
      </c>
      <c r="X679" s="232" t="s">
        <v>8229</v>
      </c>
      <c r="AA679" s="1">
        <v>1</v>
      </c>
      <c r="AB679" s="161" t="s">
        <v>5477</v>
      </c>
      <c r="AE679" t="s">
        <v>537</v>
      </c>
      <c r="AF679" s="208" t="s">
        <v>7073</v>
      </c>
      <c r="AG679" s="17"/>
      <c r="AH679" s="45" t="s">
        <v>2548</v>
      </c>
      <c r="AI679" s="17"/>
      <c r="AN679" t="s">
        <v>4474</v>
      </c>
    </row>
    <row r="680" spans="22:40" x14ac:dyDescent="0.2">
      <c r="V680" s="89"/>
      <c r="W680" t="s">
        <v>537</v>
      </c>
      <c r="X680" s="232" t="s">
        <v>8230</v>
      </c>
      <c r="AA680" t="s">
        <v>537</v>
      </c>
      <c r="AC680" t="s">
        <v>3543</v>
      </c>
      <c r="AD680" s="73" t="s">
        <v>8124</v>
      </c>
      <c r="AE680" t="s">
        <v>537</v>
      </c>
      <c r="AF680" s="248" t="s">
        <v>9075</v>
      </c>
      <c r="AG680" s="18" t="s">
        <v>3543</v>
      </c>
      <c r="AH680" s="65" t="s">
        <v>397</v>
      </c>
      <c r="AI680" s="17"/>
      <c r="AN680" t="s">
        <v>4474</v>
      </c>
    </row>
    <row r="681" spans="22:40" x14ac:dyDescent="0.2">
      <c r="X681" s="29"/>
      <c r="AA681" t="s">
        <v>3543</v>
      </c>
      <c r="AB681" s="89" t="s">
        <v>2644</v>
      </c>
      <c r="AC681" s="1">
        <v>1</v>
      </c>
      <c r="AD681" s="73" t="s">
        <v>564</v>
      </c>
      <c r="AE681" t="s">
        <v>537</v>
      </c>
      <c r="AF681" s="248" t="s">
        <v>9076</v>
      </c>
      <c r="AG681" s="18" t="s">
        <v>537</v>
      </c>
      <c r="AH681" s="53" t="s">
        <v>4352</v>
      </c>
      <c r="AI681" s="17"/>
      <c r="AN681" t="s">
        <v>4474</v>
      </c>
    </row>
    <row r="682" spans="22:40" x14ac:dyDescent="0.2">
      <c r="X682" s="29"/>
      <c r="AA682" s="1">
        <v>1</v>
      </c>
      <c r="AB682" s="89" t="s">
        <v>2645</v>
      </c>
      <c r="AC682" t="s">
        <v>537</v>
      </c>
      <c r="AD682" s="73" t="s">
        <v>566</v>
      </c>
      <c r="AE682" t="s">
        <v>537</v>
      </c>
      <c r="AG682" s="18" t="s">
        <v>537</v>
      </c>
      <c r="AH682" s="23" t="s">
        <v>3134</v>
      </c>
      <c r="AI682" s="17"/>
      <c r="AN682" t="s">
        <v>4474</v>
      </c>
    </row>
    <row r="683" spans="22:40" x14ac:dyDescent="0.2">
      <c r="X683" s="29"/>
      <c r="Y683" t="s">
        <v>3543</v>
      </c>
      <c r="Z683" s="161" t="s">
        <v>4349</v>
      </c>
      <c r="AA683" t="s">
        <v>537</v>
      </c>
      <c r="AC683" t="s">
        <v>537</v>
      </c>
      <c r="AD683" s="82" t="s">
        <v>565</v>
      </c>
      <c r="AE683" t="s">
        <v>3543</v>
      </c>
      <c r="AF683" s="73" t="s">
        <v>4054</v>
      </c>
      <c r="AG683" s="18" t="s">
        <v>537</v>
      </c>
      <c r="AH683" s="23" t="s">
        <v>3135</v>
      </c>
      <c r="AI683" s="17"/>
      <c r="AN683" t="s">
        <v>4474</v>
      </c>
    </row>
    <row r="684" spans="22:40" x14ac:dyDescent="0.2">
      <c r="X684" s="29"/>
      <c r="Y684" s="1">
        <v>1</v>
      </c>
      <c r="Z684" s="161" t="s">
        <v>244</v>
      </c>
      <c r="AA684" t="s">
        <v>3543</v>
      </c>
      <c r="AB684" s="89" t="s">
        <v>3090</v>
      </c>
      <c r="AC684" t="s">
        <v>537</v>
      </c>
      <c r="AD684" s="73" t="s">
        <v>567</v>
      </c>
      <c r="AE684" s="1">
        <v>1</v>
      </c>
      <c r="AF684" s="73" t="s">
        <v>4055</v>
      </c>
      <c r="AG684" s="18" t="s">
        <v>537</v>
      </c>
      <c r="AH684" s="119" t="s">
        <v>3136</v>
      </c>
      <c r="AI684" s="17"/>
      <c r="AN684" t="s">
        <v>4474</v>
      </c>
    </row>
    <row r="685" spans="22:40" x14ac:dyDescent="0.2">
      <c r="X685" s="29"/>
      <c r="Y685" t="s">
        <v>537</v>
      </c>
      <c r="Z685" s="161" t="s">
        <v>245</v>
      </c>
      <c r="AA685" s="1">
        <v>1</v>
      </c>
      <c r="AB685" s="89" t="s">
        <v>3112</v>
      </c>
      <c r="AC685" s="1">
        <v>1</v>
      </c>
      <c r="AD685" s="73" t="s">
        <v>5413</v>
      </c>
      <c r="AG685" s="18" t="s">
        <v>537</v>
      </c>
      <c r="AH685" s="120" t="s">
        <v>3137</v>
      </c>
      <c r="AI685" s="17"/>
      <c r="AN685" t="s">
        <v>4474</v>
      </c>
    </row>
    <row r="686" spans="22:40" x14ac:dyDescent="0.2">
      <c r="X686" s="29"/>
      <c r="Z686" s="161"/>
      <c r="AA686" s="1"/>
      <c r="AB686" s="89"/>
      <c r="AC686" t="s">
        <v>537</v>
      </c>
      <c r="AD686" s="73"/>
      <c r="AG686" s="18" t="s">
        <v>537</v>
      </c>
      <c r="AH686" s="121" t="s">
        <v>1219</v>
      </c>
      <c r="AI686" s="17"/>
      <c r="AN686" t="s">
        <v>4474</v>
      </c>
    </row>
    <row r="687" spans="22:40" x14ac:dyDescent="0.2">
      <c r="X687" s="29"/>
      <c r="Y687" t="s">
        <v>3543</v>
      </c>
      <c r="Z687" s="248" t="s">
        <v>3281</v>
      </c>
      <c r="AA687" t="s">
        <v>3543</v>
      </c>
      <c r="AB687" s="73" t="s">
        <v>8125</v>
      </c>
      <c r="AC687" t="s">
        <v>3543</v>
      </c>
      <c r="AD687" s="232" t="s">
        <v>8241</v>
      </c>
      <c r="AG687" s="18" t="s">
        <v>537</v>
      </c>
      <c r="AH687" s="17"/>
      <c r="AI687" s="17"/>
      <c r="AN687" t="s">
        <v>4474</v>
      </c>
    </row>
    <row r="688" spans="22:40" x14ac:dyDescent="0.2">
      <c r="X688" s="29"/>
      <c r="Y688" s="1">
        <v>1</v>
      </c>
      <c r="Z688" s="248" t="s">
        <v>8779</v>
      </c>
      <c r="AA688" s="1">
        <v>1</v>
      </c>
      <c r="AB688" s="232" t="s">
        <v>8236</v>
      </c>
      <c r="AC688" s="1">
        <v>1</v>
      </c>
      <c r="AD688" s="232" t="s">
        <v>8813</v>
      </c>
      <c r="AN688" t="s">
        <v>4474</v>
      </c>
    </row>
    <row r="689" spans="24:40" x14ac:dyDescent="0.2">
      <c r="X689" s="29"/>
      <c r="Y689" t="s">
        <v>537</v>
      </c>
      <c r="Z689" s="161" t="s">
        <v>9147</v>
      </c>
      <c r="AA689" t="s">
        <v>537</v>
      </c>
      <c r="AB689" s="82" t="s">
        <v>4639</v>
      </c>
      <c r="AC689" t="s">
        <v>537</v>
      </c>
      <c r="AD689" s="232" t="s">
        <v>8242</v>
      </c>
      <c r="AN689" t="s">
        <v>4474</v>
      </c>
    </row>
    <row r="690" spans="24:40" x14ac:dyDescent="0.2">
      <c r="X690" s="29"/>
      <c r="Y690" t="s">
        <v>537</v>
      </c>
      <c r="Z690" s="161" t="s">
        <v>5446</v>
      </c>
      <c r="AA690" t="s">
        <v>537</v>
      </c>
      <c r="AB690" s="73" t="s">
        <v>563</v>
      </c>
      <c r="AC690" t="s">
        <v>537</v>
      </c>
      <c r="AG690" s="124" t="s">
        <v>1017</v>
      </c>
      <c r="AH690" s="18"/>
      <c r="AI690" s="18"/>
      <c r="AN690" t="s">
        <v>4474</v>
      </c>
    </row>
    <row r="691" spans="24:40" x14ac:dyDescent="0.2">
      <c r="X691" s="29"/>
      <c r="Z691" s="161"/>
      <c r="AA691" s="1">
        <v>1</v>
      </c>
      <c r="AB691" s="232" t="s">
        <v>8638</v>
      </c>
      <c r="AC691" t="s">
        <v>3543</v>
      </c>
      <c r="AD691" s="232" t="s">
        <v>8205</v>
      </c>
      <c r="AE691" t="s">
        <v>3543</v>
      </c>
      <c r="AF691" s="89" t="s">
        <v>1734</v>
      </c>
      <c r="AG691" s="18" t="s">
        <v>3543</v>
      </c>
      <c r="AH691" s="215" t="s">
        <v>5321</v>
      </c>
      <c r="AI691" s="18"/>
      <c r="AN691" t="s">
        <v>4474</v>
      </c>
    </row>
    <row r="692" spans="24:40" x14ac:dyDescent="0.2">
      <c r="X692" s="29"/>
      <c r="Y692" t="s">
        <v>3543</v>
      </c>
      <c r="Z692" s="232" t="s">
        <v>3281</v>
      </c>
      <c r="AC692" s="1">
        <v>1</v>
      </c>
      <c r="AD692" s="232" t="s">
        <v>8565</v>
      </c>
      <c r="AE692" s="1">
        <v>1</v>
      </c>
      <c r="AF692" s="89" t="s">
        <v>1735</v>
      </c>
      <c r="AG692" s="18" t="s">
        <v>537</v>
      </c>
      <c r="AH692" s="215" t="s">
        <v>3243</v>
      </c>
      <c r="AI692" s="18"/>
      <c r="AN692" t="s">
        <v>4474</v>
      </c>
    </row>
    <row r="693" spans="24:40" x14ac:dyDescent="0.2">
      <c r="X693" s="29"/>
      <c r="Y693" s="1">
        <v>1</v>
      </c>
      <c r="Z693" s="232" t="s">
        <v>8061</v>
      </c>
      <c r="AC693" s="1">
        <v>1</v>
      </c>
      <c r="AD693" s="232" t="s">
        <v>8566</v>
      </c>
      <c r="AE693" t="s">
        <v>537</v>
      </c>
      <c r="AF693" s="248" t="s">
        <v>9257</v>
      </c>
      <c r="AG693" s="18" t="s">
        <v>537</v>
      </c>
      <c r="AH693" s="215" t="s">
        <v>7335</v>
      </c>
      <c r="AI693" s="18"/>
      <c r="AN693" t="s">
        <v>4474</v>
      </c>
    </row>
    <row r="694" spans="24:40" x14ac:dyDescent="0.2">
      <c r="X694" s="29"/>
      <c r="Y694" t="s">
        <v>537</v>
      </c>
      <c r="Z694" s="232" t="s">
        <v>8265</v>
      </c>
      <c r="AC694" t="s">
        <v>537</v>
      </c>
      <c r="AE694" t="s">
        <v>537</v>
      </c>
      <c r="AF694" s="89" t="s">
        <v>4479</v>
      </c>
      <c r="AG694" s="18" t="s">
        <v>537</v>
      </c>
      <c r="AH694" s="215" t="s">
        <v>7336</v>
      </c>
      <c r="AI694" s="18"/>
      <c r="AN694" t="s">
        <v>4474</v>
      </c>
    </row>
    <row r="695" spans="24:40" x14ac:dyDescent="0.2">
      <c r="X695" s="29"/>
      <c r="AC695" t="s">
        <v>3543</v>
      </c>
      <c r="AD695" s="232" t="s">
        <v>8206</v>
      </c>
      <c r="AE695" t="s">
        <v>537</v>
      </c>
      <c r="AG695" s="18"/>
      <c r="AH695" s="18"/>
      <c r="AI695" s="18"/>
      <c r="AN695" t="s">
        <v>4474</v>
      </c>
    </row>
    <row r="696" spans="24:40" x14ac:dyDescent="0.2">
      <c r="X696" s="29"/>
      <c r="AC696" s="1">
        <v>1</v>
      </c>
      <c r="AD696" s="232" t="s">
        <v>8207</v>
      </c>
      <c r="AE696" t="s">
        <v>3543</v>
      </c>
      <c r="AF696" s="89" t="s">
        <v>4480</v>
      </c>
      <c r="AN696" t="s">
        <v>4474</v>
      </c>
    </row>
    <row r="697" spans="24:40" x14ac:dyDescent="0.2">
      <c r="X697" s="29"/>
      <c r="AE697" s="1">
        <v>1</v>
      </c>
      <c r="AF697" s="89" t="s">
        <v>4481</v>
      </c>
      <c r="AN697" t="s">
        <v>4474</v>
      </c>
    </row>
    <row r="698" spans="24:40" x14ac:dyDescent="0.2">
      <c r="X698" s="29"/>
      <c r="AD698" s="232"/>
      <c r="AE698" t="s">
        <v>537</v>
      </c>
      <c r="AF698" s="89" t="s">
        <v>4477</v>
      </c>
      <c r="AN698" t="s">
        <v>4474</v>
      </c>
    </row>
    <row r="699" spans="24:40" x14ac:dyDescent="0.2">
      <c r="X699" s="29"/>
      <c r="AC699" s="1"/>
      <c r="AD699" s="232"/>
      <c r="AE699" t="s">
        <v>537</v>
      </c>
      <c r="AF699" s="89"/>
      <c r="AN699" t="s">
        <v>4474</v>
      </c>
    </row>
    <row r="700" spans="24:40" x14ac:dyDescent="0.2">
      <c r="X700" s="29"/>
      <c r="AE700" t="s">
        <v>537</v>
      </c>
      <c r="AH700" s="9"/>
      <c r="AN700" t="s">
        <v>4474</v>
      </c>
    </row>
    <row r="701" spans="24:40" x14ac:dyDescent="0.2">
      <c r="X701" s="29"/>
      <c r="AB701" s="73"/>
      <c r="AC701" s="90" t="s">
        <v>1955</v>
      </c>
      <c r="AD701" s="18"/>
      <c r="AE701" t="s">
        <v>537</v>
      </c>
      <c r="AH701" s="9"/>
      <c r="AN701" t="s">
        <v>4474</v>
      </c>
    </row>
    <row r="702" spans="24:40" x14ac:dyDescent="0.2">
      <c r="X702" s="29"/>
      <c r="Y702" t="s">
        <v>3543</v>
      </c>
      <c r="Z702" s="89" t="s">
        <v>2638</v>
      </c>
      <c r="AA702" t="s">
        <v>3543</v>
      </c>
      <c r="AB702" s="89" t="s">
        <v>2639</v>
      </c>
      <c r="AC702" s="18"/>
      <c r="AD702" s="104" t="s">
        <v>4491</v>
      </c>
      <c r="AE702" t="s">
        <v>537</v>
      </c>
      <c r="AF702" s="90" t="s">
        <v>670</v>
      </c>
      <c r="AG702" s="18"/>
      <c r="AH702" s="9"/>
      <c r="AN702" t="s">
        <v>4474</v>
      </c>
    </row>
    <row r="703" spans="24:40" x14ac:dyDescent="0.2">
      <c r="X703" s="29"/>
      <c r="Y703" s="1">
        <v>1</v>
      </c>
      <c r="Z703" s="89" t="s">
        <v>4522</v>
      </c>
      <c r="AA703" s="1">
        <v>1</v>
      </c>
      <c r="AB703" s="89" t="s">
        <v>2640</v>
      </c>
      <c r="AC703" s="18" t="s">
        <v>3543</v>
      </c>
      <c r="AD703" s="89" t="s">
        <v>6962</v>
      </c>
      <c r="AE703" s="18" t="s">
        <v>3543</v>
      </c>
      <c r="AF703" s="89" t="s">
        <v>4478</v>
      </c>
      <c r="AG703" s="18"/>
      <c r="AH703" s="9"/>
      <c r="AN703" t="s">
        <v>4474</v>
      </c>
    </row>
    <row r="704" spans="24:40" x14ac:dyDescent="0.2">
      <c r="X704" s="29"/>
      <c r="Y704" s="1">
        <v>1</v>
      </c>
      <c r="Z704" s="89" t="s">
        <v>2637</v>
      </c>
      <c r="AB704" s="73"/>
      <c r="AC704" s="18" t="s">
        <v>537</v>
      </c>
      <c r="AD704" s="65" t="s">
        <v>2241</v>
      </c>
      <c r="AE704" s="18" t="s">
        <v>537</v>
      </c>
      <c r="AF704" s="89" t="s">
        <v>3903</v>
      </c>
      <c r="AG704" s="18"/>
      <c r="AH704" s="9"/>
      <c r="AN704" t="s">
        <v>4474</v>
      </c>
    </row>
    <row r="705" spans="24:40" x14ac:dyDescent="0.2">
      <c r="X705" s="29"/>
      <c r="AA705" t="s">
        <v>3543</v>
      </c>
      <c r="AB705" s="99" t="s">
        <v>1421</v>
      </c>
      <c r="AC705" s="18" t="s">
        <v>537</v>
      </c>
      <c r="AD705" s="98" t="s">
        <v>4766</v>
      </c>
      <c r="AE705" s="18" t="s">
        <v>537</v>
      </c>
      <c r="AF705" s="91" t="s">
        <v>2239</v>
      </c>
      <c r="AG705" s="18"/>
      <c r="AH705" s="9"/>
      <c r="AN705" t="s">
        <v>4474</v>
      </c>
    </row>
    <row r="706" spans="24:40" x14ac:dyDescent="0.2">
      <c r="X706" s="29"/>
      <c r="AA706" s="1">
        <v>1</v>
      </c>
      <c r="AB706" s="99" t="s">
        <v>2049</v>
      </c>
      <c r="AC706" s="18" t="s">
        <v>537</v>
      </c>
      <c r="AD706" s="91" t="s">
        <v>4856</v>
      </c>
      <c r="AE706" s="18"/>
      <c r="AF706" s="91"/>
      <c r="AG706" s="18"/>
      <c r="AH706" s="9"/>
      <c r="AN706" t="s">
        <v>4474</v>
      </c>
    </row>
    <row r="707" spans="24:40" x14ac:dyDescent="0.2">
      <c r="X707" s="29"/>
      <c r="AA707" t="s">
        <v>537</v>
      </c>
      <c r="AB707" s="99" t="s">
        <v>2050</v>
      </c>
      <c r="AC707" s="18" t="s">
        <v>537</v>
      </c>
      <c r="AD707" s="89" t="s">
        <v>4315</v>
      </c>
      <c r="AE707" s="18"/>
      <c r="AF707" s="90" t="s">
        <v>5833</v>
      </c>
      <c r="AG707" s="18"/>
      <c r="AH707" s="18"/>
      <c r="AI707" s="18"/>
      <c r="AN707" t="s">
        <v>4474</v>
      </c>
    </row>
    <row r="708" spans="24:40" x14ac:dyDescent="0.2">
      <c r="X708" s="29"/>
      <c r="Y708" s="45" t="s">
        <v>317</v>
      </c>
      <c r="Z708" s="17"/>
      <c r="AB708" s="99"/>
      <c r="AC708" s="18" t="s">
        <v>537</v>
      </c>
      <c r="AD708" s="89" t="s">
        <v>4316</v>
      </c>
      <c r="AE708" s="18" t="s">
        <v>3543</v>
      </c>
      <c r="AF708" s="170" t="s">
        <v>5814</v>
      </c>
      <c r="AG708" t="s">
        <v>3543</v>
      </c>
      <c r="AH708" s="170" t="s">
        <v>5715</v>
      </c>
      <c r="AI708" s="18"/>
      <c r="AN708" t="s">
        <v>4474</v>
      </c>
    </row>
    <row r="709" spans="24:40" x14ac:dyDescent="0.2">
      <c r="X709" s="29"/>
      <c r="Y709" s="18" t="s">
        <v>3543</v>
      </c>
      <c r="Z709" s="73" t="s">
        <v>3355</v>
      </c>
      <c r="AA709" t="s">
        <v>3543</v>
      </c>
      <c r="AB709" s="161" t="s">
        <v>313</v>
      </c>
      <c r="AC709" s="18" t="s">
        <v>537</v>
      </c>
      <c r="AD709" s="89" t="s">
        <v>7457</v>
      </c>
      <c r="AE709" s="18" t="s">
        <v>537</v>
      </c>
      <c r="AF709" s="170" t="s">
        <v>5808</v>
      </c>
      <c r="AG709" t="s">
        <v>537</v>
      </c>
      <c r="AH709" s="170" t="s">
        <v>5815</v>
      </c>
      <c r="AI709" s="18"/>
      <c r="AN709" t="s">
        <v>4474</v>
      </c>
    </row>
    <row r="710" spans="24:40" x14ac:dyDescent="0.2">
      <c r="X710" s="29"/>
      <c r="Y710" s="18" t="s">
        <v>537</v>
      </c>
      <c r="Z710" s="73" t="s">
        <v>3354</v>
      </c>
      <c r="AA710" s="1">
        <v>1</v>
      </c>
      <c r="AB710" s="232" t="s">
        <v>8646</v>
      </c>
      <c r="AC710" s="18" t="s">
        <v>537</v>
      </c>
      <c r="AD710" s="89" t="s">
        <v>2240</v>
      </c>
      <c r="AE710" s="18" t="s">
        <v>537</v>
      </c>
      <c r="AF710" s="170" t="s">
        <v>5809</v>
      </c>
      <c r="AG710" t="s">
        <v>537</v>
      </c>
      <c r="AH710" s="173"/>
      <c r="AI710" s="18"/>
      <c r="AN710" t="s">
        <v>4474</v>
      </c>
    </row>
    <row r="711" spans="24:40" x14ac:dyDescent="0.2">
      <c r="X711" s="29"/>
      <c r="Y711" s="18" t="s">
        <v>537</v>
      </c>
      <c r="Z711" s="54" t="s">
        <v>4600</v>
      </c>
      <c r="AA711" t="s">
        <v>537</v>
      </c>
      <c r="AB711" s="99" t="s">
        <v>8217</v>
      </c>
      <c r="AC711" s="18"/>
      <c r="AD711" s="18"/>
      <c r="AE711" s="18" t="s">
        <v>537</v>
      </c>
      <c r="AF711" s="170" t="s">
        <v>5810</v>
      </c>
      <c r="AG711" t="s">
        <v>3543</v>
      </c>
      <c r="AH711" s="170" t="s">
        <v>935</v>
      </c>
      <c r="AI711" s="18"/>
      <c r="AN711" t="s">
        <v>4474</v>
      </c>
    </row>
    <row r="712" spans="24:40" x14ac:dyDescent="0.2">
      <c r="X712" s="29"/>
      <c r="Y712" s="18" t="s">
        <v>537</v>
      </c>
      <c r="Z712" s="17"/>
      <c r="AA712" s="1">
        <v>1</v>
      </c>
      <c r="AB712" s="99" t="s">
        <v>8647</v>
      </c>
      <c r="AE712" s="18" t="s">
        <v>537</v>
      </c>
      <c r="AF712" s="170" t="s">
        <v>5811</v>
      </c>
      <c r="AG712" t="s">
        <v>537</v>
      </c>
      <c r="AH712" s="170" t="s">
        <v>5816</v>
      </c>
      <c r="AI712" s="18"/>
      <c r="AN712" t="s">
        <v>4474</v>
      </c>
    </row>
    <row r="713" spans="24:40" x14ac:dyDescent="0.2">
      <c r="X713" s="29"/>
      <c r="Y713" s="1">
        <v>1</v>
      </c>
      <c r="Z713" s="232" t="s">
        <v>8214</v>
      </c>
      <c r="AA713" t="s">
        <v>537</v>
      </c>
      <c r="AB713" s="99" t="s">
        <v>8215</v>
      </c>
      <c r="AE713" s="18" t="s">
        <v>537</v>
      </c>
      <c r="AF713" s="170" t="s">
        <v>5813</v>
      </c>
      <c r="AG713" s="18"/>
      <c r="AH713" s="18"/>
      <c r="AI713" s="18"/>
      <c r="AN713" t="s">
        <v>4474</v>
      </c>
    </row>
    <row r="714" spans="24:40" x14ac:dyDescent="0.2">
      <c r="X714" s="29"/>
      <c r="Y714" t="s">
        <v>537</v>
      </c>
      <c r="Z714" s="161" t="s">
        <v>8213</v>
      </c>
      <c r="AA714" s="1">
        <v>1</v>
      </c>
      <c r="AB714" s="99" t="s">
        <v>8216</v>
      </c>
      <c r="AE714" s="18" t="s">
        <v>537</v>
      </c>
      <c r="AF714" s="170" t="s">
        <v>5812</v>
      </c>
      <c r="AG714" s="18"/>
      <c r="AN714" t="s">
        <v>4474</v>
      </c>
    </row>
    <row r="715" spans="24:40" x14ac:dyDescent="0.2">
      <c r="X715" s="29"/>
      <c r="Y715" t="s">
        <v>537</v>
      </c>
      <c r="Z715" s="161" t="s">
        <v>8234</v>
      </c>
      <c r="AA715" t="s">
        <v>537</v>
      </c>
      <c r="AE715" s="18"/>
      <c r="AF715" s="18"/>
      <c r="AG715" s="18"/>
      <c r="AN715" t="s">
        <v>4474</v>
      </c>
    </row>
    <row r="716" spans="24:40" x14ac:dyDescent="0.2">
      <c r="X716" s="29"/>
      <c r="Y716" s="1"/>
      <c r="Z716" s="161"/>
      <c r="AA716" t="s">
        <v>3543</v>
      </c>
      <c r="AB716" s="161" t="s">
        <v>314</v>
      </c>
      <c r="AC716" t="s">
        <v>3543</v>
      </c>
      <c r="AD716" s="192" t="s">
        <v>6964</v>
      </c>
      <c r="AE716" t="s">
        <v>3543</v>
      </c>
      <c r="AF716" s="192" t="s">
        <v>6967</v>
      </c>
      <c r="AN716" t="s">
        <v>4474</v>
      </c>
    </row>
    <row r="717" spans="24:40" x14ac:dyDescent="0.2">
      <c r="X717" s="29"/>
      <c r="Y717" s="1"/>
      <c r="Z717" s="161"/>
      <c r="AA717" s="1">
        <v>1</v>
      </c>
      <c r="AB717" s="161" t="s">
        <v>315</v>
      </c>
      <c r="AC717" s="1">
        <v>1</v>
      </c>
      <c r="AD717" s="192" t="s">
        <v>5161</v>
      </c>
      <c r="AE717" s="1">
        <v>1</v>
      </c>
      <c r="AF717" s="192" t="s">
        <v>1227</v>
      </c>
      <c r="AG717" s="19" t="s">
        <v>1017</v>
      </c>
      <c r="AH717" s="18"/>
      <c r="AI717" s="18"/>
      <c r="AN717" t="s">
        <v>4474</v>
      </c>
    </row>
    <row r="718" spans="24:40" x14ac:dyDescent="0.2">
      <c r="X718" s="29"/>
      <c r="Y718" t="s">
        <v>3543</v>
      </c>
      <c r="Z718" s="232" t="s">
        <v>8231</v>
      </c>
      <c r="AA718" t="s">
        <v>537</v>
      </c>
      <c r="AC718" t="s">
        <v>537</v>
      </c>
      <c r="AD718" s="192" t="s">
        <v>6963</v>
      </c>
      <c r="AG718" s="18" t="s">
        <v>3543</v>
      </c>
      <c r="AH718" s="153" t="s">
        <v>905</v>
      </c>
      <c r="AI718" s="18"/>
      <c r="AN718" t="s">
        <v>4474</v>
      </c>
    </row>
    <row r="719" spans="24:40" x14ac:dyDescent="0.2">
      <c r="X719" s="29"/>
      <c r="Y719" s="1">
        <v>1</v>
      </c>
      <c r="Z719" s="232" t="s">
        <v>4522</v>
      </c>
      <c r="AA719" t="s">
        <v>3543</v>
      </c>
      <c r="AB719" s="232" t="s">
        <v>4674</v>
      </c>
      <c r="AC719" s="1">
        <v>1</v>
      </c>
      <c r="AD719" s="192" t="s">
        <v>6966</v>
      </c>
      <c r="AG719" s="18" t="s">
        <v>537</v>
      </c>
      <c r="AH719" s="153" t="s">
        <v>906</v>
      </c>
      <c r="AI719" s="18"/>
      <c r="AN719" t="s">
        <v>4474</v>
      </c>
    </row>
    <row r="720" spans="24:40" x14ac:dyDescent="0.2">
      <c r="X720" s="29"/>
      <c r="Y720" t="s">
        <v>537</v>
      </c>
      <c r="Z720" s="232" t="s">
        <v>8232</v>
      </c>
      <c r="AA720" s="1">
        <v>1</v>
      </c>
      <c r="AB720" s="232" t="s">
        <v>8197</v>
      </c>
      <c r="AC720" t="s">
        <v>537</v>
      </c>
      <c r="AD720" s="192" t="s">
        <v>6965</v>
      </c>
      <c r="AG720" s="18" t="s">
        <v>537</v>
      </c>
      <c r="AH720" s="215" t="s">
        <v>7481</v>
      </c>
      <c r="AI720" s="18"/>
      <c r="AN720" t="s">
        <v>4474</v>
      </c>
    </row>
    <row r="721" spans="23:40" x14ac:dyDescent="0.2">
      <c r="X721" s="29"/>
      <c r="Z721" s="161"/>
      <c r="AA721" t="s">
        <v>537</v>
      </c>
      <c r="AG721" s="18" t="s">
        <v>537</v>
      </c>
      <c r="AH721" s="215" t="s">
        <v>7478</v>
      </c>
      <c r="AI721" s="18"/>
      <c r="AN721" t="s">
        <v>4474</v>
      </c>
    </row>
    <row r="722" spans="23:40" x14ac:dyDescent="0.2">
      <c r="X722" s="29"/>
      <c r="Z722" s="161"/>
      <c r="AA722" t="s">
        <v>3543</v>
      </c>
      <c r="AB722" s="232" t="s">
        <v>8198</v>
      </c>
      <c r="AG722" s="18" t="s">
        <v>537</v>
      </c>
      <c r="AH722" s="215" t="s">
        <v>7479</v>
      </c>
      <c r="AI722" s="18"/>
      <c r="AN722" t="s">
        <v>4474</v>
      </c>
    </row>
    <row r="723" spans="23:40" x14ac:dyDescent="0.2">
      <c r="X723" s="29"/>
      <c r="Y723" t="s">
        <v>3543</v>
      </c>
      <c r="Z723" s="232" t="s">
        <v>2195</v>
      </c>
      <c r="AA723" s="1">
        <v>1</v>
      </c>
      <c r="AB723" s="232" t="s">
        <v>8199</v>
      </c>
      <c r="AG723" s="18" t="s">
        <v>537</v>
      </c>
      <c r="AH723" s="173" t="s">
        <v>7477</v>
      </c>
      <c r="AI723" s="18"/>
      <c r="AN723" t="s">
        <v>4474</v>
      </c>
    </row>
    <row r="724" spans="23:40" x14ac:dyDescent="0.2">
      <c r="X724" s="29"/>
      <c r="Y724" s="1">
        <v>1</v>
      </c>
      <c r="Z724" s="232" t="s">
        <v>2841</v>
      </c>
      <c r="AA724" s="19" t="s">
        <v>1150</v>
      </c>
      <c r="AB724" s="18"/>
      <c r="AG724" s="18" t="s">
        <v>537</v>
      </c>
      <c r="AH724" s="215" t="s">
        <v>7480</v>
      </c>
      <c r="AI724" s="18"/>
      <c r="AN724" t="s">
        <v>4474</v>
      </c>
    </row>
    <row r="725" spans="23:40" x14ac:dyDescent="0.2">
      <c r="X725" s="29"/>
      <c r="Y725" t="s">
        <v>537</v>
      </c>
      <c r="Z725" s="232" t="s">
        <v>8233</v>
      </c>
      <c r="AA725" s="18" t="s">
        <v>3543</v>
      </c>
      <c r="AB725" t="s">
        <v>3635</v>
      </c>
      <c r="AC725" s="18"/>
      <c r="AG725" s="19" t="s">
        <v>1017</v>
      </c>
      <c r="AH725" s="18"/>
      <c r="AI725" s="18"/>
      <c r="AN725" t="s">
        <v>4474</v>
      </c>
    </row>
    <row r="726" spans="23:40" x14ac:dyDescent="0.2">
      <c r="X726" s="29"/>
      <c r="Z726" s="161"/>
      <c r="AA726" s="18" t="s">
        <v>537</v>
      </c>
      <c r="AB726" s="16" t="s">
        <v>7488</v>
      </c>
      <c r="AC726" s="18"/>
      <c r="AG726" s="18" t="s">
        <v>3543</v>
      </c>
      <c r="AH726" s="62" t="s">
        <v>5100</v>
      </c>
      <c r="AI726" s="18"/>
      <c r="AN726" t="s">
        <v>4474</v>
      </c>
    </row>
    <row r="727" spans="23:40" x14ac:dyDescent="0.2">
      <c r="X727" s="29"/>
      <c r="Z727" s="161"/>
      <c r="AA727" s="18" t="s">
        <v>537</v>
      </c>
      <c r="AB727" s="109" t="s">
        <v>3847</v>
      </c>
      <c r="AC727" s="18"/>
      <c r="AG727" s="18" t="s">
        <v>537</v>
      </c>
      <c r="AH727" s="99" t="s">
        <v>404</v>
      </c>
      <c r="AI727" s="18"/>
      <c r="AN727" t="s">
        <v>4474</v>
      </c>
    </row>
    <row r="728" spans="23:40" x14ac:dyDescent="0.2">
      <c r="W728" t="s">
        <v>3543</v>
      </c>
      <c r="X728" s="232" t="s">
        <v>8563</v>
      </c>
      <c r="Y728" t="s">
        <v>3543</v>
      </c>
      <c r="Z728" s="232" t="s">
        <v>2901</v>
      </c>
      <c r="AA728" s="18" t="s">
        <v>537</v>
      </c>
      <c r="AC728" s="18"/>
      <c r="AG728" s="18" t="s">
        <v>537</v>
      </c>
      <c r="AH728" s="99" t="s">
        <v>403</v>
      </c>
      <c r="AI728" s="18"/>
      <c r="AN728" t="s">
        <v>4474</v>
      </c>
    </row>
    <row r="729" spans="23:40" x14ac:dyDescent="0.2">
      <c r="W729" s="1">
        <v>1</v>
      </c>
      <c r="X729" s="232" t="s">
        <v>8742</v>
      </c>
      <c r="Y729" s="1">
        <v>1</v>
      </c>
      <c r="Z729" s="232" t="s">
        <v>4522</v>
      </c>
      <c r="AA729" s="18" t="s">
        <v>3543</v>
      </c>
      <c r="AB729" t="s">
        <v>3527</v>
      </c>
      <c r="AC729" s="18"/>
      <c r="AG729" s="18" t="s">
        <v>537</v>
      </c>
      <c r="AH729" s="215" t="s">
        <v>8330</v>
      </c>
      <c r="AI729" s="18"/>
      <c r="AN729" t="s">
        <v>4474</v>
      </c>
    </row>
    <row r="730" spans="23:40" x14ac:dyDescent="0.2">
      <c r="X730" s="29"/>
      <c r="Y730" t="s">
        <v>537</v>
      </c>
      <c r="Z730" s="232" t="s">
        <v>8741</v>
      </c>
      <c r="AA730" s="18" t="s">
        <v>537</v>
      </c>
      <c r="AB730" s="16" t="s">
        <v>7489</v>
      </c>
      <c r="AC730" s="18"/>
      <c r="AG730" s="18" t="s">
        <v>537</v>
      </c>
      <c r="AH730" s="213" t="s">
        <v>8331</v>
      </c>
      <c r="AI730" s="18"/>
      <c r="AN730" t="s">
        <v>4474</v>
      </c>
    </row>
    <row r="731" spans="23:40" x14ac:dyDescent="0.2">
      <c r="X731" s="29"/>
      <c r="Z731" s="161"/>
      <c r="AA731" s="18" t="s">
        <v>537</v>
      </c>
      <c r="AB731" s="215" t="s">
        <v>7492</v>
      </c>
      <c r="AC731" s="18"/>
      <c r="AD731" s="192"/>
      <c r="AG731" s="18"/>
      <c r="AH731" s="18"/>
      <c r="AI731" s="18"/>
      <c r="AN731" t="s">
        <v>4474</v>
      </c>
    </row>
    <row r="732" spans="23:40" x14ac:dyDescent="0.2">
      <c r="X732" s="29"/>
      <c r="Z732" s="161"/>
      <c r="AA732" s="18" t="s">
        <v>537</v>
      </c>
      <c r="AB732" s="109" t="s">
        <v>3847</v>
      </c>
      <c r="AC732" s="18"/>
      <c r="AD732" s="192"/>
      <c r="AN732" t="s">
        <v>4474</v>
      </c>
    </row>
    <row r="733" spans="23:40" x14ac:dyDescent="0.2">
      <c r="X733" s="29"/>
      <c r="Z733" s="161"/>
      <c r="AA733" s="18"/>
      <c r="AB733" s="18"/>
      <c r="AC733" s="18"/>
      <c r="AD733" s="192"/>
      <c r="AN733" t="s">
        <v>4474</v>
      </c>
    </row>
    <row r="734" spans="23:40" x14ac:dyDescent="0.2">
      <c r="X734" s="29"/>
      <c r="Z734" s="161"/>
      <c r="AA734" t="s">
        <v>3543</v>
      </c>
      <c r="AB734" s="215" t="s">
        <v>3278</v>
      </c>
      <c r="AC734" t="s">
        <v>3543</v>
      </c>
      <c r="AD734" s="232" t="s">
        <v>429</v>
      </c>
      <c r="AG734" t="s">
        <v>3543</v>
      </c>
      <c r="AH734" s="232" t="s">
        <v>3553</v>
      </c>
      <c r="AN734" t="s">
        <v>4474</v>
      </c>
    </row>
    <row r="735" spans="23:40" x14ac:dyDescent="0.2">
      <c r="X735" s="29"/>
      <c r="Z735" s="161"/>
      <c r="AA735" s="1">
        <v>1</v>
      </c>
      <c r="AB735" s="215" t="s">
        <v>7456</v>
      </c>
      <c r="AC735" s="1">
        <v>1</v>
      </c>
      <c r="AD735" s="232" t="s">
        <v>8244</v>
      </c>
      <c r="AG735" s="1">
        <v>1</v>
      </c>
      <c r="AH735" s="232" t="s">
        <v>3638</v>
      </c>
      <c r="AN735" t="s">
        <v>4474</v>
      </c>
    </row>
    <row r="736" spans="23:40" x14ac:dyDescent="0.2">
      <c r="X736" s="29"/>
      <c r="Z736" s="161"/>
      <c r="AA736" t="s">
        <v>537</v>
      </c>
      <c r="AB736" s="215" t="s">
        <v>7455</v>
      </c>
      <c r="AD736" s="192"/>
      <c r="AG736" t="s">
        <v>537</v>
      </c>
      <c r="AH736" s="232" t="s">
        <v>8484</v>
      </c>
      <c r="AN736" t="s">
        <v>4474</v>
      </c>
    </row>
    <row r="737" spans="24:40" x14ac:dyDescent="0.2">
      <c r="X737" s="29"/>
      <c r="Z737" s="232"/>
      <c r="AA737" s="16" t="s">
        <v>1474</v>
      </c>
      <c r="AB737" s="215"/>
      <c r="AG737" t="s">
        <v>537</v>
      </c>
      <c r="AH737" s="232" t="s">
        <v>8485</v>
      </c>
      <c r="AN737" t="s">
        <v>4474</v>
      </c>
    </row>
    <row r="738" spans="24:40" x14ac:dyDescent="0.2">
      <c r="X738" s="29"/>
      <c r="Y738" s="1"/>
      <c r="Z738" s="161"/>
      <c r="AA738" t="s">
        <v>3543</v>
      </c>
      <c r="AB738" s="219" t="s">
        <v>7458</v>
      </c>
      <c r="AN738" t="s">
        <v>4474</v>
      </c>
    </row>
    <row r="739" spans="24:40" x14ac:dyDescent="0.2">
      <c r="X739" s="29"/>
      <c r="Y739" s="1"/>
      <c r="Z739" s="161"/>
      <c r="AA739" t="s">
        <v>537</v>
      </c>
      <c r="AB739" s="215" t="s">
        <v>7455</v>
      </c>
      <c r="AD739" s="192"/>
      <c r="AG739" s="19" t="s">
        <v>9126</v>
      </c>
      <c r="AH739" s="17"/>
      <c r="AI739" s="17"/>
      <c r="AN739" t="s">
        <v>4474</v>
      </c>
    </row>
    <row r="740" spans="24:40" x14ac:dyDescent="0.2">
      <c r="X740" s="29"/>
      <c r="Z740" s="161"/>
      <c r="AB740" s="215"/>
      <c r="AD740" s="192"/>
      <c r="AG740" s="18" t="s">
        <v>2625</v>
      </c>
      <c r="AH740" s="161" t="s">
        <v>9127</v>
      </c>
      <c r="AI740" s="17"/>
      <c r="AN740" t="s">
        <v>4474</v>
      </c>
    </row>
    <row r="741" spans="24:40" x14ac:dyDescent="0.2">
      <c r="X741" s="29"/>
      <c r="Z741" s="161"/>
      <c r="AA741" t="s">
        <v>3543</v>
      </c>
      <c r="AB741" s="232" t="s">
        <v>8211</v>
      </c>
      <c r="AC741" t="s">
        <v>3543</v>
      </c>
      <c r="AD741" s="232" t="s">
        <v>8208</v>
      </c>
      <c r="AG741" s="17" t="s">
        <v>537</v>
      </c>
      <c r="AH741" s="181" t="s">
        <v>9128</v>
      </c>
      <c r="AI741" s="17"/>
      <c r="AN741" t="s">
        <v>4474</v>
      </c>
    </row>
    <row r="742" spans="24:40" x14ac:dyDescent="0.2">
      <c r="X742" s="29"/>
      <c r="Z742" s="161"/>
      <c r="AA742" s="1">
        <v>1</v>
      </c>
      <c r="AB742" s="232" t="s">
        <v>8212</v>
      </c>
      <c r="AC742" s="1">
        <v>1</v>
      </c>
      <c r="AD742" s="248" t="s">
        <v>9254</v>
      </c>
      <c r="AG742" s="17" t="s">
        <v>537</v>
      </c>
      <c r="AH742" s="170" t="s">
        <v>9129</v>
      </c>
      <c r="AI742" s="17"/>
      <c r="AN742" t="s">
        <v>4474</v>
      </c>
    </row>
    <row r="743" spans="24:40" x14ac:dyDescent="0.2">
      <c r="X743" s="29"/>
      <c r="Z743" s="161"/>
      <c r="AA743" t="s">
        <v>537</v>
      </c>
      <c r="AB743" s="232" t="s">
        <v>8220</v>
      </c>
      <c r="AC743" t="s">
        <v>537</v>
      </c>
      <c r="AD743" s="248" t="s">
        <v>9255</v>
      </c>
      <c r="AG743" s="17" t="s">
        <v>537</v>
      </c>
      <c r="AH743" s="181" t="s">
        <v>9130</v>
      </c>
      <c r="AI743" s="17"/>
      <c r="AN743" t="s">
        <v>4474</v>
      </c>
    </row>
    <row r="744" spans="24:40" x14ac:dyDescent="0.2">
      <c r="X744" s="29"/>
      <c r="Z744" s="161"/>
      <c r="AA744" s="1">
        <v>1</v>
      </c>
      <c r="AB744" s="232" t="s">
        <v>1467</v>
      </c>
      <c r="AC744" t="s">
        <v>537</v>
      </c>
      <c r="AD744" s="248" t="s">
        <v>9256</v>
      </c>
      <c r="AG744" s="17"/>
      <c r="AH744" s="17"/>
      <c r="AI744" s="17"/>
      <c r="AN744" t="s">
        <v>4474</v>
      </c>
    </row>
    <row r="745" spans="24:40" x14ac:dyDescent="0.2">
      <c r="X745" s="29"/>
      <c r="Z745" s="161"/>
      <c r="AB745" s="215"/>
      <c r="AD745" s="192"/>
      <c r="AN745" t="s">
        <v>4474</v>
      </c>
    </row>
    <row r="746" spans="24:40" x14ac:dyDescent="0.2">
      <c r="X746" s="29"/>
      <c r="Z746" s="161"/>
      <c r="AA746" t="s">
        <v>3543</v>
      </c>
      <c r="AB746" s="232" t="s">
        <v>8210</v>
      </c>
      <c r="AC746" t="s">
        <v>3543</v>
      </c>
      <c r="AD746" s="232" t="s">
        <v>4979</v>
      </c>
      <c r="AN746" t="s">
        <v>4474</v>
      </c>
    </row>
    <row r="747" spans="24:40" x14ac:dyDescent="0.2">
      <c r="X747" s="29"/>
      <c r="Z747" s="161"/>
      <c r="AA747" s="1">
        <v>1</v>
      </c>
      <c r="AB747" s="232" t="s">
        <v>4844</v>
      </c>
      <c r="AC747" s="1">
        <v>1</v>
      </c>
      <c r="AD747" s="232" t="s">
        <v>8209</v>
      </c>
      <c r="AN747" t="s">
        <v>4474</v>
      </c>
    </row>
    <row r="748" spans="24:40" x14ac:dyDescent="0.2">
      <c r="X748" s="29"/>
      <c r="Z748" s="161"/>
      <c r="AA748" s="1"/>
      <c r="AB748" s="232"/>
      <c r="AC748" s="1"/>
      <c r="AD748" s="232"/>
      <c r="AN748" t="s">
        <v>4474</v>
      </c>
    </row>
    <row r="749" spans="24:40" x14ac:dyDescent="0.2">
      <c r="X749" s="29"/>
      <c r="Z749" s="161"/>
      <c r="AA749" t="s">
        <v>3543</v>
      </c>
      <c r="AB749" s="232" t="s">
        <v>3084</v>
      </c>
      <c r="AC749" s="1"/>
      <c r="AD749" s="232"/>
      <c r="AN749" t="s">
        <v>4474</v>
      </c>
    </row>
    <row r="750" spans="24:40" x14ac:dyDescent="0.2">
      <c r="X750" s="29"/>
      <c r="Z750" s="161"/>
      <c r="AA750" s="1">
        <v>1</v>
      </c>
      <c r="AB750" s="232" t="s">
        <v>8218</v>
      </c>
      <c r="AC750" t="s">
        <v>3543</v>
      </c>
      <c r="AD750" s="232" t="s">
        <v>3084</v>
      </c>
      <c r="AN750" t="s">
        <v>4474</v>
      </c>
    </row>
    <row r="751" spans="24:40" x14ac:dyDescent="0.2">
      <c r="X751" s="29"/>
      <c r="Z751" s="161"/>
      <c r="AA751" t="s">
        <v>537</v>
      </c>
      <c r="AB751" s="232" t="s">
        <v>8219</v>
      </c>
      <c r="AC751" s="1">
        <v>1</v>
      </c>
      <c r="AD751" s="232" t="s">
        <v>8246</v>
      </c>
      <c r="AN751" t="s">
        <v>4474</v>
      </c>
    </row>
    <row r="752" spans="24:40" x14ac:dyDescent="0.2">
      <c r="X752" s="29"/>
      <c r="Z752" s="161"/>
      <c r="AA752" s="1"/>
      <c r="AB752" s="232"/>
      <c r="AC752" s="1"/>
      <c r="AD752" s="232"/>
      <c r="AN752" t="s">
        <v>4474</v>
      </c>
    </row>
    <row r="753" spans="24:40" x14ac:dyDescent="0.2">
      <c r="X753" s="29"/>
      <c r="Z753" s="161"/>
      <c r="AA753" t="s">
        <v>3543</v>
      </c>
      <c r="AB753" s="232" t="s">
        <v>3350</v>
      </c>
      <c r="AC753" t="s">
        <v>3543</v>
      </c>
      <c r="AD753" s="232" t="s">
        <v>8276</v>
      </c>
      <c r="AN753" t="s">
        <v>4474</v>
      </c>
    </row>
    <row r="754" spans="24:40" x14ac:dyDescent="0.2">
      <c r="X754" s="29"/>
      <c r="Z754" s="161"/>
      <c r="AA754" s="1">
        <v>1</v>
      </c>
      <c r="AB754" s="232" t="s">
        <v>8221</v>
      </c>
      <c r="AC754" s="1">
        <v>1</v>
      </c>
      <c r="AD754" s="232" t="s">
        <v>8277</v>
      </c>
      <c r="AN754" t="s">
        <v>4474</v>
      </c>
    </row>
    <row r="755" spans="24:40" x14ac:dyDescent="0.2">
      <c r="X755" s="29"/>
      <c r="Z755" s="161"/>
      <c r="AA755" t="s">
        <v>537</v>
      </c>
      <c r="AB755" s="232" t="s">
        <v>8222</v>
      </c>
      <c r="AN755" t="s">
        <v>4474</v>
      </c>
    </row>
    <row r="756" spans="24:40" x14ac:dyDescent="0.2">
      <c r="X756" s="29"/>
      <c r="Z756" s="161"/>
      <c r="AB756" s="232"/>
      <c r="AN756" t="s">
        <v>4474</v>
      </c>
    </row>
    <row r="757" spans="24:40" x14ac:dyDescent="0.2">
      <c r="X757" s="29"/>
      <c r="Z757" s="161"/>
      <c r="AA757" t="s">
        <v>3543</v>
      </c>
      <c r="AB757" s="232" t="s">
        <v>1292</v>
      </c>
      <c r="AN757" t="s">
        <v>4474</v>
      </c>
    </row>
    <row r="758" spans="24:40" x14ac:dyDescent="0.2">
      <c r="X758" s="29"/>
      <c r="Z758" s="161"/>
      <c r="AA758" s="1">
        <v>1</v>
      </c>
      <c r="AB758" s="232" t="s">
        <v>8223</v>
      </c>
      <c r="AN758" t="s">
        <v>4474</v>
      </c>
    </row>
    <row r="759" spans="24:40" x14ac:dyDescent="0.2">
      <c r="X759" s="29"/>
      <c r="Z759" s="161"/>
      <c r="AA759" t="s">
        <v>537</v>
      </c>
      <c r="AB759" s="232" t="s">
        <v>8224</v>
      </c>
      <c r="AN759" t="s">
        <v>4474</v>
      </c>
    </row>
    <row r="760" spans="24:40" x14ac:dyDescent="0.2">
      <c r="X760" s="29"/>
      <c r="Z760" s="161"/>
      <c r="AB760" s="232"/>
      <c r="AN760" t="s">
        <v>4474</v>
      </c>
    </row>
    <row r="761" spans="24:40" x14ac:dyDescent="0.2">
      <c r="X761" s="29"/>
      <c r="Y761" t="s">
        <v>3543</v>
      </c>
      <c r="Z761" s="232" t="s">
        <v>8785</v>
      </c>
      <c r="AA761" t="s">
        <v>3543</v>
      </c>
      <c r="AB761" s="232" t="s">
        <v>8225</v>
      </c>
      <c r="AC761" s="1"/>
      <c r="AD761" s="232"/>
      <c r="AN761" t="s">
        <v>4474</v>
      </c>
    </row>
    <row r="762" spans="24:40" x14ac:dyDescent="0.2">
      <c r="X762" s="29"/>
      <c r="Y762" s="1">
        <v>1</v>
      </c>
      <c r="Z762" s="232" t="s">
        <v>1452</v>
      </c>
      <c r="AA762" s="1">
        <v>1</v>
      </c>
      <c r="AB762" s="232" t="s">
        <v>8226</v>
      </c>
      <c r="AC762" s="1"/>
      <c r="AD762" s="232"/>
      <c r="AN762" t="s">
        <v>4474</v>
      </c>
    </row>
    <row r="763" spans="24:40" x14ac:dyDescent="0.2">
      <c r="X763" s="29"/>
      <c r="Y763" t="s">
        <v>537</v>
      </c>
      <c r="Z763" s="232" t="s">
        <v>8786</v>
      </c>
      <c r="AA763" t="s">
        <v>537</v>
      </c>
      <c r="AB763" s="232" t="s">
        <v>8784</v>
      </c>
      <c r="AC763" s="1"/>
      <c r="AD763" s="232"/>
      <c r="AN763" t="s">
        <v>4474</v>
      </c>
    </row>
    <row r="764" spans="24:40" x14ac:dyDescent="0.2">
      <c r="X764" s="29"/>
      <c r="Y764" s="1">
        <v>1</v>
      </c>
      <c r="Z764" s="232" t="s">
        <v>8061</v>
      </c>
      <c r="AB764" s="232"/>
      <c r="AC764" s="1"/>
      <c r="AD764" s="232"/>
      <c r="AN764" t="s">
        <v>4474</v>
      </c>
    </row>
    <row r="765" spans="24:40" x14ac:dyDescent="0.2">
      <c r="X765" s="29"/>
      <c r="Z765" s="161"/>
      <c r="AA765" t="s">
        <v>3543</v>
      </c>
      <c r="AB765" s="232" t="s">
        <v>2635</v>
      </c>
      <c r="AC765" s="1"/>
      <c r="AD765" s="232"/>
      <c r="AN765" t="s">
        <v>4474</v>
      </c>
    </row>
    <row r="766" spans="24:40" x14ac:dyDescent="0.2">
      <c r="X766" s="29"/>
      <c r="Z766" s="161"/>
      <c r="AA766" s="1">
        <v>1</v>
      </c>
      <c r="AB766" s="232" t="s">
        <v>8227</v>
      </c>
      <c r="AC766" s="1"/>
      <c r="AD766" s="232"/>
      <c r="AN766" t="s">
        <v>4474</v>
      </c>
    </row>
    <row r="767" spans="24:40" x14ac:dyDescent="0.2">
      <c r="X767" s="29"/>
      <c r="Z767" s="161"/>
      <c r="AA767" t="s">
        <v>537</v>
      </c>
      <c r="AB767" s="232" t="s">
        <v>8228</v>
      </c>
      <c r="AC767" s="1"/>
      <c r="AD767" s="232"/>
      <c r="AN767" t="s">
        <v>4474</v>
      </c>
    </row>
    <row r="768" spans="24:40" x14ac:dyDescent="0.2">
      <c r="X768" s="29"/>
      <c r="Z768" s="161"/>
      <c r="AB768" s="232"/>
      <c r="AC768" t="s">
        <v>3543</v>
      </c>
      <c r="AD768" s="232" t="s">
        <v>8787</v>
      </c>
      <c r="AN768" t="s">
        <v>4474</v>
      </c>
    </row>
    <row r="769" spans="24:40" x14ac:dyDescent="0.2">
      <c r="X769" s="29"/>
      <c r="Z769" s="161"/>
      <c r="AA769" t="s">
        <v>3543</v>
      </c>
      <c r="AB769" s="232" t="s">
        <v>4422</v>
      </c>
      <c r="AC769" s="1">
        <v>1</v>
      </c>
      <c r="AD769" s="232" t="s">
        <v>8788</v>
      </c>
      <c r="AN769" t="s">
        <v>4474</v>
      </c>
    </row>
    <row r="770" spans="24:40" x14ac:dyDescent="0.2">
      <c r="X770" s="29"/>
      <c r="Z770" s="161"/>
      <c r="AA770" s="1">
        <v>1</v>
      </c>
      <c r="AB770" s="232" t="s">
        <v>8237</v>
      </c>
      <c r="AC770" t="s">
        <v>537</v>
      </c>
      <c r="AD770" s="232" t="s">
        <v>8789</v>
      </c>
      <c r="AN770" t="s">
        <v>4474</v>
      </c>
    </row>
    <row r="771" spans="24:40" x14ac:dyDescent="0.2">
      <c r="X771" s="29"/>
      <c r="Z771" s="161"/>
      <c r="AA771" t="s">
        <v>537</v>
      </c>
      <c r="AB771" s="232" t="s">
        <v>8238</v>
      </c>
      <c r="AC771" t="s">
        <v>537</v>
      </c>
      <c r="AD771" s="232" t="s">
        <v>8790</v>
      </c>
      <c r="AN771" t="s">
        <v>4474</v>
      </c>
    </row>
    <row r="772" spans="24:40" x14ac:dyDescent="0.2">
      <c r="X772" s="29"/>
      <c r="Z772" s="161"/>
      <c r="AB772" s="232"/>
      <c r="AC772" s="1">
        <v>1</v>
      </c>
      <c r="AD772" s="232" t="s">
        <v>8791</v>
      </c>
      <c r="AN772" t="s">
        <v>4474</v>
      </c>
    </row>
    <row r="773" spans="24:40" x14ac:dyDescent="0.2">
      <c r="X773" s="29"/>
      <c r="Z773" s="161"/>
      <c r="AA773" t="s">
        <v>3543</v>
      </c>
      <c r="AB773" s="232" t="s">
        <v>6324</v>
      </c>
      <c r="AC773" s="1"/>
      <c r="AD773" s="232"/>
      <c r="AN773" t="s">
        <v>4474</v>
      </c>
    </row>
    <row r="774" spans="24:40" x14ac:dyDescent="0.2">
      <c r="X774" s="29"/>
      <c r="Z774" s="161"/>
      <c r="AA774" s="1">
        <v>1</v>
      </c>
      <c r="AB774" s="232" t="s">
        <v>8239</v>
      </c>
      <c r="AC774" s="1"/>
      <c r="AD774" s="232"/>
      <c r="AN774" t="s">
        <v>4474</v>
      </c>
    </row>
    <row r="775" spans="24:40" x14ac:dyDescent="0.2">
      <c r="X775" s="29"/>
      <c r="Z775" s="161"/>
      <c r="AA775" t="s">
        <v>537</v>
      </c>
      <c r="AB775" s="232" t="s">
        <v>8240</v>
      </c>
      <c r="AC775" s="1"/>
      <c r="AD775" s="232"/>
      <c r="AN775" t="s">
        <v>4474</v>
      </c>
    </row>
    <row r="776" spans="24:40" x14ac:dyDescent="0.2">
      <c r="X776" s="29"/>
      <c r="Z776" s="161"/>
      <c r="AB776" s="232"/>
      <c r="AC776" s="1"/>
      <c r="AD776" s="232"/>
      <c r="AN776" t="s">
        <v>4474</v>
      </c>
    </row>
    <row r="777" spans="24:40" x14ac:dyDescent="0.2">
      <c r="X777" s="29"/>
      <c r="Z777" s="161"/>
      <c r="AA777" t="s">
        <v>3543</v>
      </c>
      <c r="AB777" s="232" t="s">
        <v>8264</v>
      </c>
      <c r="AC777" s="1"/>
      <c r="AD777" s="232"/>
      <c r="AN777" t="s">
        <v>4474</v>
      </c>
    </row>
    <row r="778" spans="24:40" x14ac:dyDescent="0.2">
      <c r="X778" s="29"/>
      <c r="Z778" s="161"/>
      <c r="AA778" s="1">
        <v>1</v>
      </c>
      <c r="AB778" s="232" t="s">
        <v>8262</v>
      </c>
      <c r="AC778" s="1"/>
      <c r="AD778" s="232"/>
      <c r="AN778" t="s">
        <v>4474</v>
      </c>
    </row>
    <row r="779" spans="24:40" x14ac:dyDescent="0.2">
      <c r="X779" s="29"/>
      <c r="Z779" s="161"/>
      <c r="AA779" t="s">
        <v>537</v>
      </c>
      <c r="AB779" s="232" t="s">
        <v>8263</v>
      </c>
      <c r="AC779" s="1"/>
      <c r="AD779" s="232"/>
      <c r="AN779" t="s">
        <v>4474</v>
      </c>
    </row>
    <row r="780" spans="24:40" x14ac:dyDescent="0.2">
      <c r="X780" s="29"/>
      <c r="Z780" s="161"/>
      <c r="AB780" s="232"/>
      <c r="AC780" s="1"/>
      <c r="AD780" s="232"/>
      <c r="AN780" t="s">
        <v>4474</v>
      </c>
    </row>
    <row r="781" spans="24:40" x14ac:dyDescent="0.2">
      <c r="X781" s="29"/>
      <c r="Z781" s="161"/>
      <c r="AA781" t="s">
        <v>3543</v>
      </c>
      <c r="AB781" s="232" t="s">
        <v>8266</v>
      </c>
      <c r="AC781" s="1"/>
      <c r="AD781" s="232"/>
      <c r="AN781" t="s">
        <v>4474</v>
      </c>
    </row>
    <row r="782" spans="24:40" x14ac:dyDescent="0.2">
      <c r="X782" s="29"/>
      <c r="Z782" s="161"/>
      <c r="AA782" s="1">
        <v>1</v>
      </c>
      <c r="AB782" s="232" t="s">
        <v>8216</v>
      </c>
      <c r="AC782" s="1"/>
      <c r="AD782" s="232"/>
      <c r="AN782" t="s">
        <v>4474</v>
      </c>
    </row>
    <row r="783" spans="24:40" x14ac:dyDescent="0.2">
      <c r="X783" s="29"/>
      <c r="Z783" s="161"/>
      <c r="AA783" t="s">
        <v>537</v>
      </c>
      <c r="AB783" s="232" t="s">
        <v>8267</v>
      </c>
      <c r="AC783" s="1"/>
      <c r="AD783" s="232"/>
      <c r="AN783" t="s">
        <v>4474</v>
      </c>
    </row>
    <row r="784" spans="24:40" x14ac:dyDescent="0.2">
      <c r="X784" s="29"/>
      <c r="Z784" s="161"/>
      <c r="AB784" s="232"/>
      <c r="AC784" s="1"/>
      <c r="AD784" s="232"/>
      <c r="AN784" t="s">
        <v>4474</v>
      </c>
    </row>
    <row r="785" spans="24:40" x14ac:dyDescent="0.2">
      <c r="X785" s="29"/>
      <c r="Z785" s="161"/>
      <c r="AA785" t="s">
        <v>3543</v>
      </c>
      <c r="AB785" s="232" t="s">
        <v>8268</v>
      </c>
      <c r="AC785" s="1"/>
      <c r="AD785" s="232"/>
      <c r="AN785" t="s">
        <v>4474</v>
      </c>
    </row>
    <row r="786" spans="24:40" x14ac:dyDescent="0.2">
      <c r="X786" s="29"/>
      <c r="Z786" s="161"/>
      <c r="AA786" s="1">
        <v>1</v>
      </c>
      <c r="AB786" s="232" t="s">
        <v>1441</v>
      </c>
      <c r="AC786" s="1"/>
      <c r="AD786" s="232"/>
      <c r="AN786" t="s">
        <v>4474</v>
      </c>
    </row>
    <row r="787" spans="24:40" x14ac:dyDescent="0.2">
      <c r="X787" s="29"/>
      <c r="Z787" s="161"/>
      <c r="AA787" t="s">
        <v>537</v>
      </c>
      <c r="AB787" s="232" t="s">
        <v>8269</v>
      </c>
      <c r="AC787" s="1"/>
      <c r="AD787" s="232"/>
      <c r="AN787" t="s">
        <v>4474</v>
      </c>
    </row>
    <row r="788" spans="24:40" x14ac:dyDescent="0.2">
      <c r="X788" s="29"/>
      <c r="Z788" s="161"/>
      <c r="AB788" s="232"/>
      <c r="AN788" t="s">
        <v>4474</v>
      </c>
    </row>
    <row r="789" spans="24:40" x14ac:dyDescent="0.2">
      <c r="X789" s="29"/>
      <c r="Z789" s="161"/>
      <c r="AA789" t="s">
        <v>3543</v>
      </c>
      <c r="AB789" s="232" t="s">
        <v>8270</v>
      </c>
      <c r="AN789" t="s">
        <v>4474</v>
      </c>
    </row>
    <row r="790" spans="24:40" x14ac:dyDescent="0.2">
      <c r="X790" s="29"/>
      <c r="Z790" s="161"/>
      <c r="AA790" s="1">
        <v>1</v>
      </c>
      <c r="AB790" s="232" t="s">
        <v>8271</v>
      </c>
      <c r="AC790" s="1"/>
      <c r="AD790" s="232"/>
      <c r="AN790" t="s">
        <v>4474</v>
      </c>
    </row>
    <row r="791" spans="24:40" x14ac:dyDescent="0.2">
      <c r="X791" s="29"/>
      <c r="Z791" s="161"/>
      <c r="AA791" t="s">
        <v>537</v>
      </c>
      <c r="AB791" s="232" t="s">
        <v>8272</v>
      </c>
      <c r="AC791" s="1"/>
      <c r="AD791" s="232"/>
      <c r="AN791" t="s">
        <v>4474</v>
      </c>
    </row>
    <row r="792" spans="24:40" x14ac:dyDescent="0.2">
      <c r="X792" s="29"/>
      <c r="Z792" s="161"/>
      <c r="AB792" s="232"/>
      <c r="AC792" s="1"/>
      <c r="AD792" s="232"/>
      <c r="AN792" t="s">
        <v>4474</v>
      </c>
    </row>
    <row r="793" spans="24:40" x14ac:dyDescent="0.2">
      <c r="X793" s="29"/>
      <c r="Z793" s="161"/>
      <c r="AA793" t="s">
        <v>3543</v>
      </c>
      <c r="AB793" s="232" t="s">
        <v>8612</v>
      </c>
      <c r="AC793" t="s">
        <v>3543</v>
      </c>
      <c r="AD793" s="232" t="s">
        <v>8408</v>
      </c>
      <c r="AN793" t="s">
        <v>4474</v>
      </c>
    </row>
    <row r="794" spans="24:40" x14ac:dyDescent="0.2">
      <c r="X794" s="29"/>
      <c r="Z794" s="161"/>
      <c r="AA794" s="1">
        <v>1</v>
      </c>
      <c r="AB794" s="232" t="s">
        <v>7149</v>
      </c>
      <c r="AC794" s="1">
        <v>1</v>
      </c>
      <c r="AD794" s="232" t="s">
        <v>8792</v>
      </c>
      <c r="AN794" t="s">
        <v>4474</v>
      </c>
    </row>
    <row r="795" spans="24:40" x14ac:dyDescent="0.2">
      <c r="X795" s="29"/>
      <c r="Z795" s="161"/>
      <c r="AA795" s="1">
        <v>1</v>
      </c>
      <c r="AB795" s="232" t="s">
        <v>8793</v>
      </c>
      <c r="AC795" s="1"/>
      <c r="AD795" s="232"/>
      <c r="AN795" t="s">
        <v>4474</v>
      </c>
    </row>
    <row r="796" spans="24:40" x14ac:dyDescent="0.2">
      <c r="X796" s="29"/>
      <c r="Z796" s="161"/>
      <c r="AN796" t="s">
        <v>4474</v>
      </c>
    </row>
    <row r="797" spans="24:40" x14ac:dyDescent="0.2">
      <c r="X797" s="29"/>
      <c r="Z797" s="161"/>
      <c r="AA797" t="s">
        <v>3543</v>
      </c>
      <c r="AB797" s="232" t="s">
        <v>8818</v>
      </c>
      <c r="AC797" t="s">
        <v>3543</v>
      </c>
      <c r="AD797" s="232" t="s">
        <v>8821</v>
      </c>
      <c r="AN797" t="s">
        <v>4474</v>
      </c>
    </row>
    <row r="798" spans="24:40" x14ac:dyDescent="0.2">
      <c r="X798" s="29"/>
      <c r="Z798" s="161"/>
      <c r="AA798" s="1">
        <v>1</v>
      </c>
      <c r="AB798" s="232" t="s">
        <v>4844</v>
      </c>
      <c r="AC798" s="1">
        <v>1</v>
      </c>
      <c r="AD798" s="232" t="s">
        <v>8817</v>
      </c>
      <c r="AN798" t="s">
        <v>4474</v>
      </c>
    </row>
    <row r="799" spans="24:40" x14ac:dyDescent="0.2">
      <c r="X799" s="29"/>
      <c r="Z799" s="161"/>
      <c r="AA799" s="1">
        <v>1</v>
      </c>
      <c r="AB799" s="232" t="s">
        <v>8820</v>
      </c>
      <c r="AC799" t="s">
        <v>537</v>
      </c>
      <c r="AD799" s="232" t="s">
        <v>8819</v>
      </c>
      <c r="AN799" t="s">
        <v>4474</v>
      </c>
    </row>
    <row r="800" spans="24:40" x14ac:dyDescent="0.2">
      <c r="X800" s="29"/>
      <c r="Z800" s="161"/>
      <c r="AB800" s="232"/>
      <c r="AC800" s="1"/>
      <c r="AD800" s="232"/>
      <c r="AN800" t="s">
        <v>4474</v>
      </c>
    </row>
    <row r="801" spans="1:40" x14ac:dyDescent="0.2">
      <c r="X801" s="29"/>
      <c r="Z801" s="161"/>
      <c r="AA801" t="s">
        <v>3543</v>
      </c>
      <c r="AB801" s="232" t="s">
        <v>8827</v>
      </c>
      <c r="AC801" t="s">
        <v>3543</v>
      </c>
      <c r="AD801" s="232" t="s">
        <v>8825</v>
      </c>
      <c r="AN801" t="s">
        <v>4474</v>
      </c>
    </row>
    <row r="802" spans="1:40" x14ac:dyDescent="0.2">
      <c r="X802" s="29"/>
      <c r="Z802" s="161"/>
      <c r="AA802" s="1">
        <v>1</v>
      </c>
      <c r="AB802" s="232" t="s">
        <v>4844</v>
      </c>
      <c r="AC802" s="1">
        <v>1</v>
      </c>
      <c r="AD802" s="232" t="s">
        <v>8826</v>
      </c>
      <c r="AN802" t="s">
        <v>4474</v>
      </c>
    </row>
    <row r="803" spans="1:40" x14ac:dyDescent="0.2">
      <c r="X803" s="29"/>
      <c r="Z803" s="161"/>
      <c r="AA803" s="1">
        <v>1</v>
      </c>
      <c r="AB803" s="232" t="s">
        <v>8828</v>
      </c>
      <c r="AC803" s="1"/>
      <c r="AD803" s="232"/>
      <c r="AN803" t="s">
        <v>4474</v>
      </c>
    </row>
    <row r="804" spans="1:40" x14ac:dyDescent="0.2">
      <c r="X804" s="29"/>
      <c r="Z804" s="161"/>
      <c r="AA804" s="1"/>
      <c r="AB804" s="232"/>
      <c r="AC804" s="1"/>
      <c r="AD804" s="232"/>
      <c r="AN804" t="s">
        <v>4474</v>
      </c>
    </row>
    <row r="805" spans="1:40" x14ac:dyDescent="0.2">
      <c r="X805" s="29"/>
      <c r="Z805" s="161"/>
      <c r="AA805" t="s">
        <v>3543</v>
      </c>
      <c r="AB805" s="232" t="s">
        <v>8830</v>
      </c>
      <c r="AC805" t="s">
        <v>3543</v>
      </c>
      <c r="AD805" s="232" t="s">
        <v>8245</v>
      </c>
      <c r="AN805" t="s">
        <v>4474</v>
      </c>
    </row>
    <row r="806" spans="1:40" x14ac:dyDescent="0.2">
      <c r="X806" s="29"/>
      <c r="Z806" s="161"/>
      <c r="AA806" s="1">
        <v>1</v>
      </c>
      <c r="AB806" s="232" t="s">
        <v>1441</v>
      </c>
      <c r="AC806" s="1">
        <v>1</v>
      </c>
      <c r="AD806" s="232" t="s">
        <v>8829</v>
      </c>
      <c r="AN806" t="s">
        <v>4474</v>
      </c>
    </row>
    <row r="807" spans="1:40" x14ac:dyDescent="0.2">
      <c r="X807" s="29"/>
      <c r="Z807" s="161"/>
      <c r="AA807" s="1"/>
      <c r="AB807" s="232"/>
      <c r="AC807" s="1"/>
      <c r="AD807" s="232"/>
      <c r="AN807" t="s">
        <v>4474</v>
      </c>
    </row>
    <row r="808" spans="1:40" x14ac:dyDescent="0.2">
      <c r="X808" s="29"/>
      <c r="Z808" s="161"/>
      <c r="AA808" t="s">
        <v>3543</v>
      </c>
      <c r="AB808" s="232" t="s">
        <v>8832</v>
      </c>
      <c r="AC808" t="s">
        <v>3543</v>
      </c>
      <c r="AD808" s="232" t="s">
        <v>1831</v>
      </c>
      <c r="AN808" t="s">
        <v>4474</v>
      </c>
    </row>
    <row r="809" spans="1:40" x14ac:dyDescent="0.2">
      <c r="X809" s="29"/>
      <c r="Z809" s="161"/>
      <c r="AA809" s="1">
        <v>1</v>
      </c>
      <c r="AB809" s="232" t="s">
        <v>4844</v>
      </c>
      <c r="AC809" s="1">
        <v>1</v>
      </c>
      <c r="AD809" s="232" t="s">
        <v>8831</v>
      </c>
      <c r="AN809" t="s">
        <v>4474</v>
      </c>
    </row>
    <row r="810" spans="1:40" x14ac:dyDescent="0.2">
      <c r="X810" s="29"/>
      <c r="Z810" s="161"/>
      <c r="AA810" s="1"/>
      <c r="AB810" s="232"/>
      <c r="AC810" s="1"/>
      <c r="AD810" s="232"/>
      <c r="AN810" t="s">
        <v>4474</v>
      </c>
    </row>
    <row r="811" spans="1:40" x14ac:dyDescent="0.2">
      <c r="X811" s="29"/>
      <c r="Z811" s="161"/>
      <c r="AA811" t="s">
        <v>3543</v>
      </c>
      <c r="AB811" s="232" t="s">
        <v>8750</v>
      </c>
      <c r="AC811" t="s">
        <v>3543</v>
      </c>
      <c r="AD811" s="251" t="s">
        <v>4422</v>
      </c>
      <c r="AN811" t="s">
        <v>4474</v>
      </c>
    </row>
    <row r="812" spans="1:40" x14ac:dyDescent="0.2">
      <c r="X812" s="29"/>
      <c r="Z812" s="161"/>
      <c r="AA812" s="1">
        <v>1</v>
      </c>
      <c r="AB812" s="232" t="s">
        <v>8907</v>
      </c>
      <c r="AC812" t="s">
        <v>537</v>
      </c>
      <c r="AD812" s="248" t="s">
        <v>9223</v>
      </c>
      <c r="AN812" t="s">
        <v>4474</v>
      </c>
    </row>
    <row r="813" spans="1:40" x14ac:dyDescent="0.2">
      <c r="X813" s="29"/>
      <c r="Z813" s="161"/>
      <c r="AA813" t="s">
        <v>537</v>
      </c>
      <c r="AB813" s="232" t="s">
        <v>8906</v>
      </c>
      <c r="AC813" s="1"/>
      <c r="AD813" s="232"/>
      <c r="AN813" t="s">
        <v>4474</v>
      </c>
    </row>
    <row r="814" spans="1:40" x14ac:dyDescent="0.2">
      <c r="A814" s="16" t="s">
        <v>8306</v>
      </c>
      <c r="X814" s="29"/>
      <c r="Z814" s="161"/>
      <c r="AB814" s="232"/>
      <c r="AC814" s="1"/>
      <c r="AD814" s="232"/>
      <c r="AN814" t="s">
        <v>4474</v>
      </c>
    </row>
    <row r="815" spans="1:40" x14ac:dyDescent="0.2">
      <c r="K815" s="3" t="s">
        <v>8519</v>
      </c>
      <c r="X815" s="29"/>
      <c r="Y815" t="s">
        <v>3543</v>
      </c>
      <c r="Z815" s="232" t="s">
        <v>2635</v>
      </c>
      <c r="AB815" s="232"/>
      <c r="AC815" s="1"/>
      <c r="AD815" s="232"/>
      <c r="AN815" t="s">
        <v>4474</v>
      </c>
    </row>
    <row r="816" spans="1:40" x14ac:dyDescent="0.2">
      <c r="K816" s="16"/>
      <c r="X816" s="29"/>
      <c r="Y816" s="1">
        <v>1</v>
      </c>
      <c r="Z816" s="232" t="s">
        <v>3296</v>
      </c>
      <c r="AB816" s="232"/>
      <c r="AC816" s="1"/>
      <c r="AD816" s="232"/>
      <c r="AN816" t="s">
        <v>4474</v>
      </c>
    </row>
    <row r="817" spans="1:40" x14ac:dyDescent="0.2">
      <c r="K817" s="16"/>
      <c r="X817" s="29"/>
      <c r="Y817" t="s">
        <v>537</v>
      </c>
      <c r="Z817" s="232" t="s">
        <v>8520</v>
      </c>
      <c r="AB817" s="232"/>
      <c r="AC817" s="1"/>
      <c r="AD817" s="232"/>
      <c r="AN817" t="s">
        <v>4474</v>
      </c>
    </row>
    <row r="818" spans="1:40" x14ac:dyDescent="0.2">
      <c r="K818" s="16"/>
      <c r="X818" s="29"/>
      <c r="Z818" s="161"/>
      <c r="AB818" s="232"/>
      <c r="AC818" s="1"/>
      <c r="AD818" s="232"/>
      <c r="AN818" t="s">
        <v>4474</v>
      </c>
    </row>
    <row r="819" spans="1:40" x14ac:dyDescent="0.2">
      <c r="A819" s="16" t="s">
        <v>8306</v>
      </c>
      <c r="X819" s="29"/>
      <c r="AD819" s="73"/>
      <c r="AN819" t="s">
        <v>4474</v>
      </c>
    </row>
    <row r="820" spans="1:40" x14ac:dyDescent="0.2">
      <c r="K820" s="4" t="s">
        <v>7655</v>
      </c>
      <c r="W820" s="45"/>
      <c r="X820" s="45" t="s">
        <v>4852</v>
      </c>
      <c r="Y820" s="45"/>
      <c r="AD820" s="73"/>
      <c r="AN820" t="s">
        <v>4474</v>
      </c>
    </row>
    <row r="821" spans="1:40" x14ac:dyDescent="0.2">
      <c r="K821" s="189" t="s">
        <v>5985</v>
      </c>
      <c r="W821" s="18" t="s">
        <v>3543</v>
      </c>
      <c r="X821" s="73" t="s">
        <v>4853</v>
      </c>
      <c r="Y821" s="18" t="s">
        <v>3543</v>
      </c>
      <c r="Z821" s="62" t="s">
        <v>4854</v>
      </c>
      <c r="AD821" s="73"/>
      <c r="AN821" t="s">
        <v>4474</v>
      </c>
    </row>
    <row r="822" spans="1:40" x14ac:dyDescent="0.2">
      <c r="W822" s="18" t="s">
        <v>537</v>
      </c>
      <c r="X822" s="149" t="s">
        <v>4848</v>
      </c>
      <c r="Y822" s="45"/>
      <c r="AD822" s="73"/>
      <c r="AN822" t="s">
        <v>4474</v>
      </c>
    </row>
    <row r="823" spans="1:40" x14ac:dyDescent="0.2">
      <c r="W823" s="18" t="s">
        <v>537</v>
      </c>
      <c r="X823" s="73" t="s">
        <v>4849</v>
      </c>
      <c r="Y823" s="45"/>
      <c r="AC823" t="s">
        <v>3543</v>
      </c>
      <c r="AD823" s="232" t="s">
        <v>2633</v>
      </c>
      <c r="AN823" t="s">
        <v>4474</v>
      </c>
    </row>
    <row r="824" spans="1:40" x14ac:dyDescent="0.2">
      <c r="W824" s="18" t="s">
        <v>537</v>
      </c>
      <c r="X824" t="s">
        <v>4850</v>
      </c>
      <c r="Y824" s="45"/>
      <c r="AC824" s="1">
        <v>1</v>
      </c>
      <c r="AD824" s="232" t="s">
        <v>8202</v>
      </c>
      <c r="AN824" t="s">
        <v>4474</v>
      </c>
    </row>
    <row r="825" spans="1:40" x14ac:dyDescent="0.2">
      <c r="O825" t="s">
        <v>3543</v>
      </c>
      <c r="P825" s="232" t="s">
        <v>8888</v>
      </c>
      <c r="Q825" t="s">
        <v>3543</v>
      </c>
      <c r="R825" s="99" t="s">
        <v>2889</v>
      </c>
      <c r="W825" s="18" t="s">
        <v>537</v>
      </c>
      <c r="X825" s="101" t="s">
        <v>4851</v>
      </c>
      <c r="Y825" s="45"/>
      <c r="AC825" t="s">
        <v>537</v>
      </c>
      <c r="AD825" s="104"/>
      <c r="AN825" t="s">
        <v>4474</v>
      </c>
    </row>
    <row r="826" spans="1:40" x14ac:dyDescent="0.2">
      <c r="O826" s="1">
        <v>1</v>
      </c>
      <c r="P826" s="232" t="s">
        <v>2870</v>
      </c>
      <c r="Q826" s="1">
        <v>1</v>
      </c>
      <c r="R826" s="99" t="s">
        <v>2890</v>
      </c>
      <c r="W826" s="18" t="s">
        <v>537</v>
      </c>
      <c r="X826" s="99" t="s">
        <v>5706</v>
      </c>
      <c r="Y826" s="45"/>
      <c r="AC826" t="s">
        <v>3543</v>
      </c>
      <c r="AD826" s="16" t="s">
        <v>8283</v>
      </c>
      <c r="AN826" t="s">
        <v>4474</v>
      </c>
    </row>
    <row r="827" spans="1:40" x14ac:dyDescent="0.2">
      <c r="Q827" t="s">
        <v>537</v>
      </c>
      <c r="R827" s="99" t="s">
        <v>2891</v>
      </c>
      <c r="W827" s="18" t="s">
        <v>537</v>
      </c>
      <c r="X827" s="45"/>
      <c r="Y827" s="45"/>
      <c r="AC827" s="1">
        <v>1</v>
      </c>
      <c r="AD827" s="16" t="s">
        <v>7488</v>
      </c>
      <c r="AN827" t="s">
        <v>4474</v>
      </c>
    </row>
    <row r="828" spans="1:40" x14ac:dyDescent="0.2">
      <c r="W828" t="s">
        <v>3543</v>
      </c>
      <c r="X828" s="54" t="s">
        <v>436</v>
      </c>
      <c r="AC828" t="s">
        <v>537</v>
      </c>
      <c r="AD828" s="109" t="s">
        <v>3847</v>
      </c>
      <c r="AN828" t="s">
        <v>4474</v>
      </c>
    </row>
    <row r="829" spans="1:40" x14ac:dyDescent="0.2">
      <c r="O829" t="s">
        <v>3543</v>
      </c>
      <c r="P829" s="54" t="s">
        <v>2845</v>
      </c>
      <c r="W829" s="1">
        <v>1</v>
      </c>
      <c r="X829" s="54" t="s">
        <v>1260</v>
      </c>
      <c r="AC829" t="s">
        <v>537</v>
      </c>
      <c r="AN829" t="s">
        <v>4474</v>
      </c>
    </row>
    <row r="830" spans="1:40" x14ac:dyDescent="0.2">
      <c r="O830" s="1">
        <v>1</v>
      </c>
      <c r="P830" s="54" t="s">
        <v>2846</v>
      </c>
      <c r="W830" t="s">
        <v>537</v>
      </c>
      <c r="X830" s="181" t="s">
        <v>6485</v>
      </c>
      <c r="AC830" t="s">
        <v>3543</v>
      </c>
      <c r="AD830" t="s">
        <v>3527</v>
      </c>
      <c r="AF830" s="104" t="s">
        <v>2826</v>
      </c>
      <c r="AN830" t="s">
        <v>4474</v>
      </c>
    </row>
    <row r="831" spans="1:40" x14ac:dyDescent="0.2">
      <c r="O831" t="s">
        <v>537</v>
      </c>
      <c r="W831" t="s">
        <v>537</v>
      </c>
      <c r="X831" s="104" t="s">
        <v>2826</v>
      </c>
      <c r="Z831" s="104" t="s">
        <v>2826</v>
      </c>
      <c r="AC831" s="1">
        <v>1</v>
      </c>
      <c r="AD831" s="16" t="s">
        <v>7489</v>
      </c>
      <c r="AE831" t="s">
        <v>3543</v>
      </c>
      <c r="AF831" t="s">
        <v>3636</v>
      </c>
      <c r="AH831" s="9"/>
      <c r="AN831" t="s">
        <v>4474</v>
      </c>
    </row>
    <row r="832" spans="1:40" x14ac:dyDescent="0.2">
      <c r="N832" s="104" t="s">
        <v>2826</v>
      </c>
      <c r="O832" t="s">
        <v>3543</v>
      </c>
      <c r="P832" s="54" t="s">
        <v>436</v>
      </c>
      <c r="V832" s="104" t="s">
        <v>2826</v>
      </c>
      <c r="W832" t="s">
        <v>3543</v>
      </c>
      <c r="X832" s="192" t="s">
        <v>6903</v>
      </c>
      <c r="Y832" t="s">
        <v>3543</v>
      </c>
      <c r="Z832" s="54" t="s">
        <v>2635</v>
      </c>
      <c r="AC832" t="s">
        <v>537</v>
      </c>
      <c r="AD832" s="215" t="s">
        <v>7492</v>
      </c>
      <c r="AE832" s="1">
        <v>1</v>
      </c>
      <c r="AF832" t="s">
        <v>4830</v>
      </c>
      <c r="AN832" t="s">
        <v>4474</v>
      </c>
    </row>
    <row r="833" spans="13:40" x14ac:dyDescent="0.2">
      <c r="M833" t="s">
        <v>3543</v>
      </c>
      <c r="N833" s="54" t="s">
        <v>3152</v>
      </c>
      <c r="O833" s="1">
        <v>1</v>
      </c>
      <c r="P833" s="54" t="s">
        <v>3743</v>
      </c>
      <c r="U833" t="s">
        <v>3543</v>
      </c>
      <c r="V833" s="89" t="s">
        <v>4072</v>
      </c>
      <c r="W833" s="1">
        <v>1</v>
      </c>
      <c r="X833" t="s">
        <v>2375</v>
      </c>
      <c r="Y833" s="1">
        <v>1</v>
      </c>
      <c r="Z833" s="54" t="s">
        <v>2279</v>
      </c>
      <c r="AC833" t="s">
        <v>537</v>
      </c>
      <c r="AD833" s="109" t="s">
        <v>3847</v>
      </c>
      <c r="AE833" t="s">
        <v>537</v>
      </c>
      <c r="AF833" t="s">
        <v>3810</v>
      </c>
      <c r="AN833" t="s">
        <v>4474</v>
      </c>
    </row>
    <row r="834" spans="13:40" x14ac:dyDescent="0.2">
      <c r="M834" t="s">
        <v>537</v>
      </c>
      <c r="N834" s="57" t="s">
        <v>2847</v>
      </c>
      <c r="O834" t="s">
        <v>537</v>
      </c>
      <c r="U834" s="1">
        <v>1</v>
      </c>
      <c r="V834" s="89" t="s">
        <v>4847</v>
      </c>
      <c r="W834" t="s">
        <v>537</v>
      </c>
      <c r="X834" s="8" t="s">
        <v>1972</v>
      </c>
      <c r="Y834" t="s">
        <v>537</v>
      </c>
      <c r="AA834" t="s">
        <v>3543</v>
      </c>
      <c r="AB834" s="73" t="s">
        <v>1794</v>
      </c>
      <c r="AC834" t="s">
        <v>537</v>
      </c>
      <c r="AE834" t="s">
        <v>537</v>
      </c>
      <c r="AF834" t="s">
        <v>4420</v>
      </c>
      <c r="AN834" t="s">
        <v>4474</v>
      </c>
    </row>
    <row r="835" spans="13:40" x14ac:dyDescent="0.2">
      <c r="M835" s="1">
        <v>1</v>
      </c>
      <c r="N835" s="54" t="s">
        <v>3799</v>
      </c>
      <c r="O835" t="s">
        <v>3543</v>
      </c>
      <c r="P835" s="54" t="s">
        <v>841</v>
      </c>
      <c r="U835" t="s">
        <v>537</v>
      </c>
      <c r="V835" s="89" t="s">
        <v>4955</v>
      </c>
      <c r="W835" t="s">
        <v>537</v>
      </c>
      <c r="X835" s="109" t="s">
        <v>1171</v>
      </c>
      <c r="Y835" t="s">
        <v>3543</v>
      </c>
      <c r="Z835" s="54" t="s">
        <v>5079</v>
      </c>
      <c r="AA835" s="1">
        <v>1</v>
      </c>
      <c r="AB835" s="73" t="s">
        <v>2751</v>
      </c>
      <c r="AC835" t="s">
        <v>3543</v>
      </c>
      <c r="AD835" s="232" t="s">
        <v>8203</v>
      </c>
      <c r="AE835" t="s">
        <v>537</v>
      </c>
      <c r="AF835" s="89" t="s">
        <v>7056</v>
      </c>
      <c r="AH835" s="104" t="s">
        <v>2826</v>
      </c>
      <c r="AN835" t="s">
        <v>4474</v>
      </c>
    </row>
    <row r="836" spans="13:40" x14ac:dyDescent="0.2">
      <c r="M836" t="s">
        <v>537</v>
      </c>
      <c r="N836" s="54" t="s">
        <v>2848</v>
      </c>
      <c r="O836" s="1">
        <v>1</v>
      </c>
      <c r="P836" s="54" t="s">
        <v>3744</v>
      </c>
      <c r="U836" t="s">
        <v>537</v>
      </c>
      <c r="V836" s="89" t="s">
        <v>4956</v>
      </c>
      <c r="W836" t="s">
        <v>537</v>
      </c>
      <c r="X836" s="109" t="s">
        <v>1172</v>
      </c>
      <c r="Y836" s="1">
        <v>1</v>
      </c>
      <c r="Z836" s="54" t="s">
        <v>310</v>
      </c>
      <c r="AA836" t="s">
        <v>537</v>
      </c>
      <c r="AB836" s="215" t="s">
        <v>7348</v>
      </c>
      <c r="AC836" s="1">
        <v>1</v>
      </c>
      <c r="AD836" s="232" t="s">
        <v>8273</v>
      </c>
      <c r="AE836" t="s">
        <v>537</v>
      </c>
      <c r="AF836" s="7" t="s">
        <v>6780</v>
      </c>
      <c r="AG836" t="s">
        <v>3543</v>
      </c>
      <c r="AH836" t="s">
        <v>3637</v>
      </c>
      <c r="AN836" t="s">
        <v>4474</v>
      </c>
    </row>
    <row r="837" spans="13:40" x14ac:dyDescent="0.2">
      <c r="M837" t="s">
        <v>537</v>
      </c>
      <c r="N837" s="54" t="s">
        <v>3740</v>
      </c>
      <c r="O837" t="s">
        <v>537</v>
      </c>
      <c r="W837" t="s">
        <v>537</v>
      </c>
      <c r="X837" t="s">
        <v>3010</v>
      </c>
      <c r="Y837" t="s">
        <v>537</v>
      </c>
      <c r="AA837" t="s">
        <v>537</v>
      </c>
      <c r="AC837" t="s">
        <v>537</v>
      </c>
      <c r="AE837" t="s">
        <v>537</v>
      </c>
      <c r="AF837" s="32" t="s">
        <v>7059</v>
      </c>
      <c r="AG837" s="1">
        <v>1</v>
      </c>
      <c r="AH837" t="s">
        <v>3638</v>
      </c>
      <c r="AN837" t="s">
        <v>4474</v>
      </c>
    </row>
    <row r="838" spans="13:40" x14ac:dyDescent="0.2">
      <c r="M838" s="1">
        <v>1</v>
      </c>
      <c r="N838" s="54" t="s">
        <v>3741</v>
      </c>
      <c r="O838" t="s">
        <v>3543</v>
      </c>
      <c r="P838" s="54" t="s">
        <v>3619</v>
      </c>
      <c r="W838" t="s">
        <v>537</v>
      </c>
      <c r="X838" s="161" t="s">
        <v>5352</v>
      </c>
      <c r="Y838" t="s">
        <v>3543</v>
      </c>
      <c r="Z838" s="156" t="s">
        <v>311</v>
      </c>
      <c r="AA838" t="s">
        <v>3543</v>
      </c>
      <c r="AB838" s="16" t="s">
        <v>8126</v>
      </c>
      <c r="AC838" t="s">
        <v>3543</v>
      </c>
      <c r="AD838" s="232" t="s">
        <v>3554</v>
      </c>
      <c r="AE838" t="s">
        <v>537</v>
      </c>
      <c r="AF838" s="101" t="s">
        <v>5036</v>
      </c>
      <c r="AG838" t="s">
        <v>537</v>
      </c>
      <c r="AN838" t="s">
        <v>4474</v>
      </c>
    </row>
    <row r="839" spans="13:40" x14ac:dyDescent="0.2">
      <c r="M839" t="s">
        <v>537</v>
      </c>
      <c r="O839" s="1">
        <v>1</v>
      </c>
      <c r="P839" s="54" t="s">
        <v>3620</v>
      </c>
      <c r="U839" t="s">
        <v>3543</v>
      </c>
      <c r="V839" s="54" t="s">
        <v>535</v>
      </c>
      <c r="W839" s="1">
        <v>1</v>
      </c>
      <c r="X839" t="s">
        <v>1617</v>
      </c>
      <c r="Y839" s="1">
        <v>1</v>
      </c>
      <c r="Z839" t="s">
        <v>723</v>
      </c>
      <c r="AA839" s="1">
        <v>1</v>
      </c>
      <c r="AB839" s="16" t="s">
        <v>1113</v>
      </c>
      <c r="AC839" s="1">
        <v>1</v>
      </c>
      <c r="AD839" s="232" t="s">
        <v>8274</v>
      </c>
      <c r="AE839" t="s">
        <v>537</v>
      </c>
      <c r="AG839" t="s">
        <v>3543</v>
      </c>
      <c r="AH839" t="s">
        <v>3284</v>
      </c>
      <c r="AN839" t="s">
        <v>4474</v>
      </c>
    </row>
    <row r="840" spans="13:40" x14ac:dyDescent="0.2">
      <c r="M840" t="s">
        <v>537</v>
      </c>
      <c r="O840" t="s">
        <v>537</v>
      </c>
      <c r="R840" s="104" t="s">
        <v>2826</v>
      </c>
      <c r="T840" s="104" t="s">
        <v>2826</v>
      </c>
      <c r="U840" t="s">
        <v>537</v>
      </c>
      <c r="V840" s="54" t="s">
        <v>4932</v>
      </c>
      <c r="W840" t="s">
        <v>537</v>
      </c>
      <c r="Y840" t="s">
        <v>537</v>
      </c>
      <c r="Z840" t="s">
        <v>1190</v>
      </c>
      <c r="AA840" t="s">
        <v>537</v>
      </c>
      <c r="AB840" t="s">
        <v>5113</v>
      </c>
      <c r="AC840" t="s">
        <v>537</v>
      </c>
      <c r="AE840" t="s">
        <v>3543</v>
      </c>
      <c r="AF840" s="16" t="s">
        <v>7490</v>
      </c>
      <c r="AG840" s="1">
        <v>1</v>
      </c>
      <c r="AH840" t="s">
        <v>3378</v>
      </c>
      <c r="AN840" t="s">
        <v>4474</v>
      </c>
    </row>
    <row r="841" spans="13:40" x14ac:dyDescent="0.2">
      <c r="M841" t="s">
        <v>537</v>
      </c>
      <c r="O841" t="s">
        <v>3543</v>
      </c>
      <c r="P841" s="54" t="s">
        <v>5105</v>
      </c>
      <c r="Q841" s="19" t="s">
        <v>6054</v>
      </c>
      <c r="R841" s="45"/>
      <c r="S841" t="s">
        <v>3543</v>
      </c>
      <c r="T841" t="s">
        <v>3192</v>
      </c>
      <c r="U841" t="s">
        <v>537</v>
      </c>
      <c r="W841" t="s">
        <v>3543</v>
      </c>
      <c r="X841" s="54" t="s">
        <v>2299</v>
      </c>
      <c r="Y841" t="s">
        <v>537</v>
      </c>
      <c r="Z841" s="9" t="s">
        <v>1973</v>
      </c>
      <c r="AA841" t="s">
        <v>537</v>
      </c>
      <c r="AB841" s="9" t="s">
        <v>3848</v>
      </c>
      <c r="AC841" t="s">
        <v>3543</v>
      </c>
      <c r="AD841" s="232" t="s">
        <v>8204</v>
      </c>
      <c r="AE841" s="1">
        <v>1</v>
      </c>
      <c r="AF841" t="s">
        <v>2770</v>
      </c>
      <c r="AN841" t="s">
        <v>4474</v>
      </c>
    </row>
    <row r="842" spans="13:40" x14ac:dyDescent="0.2">
      <c r="M842" t="s">
        <v>537</v>
      </c>
      <c r="O842" s="1">
        <v>1</v>
      </c>
      <c r="P842" s="54" t="s">
        <v>5106</v>
      </c>
      <c r="Q842" s="18" t="s">
        <v>3543</v>
      </c>
      <c r="R842" s="54" t="s">
        <v>6053</v>
      </c>
      <c r="S842" s="1">
        <v>1</v>
      </c>
      <c r="T842" t="s">
        <v>589</v>
      </c>
      <c r="U842" t="s">
        <v>3543</v>
      </c>
      <c r="V842" s="54" t="s">
        <v>4349</v>
      </c>
      <c r="W842" s="1">
        <v>1</v>
      </c>
      <c r="X842" s="54" t="s">
        <v>2300</v>
      </c>
      <c r="Y842" t="s">
        <v>537</v>
      </c>
      <c r="Z842" s="9" t="s">
        <v>5158</v>
      </c>
      <c r="AA842" t="s">
        <v>537</v>
      </c>
      <c r="AB842" s="8" t="s">
        <v>3283</v>
      </c>
      <c r="AC842" s="1">
        <v>1</v>
      </c>
      <c r="AD842" s="232" t="s">
        <v>8243</v>
      </c>
      <c r="AE842" t="s">
        <v>537</v>
      </c>
      <c r="AF842" s="9" t="s">
        <v>4036</v>
      </c>
      <c r="AG842" t="s">
        <v>3543</v>
      </c>
      <c r="AH842" s="34" t="s">
        <v>4037</v>
      </c>
      <c r="AN842" t="s">
        <v>4474</v>
      </c>
    </row>
    <row r="843" spans="13:40" x14ac:dyDescent="0.2">
      <c r="M843" t="s">
        <v>537</v>
      </c>
      <c r="O843" t="s">
        <v>1474</v>
      </c>
      <c r="Q843" s="18" t="s">
        <v>537</v>
      </c>
      <c r="R843" s="54" t="s">
        <v>5148</v>
      </c>
      <c r="S843" t="s">
        <v>537</v>
      </c>
      <c r="T843" s="192" t="s">
        <v>6900</v>
      </c>
      <c r="U843" s="1">
        <v>1</v>
      </c>
      <c r="V843" s="54" t="s">
        <v>2494</v>
      </c>
      <c r="W843" t="s">
        <v>537</v>
      </c>
      <c r="Y843" t="s">
        <v>537</v>
      </c>
      <c r="Z843" t="s">
        <v>1511</v>
      </c>
      <c r="AA843" t="s">
        <v>537</v>
      </c>
      <c r="AB843" s="8" t="s">
        <v>4656</v>
      </c>
      <c r="AC843" t="s">
        <v>537</v>
      </c>
      <c r="AE843" t="s">
        <v>537</v>
      </c>
      <c r="AF843" s="89" t="s">
        <v>7056</v>
      </c>
      <c r="AG843" s="1">
        <v>1</v>
      </c>
      <c r="AH843" s="34" t="s">
        <v>556</v>
      </c>
      <c r="AN843" t="s">
        <v>4474</v>
      </c>
    </row>
    <row r="844" spans="13:40" x14ac:dyDescent="0.2">
      <c r="M844" t="s">
        <v>537</v>
      </c>
      <c r="O844" s="18" t="s">
        <v>537</v>
      </c>
      <c r="P844" s="45" t="s">
        <v>1149</v>
      </c>
      <c r="Q844" s="18" t="s">
        <v>537</v>
      </c>
      <c r="R844" s="54" t="s">
        <v>4110</v>
      </c>
      <c r="S844" t="s">
        <v>537</v>
      </c>
      <c r="T844" t="s">
        <v>590</v>
      </c>
      <c r="U844" t="s">
        <v>537</v>
      </c>
      <c r="V844" s="232" t="s">
        <v>8893</v>
      </c>
      <c r="W844" t="s">
        <v>3543</v>
      </c>
      <c r="X844" s="54" t="s">
        <v>4085</v>
      </c>
      <c r="Y844" t="s">
        <v>537</v>
      </c>
      <c r="Z844" t="s">
        <v>555</v>
      </c>
      <c r="AA844" t="s">
        <v>537</v>
      </c>
      <c r="AB844" s="8" t="s">
        <v>1974</v>
      </c>
      <c r="AC844" t="s">
        <v>3543</v>
      </c>
      <c r="AD844" s="16" t="s">
        <v>8284</v>
      </c>
      <c r="AE844" t="s">
        <v>537</v>
      </c>
      <c r="AF844" t="s">
        <v>7058</v>
      </c>
      <c r="AG844" t="s">
        <v>537</v>
      </c>
      <c r="AH844" s="52" t="s">
        <v>558</v>
      </c>
      <c r="AN844" t="s">
        <v>4474</v>
      </c>
    </row>
    <row r="845" spans="13:40" x14ac:dyDescent="0.2">
      <c r="M845" t="s">
        <v>537</v>
      </c>
      <c r="O845" s="18" t="s">
        <v>3543</v>
      </c>
      <c r="P845" s="54" t="s">
        <v>3153</v>
      </c>
      <c r="Q845" s="18" t="s">
        <v>537</v>
      </c>
      <c r="R845" s="54" t="s">
        <v>4111</v>
      </c>
      <c r="S845" s="1">
        <v>1</v>
      </c>
      <c r="T845" t="s">
        <v>591</v>
      </c>
      <c r="U845" t="s">
        <v>537</v>
      </c>
      <c r="V845" s="232" t="s">
        <v>8894</v>
      </c>
      <c r="W845" s="1">
        <v>1</v>
      </c>
      <c r="X845" s="54" t="s">
        <v>4086</v>
      </c>
      <c r="Y845" t="s">
        <v>537</v>
      </c>
      <c r="Z845" t="s">
        <v>557</v>
      </c>
      <c r="AA845" t="s">
        <v>537</v>
      </c>
      <c r="AB845" t="s">
        <v>1510</v>
      </c>
      <c r="AC845" s="1">
        <v>1</v>
      </c>
      <c r="AD845" s="204" t="s">
        <v>6979</v>
      </c>
      <c r="AE845" t="s">
        <v>537</v>
      </c>
      <c r="AF845" t="s">
        <v>7057</v>
      </c>
      <c r="AG845" t="s">
        <v>537</v>
      </c>
      <c r="AH845" s="51" t="s">
        <v>7060</v>
      </c>
      <c r="AN845" t="s">
        <v>4474</v>
      </c>
    </row>
    <row r="846" spans="13:40" x14ac:dyDescent="0.2">
      <c r="M846" t="s">
        <v>537</v>
      </c>
      <c r="O846" s="18" t="s">
        <v>537</v>
      </c>
      <c r="P846" s="89" t="s">
        <v>4908</v>
      </c>
      <c r="Q846" s="18" t="s">
        <v>537</v>
      </c>
      <c r="R846" s="170" t="s">
        <v>6052</v>
      </c>
      <c r="S846" t="s">
        <v>1474</v>
      </c>
      <c r="U846" t="s">
        <v>537</v>
      </c>
      <c r="W846" t="s">
        <v>537</v>
      </c>
      <c r="X846" s="161" t="s">
        <v>5353</v>
      </c>
      <c r="Y846" s="1">
        <v>1</v>
      </c>
      <c r="Z846" t="s">
        <v>5307</v>
      </c>
      <c r="AA846" t="s">
        <v>537</v>
      </c>
      <c r="AB846" t="s">
        <v>2930</v>
      </c>
      <c r="AC846" t="s">
        <v>537</v>
      </c>
      <c r="AD846" t="s">
        <v>2471</v>
      </c>
      <c r="AE846" s="1">
        <v>1</v>
      </c>
      <c r="AF846" t="s">
        <v>385</v>
      </c>
      <c r="AG846" s="1">
        <v>1</v>
      </c>
      <c r="AH846" s="34" t="s">
        <v>4421</v>
      </c>
      <c r="AN846" t="s">
        <v>4474</v>
      </c>
    </row>
    <row r="847" spans="13:40" x14ac:dyDescent="0.2">
      <c r="M847" t="s">
        <v>537</v>
      </c>
      <c r="O847" s="18" t="s">
        <v>537</v>
      </c>
      <c r="P847" s="54" t="s">
        <v>4154</v>
      </c>
      <c r="Q847" s="18" t="s">
        <v>537</v>
      </c>
      <c r="R847" s="45"/>
      <c r="S847" t="s">
        <v>3543</v>
      </c>
      <c r="T847" s="170" t="s">
        <v>4072</v>
      </c>
      <c r="U847" t="s">
        <v>3543</v>
      </c>
      <c r="V847" t="s">
        <v>3853</v>
      </c>
      <c r="W847" t="s">
        <v>537</v>
      </c>
      <c r="Y847" t="s">
        <v>537</v>
      </c>
      <c r="Z847" s="7" t="s">
        <v>6747</v>
      </c>
      <c r="AA847" s="1">
        <v>1</v>
      </c>
      <c r="AB847" t="s">
        <v>2852</v>
      </c>
      <c r="AC847" t="s">
        <v>537</v>
      </c>
      <c r="AD847" s="122" t="s">
        <v>2954</v>
      </c>
      <c r="AE847" t="s">
        <v>537</v>
      </c>
      <c r="AG847" t="s">
        <v>537</v>
      </c>
      <c r="AN847" t="s">
        <v>4474</v>
      </c>
    </row>
    <row r="848" spans="13:40" x14ac:dyDescent="0.2">
      <c r="M848" t="s">
        <v>537</v>
      </c>
      <c r="O848" s="18" t="s">
        <v>537</v>
      </c>
      <c r="P848" s="54" t="s">
        <v>2505</v>
      </c>
      <c r="Q848" t="s">
        <v>3543</v>
      </c>
      <c r="R848" s="99" t="s">
        <v>4674</v>
      </c>
      <c r="S848" s="1">
        <v>1</v>
      </c>
      <c r="T848" s="181" t="s">
        <v>6271</v>
      </c>
      <c r="U848" s="1">
        <v>1</v>
      </c>
      <c r="V848" t="s">
        <v>3808</v>
      </c>
      <c r="W848" t="s">
        <v>3543</v>
      </c>
      <c r="X848" s="54" t="s">
        <v>4085</v>
      </c>
      <c r="Y848" t="s">
        <v>537</v>
      </c>
      <c r="Z848" s="16" t="s">
        <v>1191</v>
      </c>
      <c r="AA848" t="s">
        <v>537</v>
      </c>
      <c r="AB848" s="16" t="s">
        <v>5645</v>
      </c>
      <c r="AC848" t="s">
        <v>537</v>
      </c>
      <c r="AD848" s="122" t="s">
        <v>4615</v>
      </c>
      <c r="AE848" t="s">
        <v>3543</v>
      </c>
      <c r="AF848" s="34" t="s">
        <v>7491</v>
      </c>
      <c r="AG848" t="s">
        <v>3543</v>
      </c>
      <c r="AH848" s="34" t="s">
        <v>3624</v>
      </c>
      <c r="AI848" t="s">
        <v>3543</v>
      </c>
      <c r="AJ848" s="32" t="s">
        <v>3976</v>
      </c>
      <c r="AK848" s="32"/>
      <c r="AL848" s="32"/>
      <c r="AN848" t="s">
        <v>4474</v>
      </c>
    </row>
    <row r="849" spans="9:40" x14ac:dyDescent="0.2">
      <c r="M849" t="s">
        <v>537</v>
      </c>
      <c r="O849" s="45"/>
      <c r="P849" s="45"/>
      <c r="Q849" s="1">
        <v>1</v>
      </c>
      <c r="R849" s="99" t="s">
        <v>2681</v>
      </c>
      <c r="S849" t="s">
        <v>537</v>
      </c>
      <c r="U849" t="s">
        <v>537</v>
      </c>
      <c r="V849" s="192" t="s">
        <v>6902</v>
      </c>
      <c r="W849" s="1">
        <v>1</v>
      </c>
      <c r="X849" s="54" t="s">
        <v>568</v>
      </c>
      <c r="Y849" t="s">
        <v>537</v>
      </c>
      <c r="AA849" t="s">
        <v>537</v>
      </c>
      <c r="AC849" t="s">
        <v>537</v>
      </c>
      <c r="AD849" s="109" t="s">
        <v>2133</v>
      </c>
      <c r="AE849" s="1">
        <v>1</v>
      </c>
      <c r="AF849" t="s">
        <v>2465</v>
      </c>
      <c r="AG849" s="1">
        <v>1</v>
      </c>
      <c r="AH849" s="32" t="s">
        <v>5132</v>
      </c>
      <c r="AI849" s="1">
        <v>1</v>
      </c>
      <c r="AJ849" s="32" t="s">
        <v>3454</v>
      </c>
      <c r="AK849" s="32"/>
      <c r="AL849" s="32"/>
      <c r="AN849" t="s">
        <v>4474</v>
      </c>
    </row>
    <row r="850" spans="9:40" x14ac:dyDescent="0.2">
      <c r="M850" t="s">
        <v>537</v>
      </c>
      <c r="O850" t="s">
        <v>3543</v>
      </c>
      <c r="P850" s="99" t="s">
        <v>5321</v>
      </c>
      <c r="Q850" t="s">
        <v>537</v>
      </c>
      <c r="S850" t="s">
        <v>3543</v>
      </c>
      <c r="T850" s="54" t="s">
        <v>1743</v>
      </c>
      <c r="U850" t="s">
        <v>537</v>
      </c>
      <c r="V850" s="8" t="s">
        <v>2966</v>
      </c>
      <c r="W850" t="s">
        <v>537</v>
      </c>
      <c r="Y850" t="s">
        <v>3543</v>
      </c>
      <c r="Z850" s="54" t="s">
        <v>2635</v>
      </c>
      <c r="AA850" t="s">
        <v>3543</v>
      </c>
      <c r="AB850" t="s">
        <v>4602</v>
      </c>
      <c r="AC850" t="s">
        <v>537</v>
      </c>
      <c r="AD850" s="99" t="s">
        <v>5037</v>
      </c>
      <c r="AE850" t="s">
        <v>537</v>
      </c>
      <c r="AF850" s="8" t="s">
        <v>5131</v>
      </c>
      <c r="AG850" t="s">
        <v>537</v>
      </c>
      <c r="AH850" t="s">
        <v>3450</v>
      </c>
      <c r="AI850" t="s">
        <v>537</v>
      </c>
      <c r="AJ850" s="218" t="s">
        <v>7548</v>
      </c>
      <c r="AK850" s="218"/>
      <c r="AL850" s="218"/>
      <c r="AN850" t="s">
        <v>4474</v>
      </c>
    </row>
    <row r="851" spans="9:40" x14ac:dyDescent="0.2">
      <c r="M851" t="s">
        <v>537</v>
      </c>
      <c r="O851" s="1">
        <v>1</v>
      </c>
      <c r="P851" s="99" t="s">
        <v>2671</v>
      </c>
      <c r="Q851" t="s">
        <v>3543</v>
      </c>
      <c r="R851" s="99" t="s">
        <v>4072</v>
      </c>
      <c r="S851" s="1">
        <v>1</v>
      </c>
      <c r="T851" s="54" t="s">
        <v>3333</v>
      </c>
      <c r="U851" t="s">
        <v>537</v>
      </c>
      <c r="V851" s="54" t="s">
        <v>4084</v>
      </c>
      <c r="W851" t="s">
        <v>3543</v>
      </c>
      <c r="X851" s="99" t="s">
        <v>4630</v>
      </c>
      <c r="Y851" s="1">
        <v>1</v>
      </c>
      <c r="Z851" s="54" t="s">
        <v>1746</v>
      </c>
      <c r="AA851" s="1">
        <v>1</v>
      </c>
      <c r="AB851" t="s">
        <v>1452</v>
      </c>
      <c r="AC851" t="s">
        <v>537</v>
      </c>
      <c r="AD851" s="99" t="s">
        <v>7056</v>
      </c>
      <c r="AE851" t="s">
        <v>537</v>
      </c>
      <c r="AF851" s="52" t="s">
        <v>5134</v>
      </c>
      <c r="AG851" t="s">
        <v>537</v>
      </c>
      <c r="AH851" s="52" t="s">
        <v>1145</v>
      </c>
      <c r="AI851" t="s">
        <v>537</v>
      </c>
      <c r="AJ851" s="170" t="s">
        <v>5678</v>
      </c>
      <c r="AK851" s="170"/>
      <c r="AL851" s="170"/>
      <c r="AN851" t="s">
        <v>4474</v>
      </c>
    </row>
    <row r="852" spans="9:40" x14ac:dyDescent="0.2">
      <c r="M852" t="s">
        <v>537</v>
      </c>
      <c r="O852" t="s">
        <v>537</v>
      </c>
      <c r="Q852" s="1">
        <v>1</v>
      </c>
      <c r="R852" s="99" t="s">
        <v>2067</v>
      </c>
      <c r="S852" t="s">
        <v>537</v>
      </c>
      <c r="T852" s="54" t="s">
        <v>1742</v>
      </c>
      <c r="U852" s="1">
        <v>1</v>
      </c>
      <c r="V852" t="s">
        <v>3242</v>
      </c>
      <c r="W852" s="1">
        <v>1</v>
      </c>
      <c r="X852" s="54" t="s">
        <v>3491</v>
      </c>
      <c r="Y852" t="s">
        <v>537</v>
      </c>
      <c r="Z852" s="54" t="s">
        <v>1564</v>
      </c>
      <c r="AA852" t="s">
        <v>537</v>
      </c>
      <c r="AB852" s="16" t="s">
        <v>7124</v>
      </c>
      <c r="AC852" t="s">
        <v>537</v>
      </c>
      <c r="AD852" t="s">
        <v>4616</v>
      </c>
      <c r="AE852" t="s">
        <v>537</v>
      </c>
      <c r="AF852" s="89" t="s">
        <v>7056</v>
      </c>
      <c r="AG852" t="s">
        <v>537</v>
      </c>
      <c r="AH852" s="32" t="s">
        <v>1148</v>
      </c>
      <c r="AI852" t="s">
        <v>537</v>
      </c>
      <c r="AJ852" s="215" t="s">
        <v>7550</v>
      </c>
      <c r="AK852" s="215"/>
      <c r="AL852" s="215"/>
      <c r="AN852" t="s">
        <v>4474</v>
      </c>
    </row>
    <row r="853" spans="9:40" x14ac:dyDescent="0.2">
      <c r="M853" t="s">
        <v>537</v>
      </c>
      <c r="O853" t="s">
        <v>3543</v>
      </c>
      <c r="P853" s="99" t="s">
        <v>2680</v>
      </c>
      <c r="Q853" t="s">
        <v>537</v>
      </c>
      <c r="S853" s="1">
        <v>1</v>
      </c>
      <c r="T853" s="54" t="s">
        <v>5497</v>
      </c>
      <c r="U853" t="s">
        <v>537</v>
      </c>
      <c r="V853" s="16" t="s">
        <v>6484</v>
      </c>
      <c r="W853" t="s">
        <v>537</v>
      </c>
      <c r="X853" s="170" t="s">
        <v>5884</v>
      </c>
      <c r="Y853" t="s">
        <v>537</v>
      </c>
      <c r="AA853" t="s">
        <v>537</v>
      </c>
      <c r="AC853" t="s">
        <v>537</v>
      </c>
      <c r="AD853" s="16" t="s">
        <v>5646</v>
      </c>
      <c r="AE853" t="s">
        <v>537</v>
      </c>
      <c r="AF853" s="34" t="s">
        <v>2769</v>
      </c>
      <c r="AG853" t="s">
        <v>537</v>
      </c>
      <c r="AI853" t="s">
        <v>537</v>
      </c>
      <c r="AJ853" s="215" t="s">
        <v>7549</v>
      </c>
      <c r="AK853" s="215"/>
      <c r="AL853" s="215"/>
      <c r="AN853" t="s">
        <v>4474</v>
      </c>
    </row>
    <row r="854" spans="9:40" x14ac:dyDescent="0.2">
      <c r="M854" t="s">
        <v>537</v>
      </c>
      <c r="O854" s="1">
        <v>1</v>
      </c>
      <c r="P854" s="99" t="s">
        <v>2672</v>
      </c>
      <c r="Q854" t="s">
        <v>3543</v>
      </c>
      <c r="R854" s="99" t="s">
        <v>5321</v>
      </c>
      <c r="S854" t="s">
        <v>537</v>
      </c>
      <c r="U854" t="s">
        <v>537</v>
      </c>
      <c r="Y854" t="s">
        <v>3543</v>
      </c>
      <c r="Z854" s="54" t="s">
        <v>436</v>
      </c>
      <c r="AA854" t="s">
        <v>3543</v>
      </c>
      <c r="AB854" t="s">
        <v>5133</v>
      </c>
      <c r="AC854" s="1">
        <v>1</v>
      </c>
      <c r="AD854" s="16" t="s">
        <v>5647</v>
      </c>
      <c r="AE854" s="1">
        <v>1</v>
      </c>
      <c r="AF854" s="32" t="s">
        <v>1147</v>
      </c>
      <c r="AG854" t="s">
        <v>3543</v>
      </c>
      <c r="AH854" s="34" t="s">
        <v>1018</v>
      </c>
      <c r="AI854" t="s">
        <v>537</v>
      </c>
      <c r="AJ854" s="104" t="s">
        <v>2826</v>
      </c>
      <c r="AK854" s="104"/>
      <c r="AL854" s="104"/>
      <c r="AN854" t="s">
        <v>4474</v>
      </c>
    </row>
    <row r="855" spans="9:40" x14ac:dyDescent="0.2">
      <c r="L855" s="104" t="s">
        <v>2826</v>
      </c>
      <c r="M855" t="s">
        <v>1474</v>
      </c>
      <c r="N855" s="104" t="s">
        <v>2826</v>
      </c>
      <c r="O855" s="1">
        <v>1</v>
      </c>
      <c r="P855" s="232" t="s">
        <v>8912</v>
      </c>
      <c r="Q855" s="1">
        <v>1</v>
      </c>
      <c r="R855" s="99" t="s">
        <v>2068</v>
      </c>
      <c r="S855" t="s">
        <v>3543</v>
      </c>
      <c r="T855" s="54" t="s">
        <v>659</v>
      </c>
      <c r="U855" t="s">
        <v>3543</v>
      </c>
      <c r="V855" s="54" t="s">
        <v>4845</v>
      </c>
      <c r="W855" t="s">
        <v>3543</v>
      </c>
      <c r="X855" s="54" t="s">
        <v>4349</v>
      </c>
      <c r="Y855" s="1">
        <v>1</v>
      </c>
      <c r="Z855" s="54" t="s">
        <v>5489</v>
      </c>
      <c r="AA855" s="1">
        <v>1</v>
      </c>
      <c r="AB855" t="s">
        <v>1452</v>
      </c>
      <c r="AC855" t="s">
        <v>537</v>
      </c>
      <c r="AD855" s="16" t="s">
        <v>3700</v>
      </c>
      <c r="AE855" t="s">
        <v>537</v>
      </c>
      <c r="AF855" t="s">
        <v>7062</v>
      </c>
      <c r="AG855" s="1">
        <v>1</v>
      </c>
      <c r="AH855" s="34" t="s">
        <v>3979</v>
      </c>
      <c r="AI855" t="s">
        <v>3543</v>
      </c>
      <c r="AJ855" s="32" t="s">
        <v>3578</v>
      </c>
      <c r="AK855" s="32"/>
      <c r="AL855" s="32"/>
      <c r="AN855" t="s">
        <v>4474</v>
      </c>
    </row>
    <row r="856" spans="9:40" x14ac:dyDescent="0.2">
      <c r="I856" t="s">
        <v>3543</v>
      </c>
      <c r="J856" s="232" t="s">
        <v>8657</v>
      </c>
      <c r="K856" t="s">
        <v>3543</v>
      </c>
      <c r="L856" s="89" t="s">
        <v>6434</v>
      </c>
      <c r="M856" t="s">
        <v>3543</v>
      </c>
      <c r="N856" s="89" t="s">
        <v>6435</v>
      </c>
      <c r="O856" t="s">
        <v>537</v>
      </c>
      <c r="P856" s="99" t="s">
        <v>2685</v>
      </c>
      <c r="S856" s="1">
        <v>1</v>
      </c>
      <c r="T856" s="54" t="s">
        <v>3334</v>
      </c>
      <c r="U856" s="1">
        <v>1</v>
      </c>
      <c r="V856" s="54" t="s">
        <v>4933</v>
      </c>
      <c r="W856" s="1">
        <v>1</v>
      </c>
      <c r="X856" s="54" t="s">
        <v>4935</v>
      </c>
      <c r="Y856" t="s">
        <v>1474</v>
      </c>
      <c r="AA856" t="s">
        <v>537</v>
      </c>
      <c r="AB856" t="s">
        <v>1146</v>
      </c>
      <c r="AC856" t="s">
        <v>537</v>
      </c>
      <c r="AE856" t="s">
        <v>537</v>
      </c>
      <c r="AG856" t="s">
        <v>537</v>
      </c>
      <c r="AH856" s="52" t="s">
        <v>4500</v>
      </c>
      <c r="AI856" s="1">
        <v>1</v>
      </c>
      <c r="AJ856" s="32" t="s">
        <v>4173</v>
      </c>
      <c r="AK856" s="32"/>
      <c r="AL856" s="32"/>
      <c r="AN856" t="s">
        <v>4474</v>
      </c>
    </row>
    <row r="857" spans="9:40" x14ac:dyDescent="0.2">
      <c r="I857" s="1">
        <v>1</v>
      </c>
      <c r="J857" s="232" t="s">
        <v>8658</v>
      </c>
      <c r="K857" s="1">
        <v>1</v>
      </c>
      <c r="L857" s="89" t="s">
        <v>4664</v>
      </c>
      <c r="M857" s="1">
        <v>1</v>
      </c>
      <c r="N857" s="89" t="s">
        <v>4966</v>
      </c>
      <c r="O857" t="s">
        <v>537</v>
      </c>
      <c r="Q857" t="s">
        <v>3543</v>
      </c>
      <c r="R857" s="99" t="s">
        <v>2635</v>
      </c>
      <c r="S857" s="1">
        <v>1</v>
      </c>
      <c r="T857" s="54" t="s">
        <v>5496</v>
      </c>
      <c r="U857" t="s">
        <v>537</v>
      </c>
      <c r="V857" s="54" t="s">
        <v>4846</v>
      </c>
      <c r="W857" t="s">
        <v>1474</v>
      </c>
      <c r="X857" s="104"/>
      <c r="Y857" t="s">
        <v>3543</v>
      </c>
      <c r="Z857" s="73" t="s">
        <v>3201</v>
      </c>
      <c r="AA857" t="s">
        <v>537</v>
      </c>
      <c r="AB857" t="s">
        <v>3977</v>
      </c>
      <c r="AC857" t="s">
        <v>3543</v>
      </c>
      <c r="AD857" s="232" t="s">
        <v>8275</v>
      </c>
      <c r="AE857" t="s">
        <v>3543</v>
      </c>
      <c r="AF857" t="s">
        <v>5115</v>
      </c>
      <c r="AG857" t="s">
        <v>537</v>
      </c>
      <c r="AH857" s="215" t="s">
        <v>7547</v>
      </c>
      <c r="AI857" t="s">
        <v>537</v>
      </c>
      <c r="AJ857" s="181" t="s">
        <v>6337</v>
      </c>
      <c r="AK857" s="181"/>
      <c r="AL857" s="181"/>
      <c r="AN857" t="s">
        <v>4474</v>
      </c>
    </row>
    <row r="858" spans="9:40" x14ac:dyDescent="0.2">
      <c r="I858" t="s">
        <v>537</v>
      </c>
      <c r="J858" s="232" t="s">
        <v>8659</v>
      </c>
      <c r="K858" s="1">
        <v>1</v>
      </c>
      <c r="L858" s="89" t="s">
        <v>6135</v>
      </c>
      <c r="M858" t="s">
        <v>537</v>
      </c>
      <c r="N858" s="89" t="s">
        <v>4035</v>
      </c>
      <c r="O858" t="s">
        <v>3543</v>
      </c>
      <c r="P858" s="99" t="s">
        <v>3457</v>
      </c>
      <c r="Q858" s="1">
        <v>1</v>
      </c>
      <c r="R858" s="99" t="s">
        <v>3173</v>
      </c>
      <c r="S858" t="s">
        <v>537</v>
      </c>
      <c r="U858" t="s">
        <v>537</v>
      </c>
      <c r="V858" s="54" t="s">
        <v>4934</v>
      </c>
      <c r="W858" t="s">
        <v>3543</v>
      </c>
      <c r="X858" s="99" t="s">
        <v>4674</v>
      </c>
      <c r="Y858" s="1">
        <v>1</v>
      </c>
      <c r="Z858" s="248" t="s">
        <v>9148</v>
      </c>
      <c r="AA858" t="s">
        <v>537</v>
      </c>
      <c r="AB858" t="s">
        <v>3978</v>
      </c>
      <c r="AE858" s="1">
        <v>1</v>
      </c>
      <c r="AF858" t="s">
        <v>1737</v>
      </c>
      <c r="AG858" s="1">
        <v>1</v>
      </c>
      <c r="AH858" s="153" t="s">
        <v>1025</v>
      </c>
      <c r="AN858" t="s">
        <v>4474</v>
      </c>
    </row>
    <row r="859" spans="9:40" x14ac:dyDescent="0.2">
      <c r="K859" t="s">
        <v>537</v>
      </c>
      <c r="L859" s="89" t="s">
        <v>1308</v>
      </c>
      <c r="M859" t="s">
        <v>537</v>
      </c>
      <c r="N859" s="89" t="s">
        <v>3982</v>
      </c>
      <c r="O859" s="1">
        <v>1</v>
      </c>
      <c r="P859" s="99" t="s">
        <v>2673</v>
      </c>
      <c r="Q859" t="s">
        <v>537</v>
      </c>
      <c r="R859" s="99" t="s">
        <v>4097</v>
      </c>
      <c r="S859" t="s">
        <v>3543</v>
      </c>
      <c r="T859" s="54" t="s">
        <v>4349</v>
      </c>
      <c r="U859" s="1">
        <v>1</v>
      </c>
      <c r="V859" s="99" t="s">
        <v>2075</v>
      </c>
      <c r="W859" s="1">
        <v>1</v>
      </c>
      <c r="X859" s="99" t="s">
        <v>3287</v>
      </c>
      <c r="Y859" t="s">
        <v>537</v>
      </c>
      <c r="Z859" s="215" t="s">
        <v>7602</v>
      </c>
      <c r="AA859" t="s">
        <v>537</v>
      </c>
      <c r="AB859" s="104"/>
      <c r="AD859" s="9"/>
      <c r="AE859" t="s">
        <v>537</v>
      </c>
      <c r="AF859" t="s">
        <v>4795</v>
      </c>
      <c r="AG859" t="s">
        <v>537</v>
      </c>
      <c r="AH859" s="232" t="s">
        <v>8355</v>
      </c>
      <c r="AN859" t="s">
        <v>4474</v>
      </c>
    </row>
    <row r="860" spans="9:40" x14ac:dyDescent="0.2">
      <c r="K860" t="s">
        <v>537</v>
      </c>
      <c r="L860" s="89" t="s">
        <v>3990</v>
      </c>
      <c r="M860" s="1">
        <v>1</v>
      </c>
      <c r="N860" s="89" t="s">
        <v>4967</v>
      </c>
      <c r="O860" t="s">
        <v>537</v>
      </c>
      <c r="Q860" t="s">
        <v>537</v>
      </c>
      <c r="S860" s="1">
        <v>1</v>
      </c>
      <c r="T860" s="54" t="s">
        <v>2494</v>
      </c>
      <c r="U860" s="1">
        <v>1</v>
      </c>
      <c r="V860" s="54" t="s">
        <v>5495</v>
      </c>
      <c r="W860" t="s">
        <v>537</v>
      </c>
      <c r="Y860" t="s">
        <v>537</v>
      </c>
      <c r="Z860" s="89" t="s">
        <v>2646</v>
      </c>
      <c r="AA860" t="s">
        <v>537</v>
      </c>
      <c r="AB860" s="45" t="s">
        <v>318</v>
      </c>
      <c r="AC860" s="45"/>
      <c r="AE860" t="s">
        <v>537</v>
      </c>
      <c r="AF860" t="s">
        <v>5238</v>
      </c>
      <c r="AG860" t="s">
        <v>537</v>
      </c>
      <c r="AK860" s="34"/>
      <c r="AL860" s="34"/>
      <c r="AN860" t="s">
        <v>4474</v>
      </c>
    </row>
    <row r="861" spans="9:40" x14ac:dyDescent="0.2">
      <c r="K861" t="s">
        <v>537</v>
      </c>
      <c r="L861" s="89" t="s">
        <v>1307</v>
      </c>
      <c r="M861" s="1">
        <v>1</v>
      </c>
      <c r="N861" s="99" t="s">
        <v>3981</v>
      </c>
      <c r="O861" t="s">
        <v>3543</v>
      </c>
      <c r="P861" s="99" t="s">
        <v>3280</v>
      </c>
      <c r="Q861" t="s">
        <v>3543</v>
      </c>
      <c r="R861" s="99" t="s">
        <v>4674</v>
      </c>
      <c r="S861" t="s">
        <v>537</v>
      </c>
      <c r="T861" s="161" t="s">
        <v>5499</v>
      </c>
      <c r="U861" t="s">
        <v>1474</v>
      </c>
      <c r="W861" t="s">
        <v>3543</v>
      </c>
      <c r="X861" s="161" t="s">
        <v>5498</v>
      </c>
      <c r="Y861" t="s">
        <v>537</v>
      </c>
      <c r="Z861" s="73" t="s">
        <v>2647</v>
      </c>
      <c r="AA861" s="18" t="s">
        <v>3543</v>
      </c>
      <c r="AB861" s="161" t="s">
        <v>5475</v>
      </c>
      <c r="AC861" s="45"/>
      <c r="AD861" s="9"/>
      <c r="AE861" t="s">
        <v>537</v>
      </c>
      <c r="AF861" s="121" t="s">
        <v>477</v>
      </c>
      <c r="AG861" t="s">
        <v>3543</v>
      </c>
      <c r="AH861" s="34" t="s">
        <v>7546</v>
      </c>
      <c r="AI861" t="s">
        <v>3543</v>
      </c>
      <c r="AJ861" s="34" t="s">
        <v>4503</v>
      </c>
      <c r="AK861" s="32"/>
      <c r="AL861" s="32"/>
      <c r="AN861" t="s">
        <v>4474</v>
      </c>
    </row>
    <row r="862" spans="9:40" x14ac:dyDescent="0.2">
      <c r="K862" t="s">
        <v>537</v>
      </c>
      <c r="L862" s="89" t="s">
        <v>1306</v>
      </c>
      <c r="M862" t="s">
        <v>537</v>
      </c>
      <c r="N862" s="170"/>
      <c r="O862" s="1">
        <v>1</v>
      </c>
      <c r="P862" s="99" t="s">
        <v>2674</v>
      </c>
      <c r="Q862" s="1">
        <v>1</v>
      </c>
      <c r="R862" s="99" t="s">
        <v>3174</v>
      </c>
      <c r="S862" t="s">
        <v>537</v>
      </c>
      <c r="U862" t="s">
        <v>3543</v>
      </c>
      <c r="V862" s="62" t="s">
        <v>2287</v>
      </c>
      <c r="W862" s="1">
        <v>1</v>
      </c>
      <c r="X862" s="161" t="s">
        <v>291</v>
      </c>
      <c r="Y862" t="s">
        <v>537</v>
      </c>
      <c r="Z862" s="201" t="s">
        <v>7297</v>
      </c>
      <c r="AA862" s="18" t="s">
        <v>537</v>
      </c>
      <c r="AB862" s="161" t="s">
        <v>5476</v>
      </c>
      <c r="AC862" s="45"/>
      <c r="AD862" s="9"/>
      <c r="AE862" t="s">
        <v>537</v>
      </c>
      <c r="AF862" s="121" t="s">
        <v>1220</v>
      </c>
      <c r="AG862" s="1">
        <v>1</v>
      </c>
      <c r="AH862" s="34" t="s">
        <v>478</v>
      </c>
      <c r="AI862" s="1">
        <v>1</v>
      </c>
      <c r="AJ862" s="32" t="s">
        <v>479</v>
      </c>
      <c r="AK862" s="215"/>
      <c r="AL862" s="215"/>
      <c r="AN862" t="s">
        <v>4474</v>
      </c>
    </row>
    <row r="863" spans="9:40" x14ac:dyDescent="0.2">
      <c r="K863" s="1">
        <v>1</v>
      </c>
      <c r="L863" s="89" t="s">
        <v>2347</v>
      </c>
      <c r="M863" t="s">
        <v>537</v>
      </c>
      <c r="O863" t="s">
        <v>537</v>
      </c>
      <c r="Q863" t="s">
        <v>537</v>
      </c>
      <c r="R863" s="232" t="s">
        <v>8889</v>
      </c>
      <c r="S863" t="s">
        <v>3543</v>
      </c>
      <c r="T863" s="232" t="s">
        <v>4072</v>
      </c>
      <c r="U863" s="1">
        <v>1</v>
      </c>
      <c r="V863" s="62" t="s">
        <v>4855</v>
      </c>
      <c r="W863" t="s">
        <v>537</v>
      </c>
      <c r="AA863" s="18" t="s">
        <v>537</v>
      </c>
      <c r="AC863" s="45"/>
      <c r="AD863" s="73"/>
      <c r="AE863" t="s">
        <v>537</v>
      </c>
      <c r="AF863" s="89" t="s">
        <v>7056</v>
      </c>
      <c r="AG863" t="s">
        <v>537</v>
      </c>
      <c r="AH863" s="52" t="s">
        <v>405</v>
      </c>
      <c r="AI863" t="s">
        <v>537</v>
      </c>
      <c r="AJ863" s="215" t="s">
        <v>7551</v>
      </c>
      <c r="AN863" t="s">
        <v>4474</v>
      </c>
    </row>
    <row r="864" spans="9:40" x14ac:dyDescent="0.2">
      <c r="M864" t="s">
        <v>1474</v>
      </c>
      <c r="O864" t="s">
        <v>3543</v>
      </c>
      <c r="P864" s="99" t="s">
        <v>550</v>
      </c>
      <c r="Q864" t="s">
        <v>537</v>
      </c>
      <c r="S864" s="1">
        <v>1</v>
      </c>
      <c r="T864" s="232" t="s">
        <v>8859</v>
      </c>
      <c r="U864" t="s">
        <v>537</v>
      </c>
      <c r="W864" t="s">
        <v>3543</v>
      </c>
      <c r="X864" s="161" t="s">
        <v>662</v>
      </c>
      <c r="AA864" s="18" t="s">
        <v>3543</v>
      </c>
      <c r="AB864" s="161" t="s">
        <v>4081</v>
      </c>
      <c r="AC864" s="45"/>
      <c r="AD864" s="73"/>
      <c r="AE864" t="s">
        <v>537</v>
      </c>
      <c r="AF864" t="s">
        <v>7061</v>
      </c>
      <c r="AG864" s="1">
        <v>1</v>
      </c>
      <c r="AH864" s="215" t="s">
        <v>8353</v>
      </c>
      <c r="AN864" t="s">
        <v>4474</v>
      </c>
    </row>
    <row r="865" spans="13:40" x14ac:dyDescent="0.2">
      <c r="M865" t="s">
        <v>3543</v>
      </c>
      <c r="N865" s="99" t="s">
        <v>3371</v>
      </c>
      <c r="O865" s="1">
        <v>1</v>
      </c>
      <c r="P865" s="99" t="s">
        <v>2670</v>
      </c>
      <c r="Q865" t="s">
        <v>3543</v>
      </c>
      <c r="R865" s="99" t="s">
        <v>5321</v>
      </c>
      <c r="S865" t="s">
        <v>537</v>
      </c>
      <c r="T865" s="54"/>
      <c r="U865" t="s">
        <v>537</v>
      </c>
      <c r="W865" s="1">
        <v>1</v>
      </c>
      <c r="X865" s="161" t="s">
        <v>330</v>
      </c>
      <c r="AA865" s="18" t="s">
        <v>537</v>
      </c>
      <c r="AB865" s="161" t="s">
        <v>5325</v>
      </c>
      <c r="AC865" s="45"/>
      <c r="AD865" s="73"/>
      <c r="AF865" s="104" t="s">
        <v>2826</v>
      </c>
      <c r="AG865" s="1">
        <v>1</v>
      </c>
      <c r="AH865" s="215" t="s">
        <v>8354</v>
      </c>
      <c r="AK865" s="145"/>
      <c r="AL865" s="145"/>
      <c r="AN865" t="s">
        <v>4474</v>
      </c>
    </row>
    <row r="866" spans="13:40" x14ac:dyDescent="0.2">
      <c r="M866" s="1">
        <v>1</v>
      </c>
      <c r="N866" s="99" t="s">
        <v>2619</v>
      </c>
      <c r="O866" t="s">
        <v>537</v>
      </c>
      <c r="P866" s="99" t="s">
        <v>2666</v>
      </c>
      <c r="Q866" s="1">
        <v>1</v>
      </c>
      <c r="R866" s="99" t="s">
        <v>2069</v>
      </c>
      <c r="S866" t="s">
        <v>537</v>
      </c>
      <c r="U866" t="s">
        <v>1474</v>
      </c>
      <c r="W866" s="45"/>
      <c r="X866" s="45" t="s">
        <v>1149</v>
      </c>
      <c r="Y866" s="45"/>
      <c r="AA866" s="18" t="s">
        <v>537</v>
      </c>
      <c r="AB866" s="161" t="s">
        <v>5327</v>
      </c>
      <c r="AC866" s="45"/>
      <c r="AD866" s="73"/>
      <c r="AG866" t="s">
        <v>537</v>
      </c>
      <c r="AI866" t="s">
        <v>3543</v>
      </c>
      <c r="AJ866" s="145" t="s">
        <v>2600</v>
      </c>
      <c r="AK866" s="145"/>
      <c r="AL866" s="145"/>
      <c r="AN866" t="s">
        <v>4474</v>
      </c>
    </row>
    <row r="867" spans="13:40" x14ac:dyDescent="0.2">
      <c r="M867" t="s">
        <v>537</v>
      </c>
      <c r="N867" s="99" t="s">
        <v>2620</v>
      </c>
      <c r="O867" t="s">
        <v>537</v>
      </c>
      <c r="P867" s="232" t="s">
        <v>8858</v>
      </c>
      <c r="Q867" t="s">
        <v>537</v>
      </c>
      <c r="S867" t="s">
        <v>537</v>
      </c>
      <c r="T867" s="54"/>
      <c r="U867" t="s">
        <v>3543</v>
      </c>
      <c r="V867" s="73" t="s">
        <v>3106</v>
      </c>
      <c r="W867" s="18" t="s">
        <v>3543</v>
      </c>
      <c r="X867" s="73" t="s">
        <v>659</v>
      </c>
      <c r="Y867" s="45"/>
      <c r="AA867" s="18" t="s">
        <v>537</v>
      </c>
      <c r="AB867" s="161" t="s">
        <v>5326</v>
      </c>
      <c r="AC867" s="45"/>
      <c r="AD867" s="73"/>
      <c r="AG867" t="s">
        <v>3543</v>
      </c>
      <c r="AH867" s="64" t="s">
        <v>2598</v>
      </c>
      <c r="AI867" s="1">
        <v>1</v>
      </c>
      <c r="AJ867" s="145" t="s">
        <v>3667</v>
      </c>
      <c r="AK867" s="145"/>
      <c r="AL867" s="145"/>
      <c r="AN867" t="s">
        <v>4474</v>
      </c>
    </row>
    <row r="868" spans="13:40" x14ac:dyDescent="0.2">
      <c r="M868" t="s">
        <v>1474</v>
      </c>
      <c r="O868" t="s">
        <v>537</v>
      </c>
      <c r="P868" s="232" t="s">
        <v>8921</v>
      </c>
      <c r="Q868" t="s">
        <v>3543</v>
      </c>
      <c r="R868" s="99" t="s">
        <v>436</v>
      </c>
      <c r="S868" t="s">
        <v>537</v>
      </c>
      <c r="U868" s="1">
        <v>1</v>
      </c>
      <c r="V868" s="73" t="s">
        <v>1327</v>
      </c>
      <c r="W868" s="18" t="s">
        <v>537</v>
      </c>
      <c r="X868" s="73" t="s">
        <v>3107</v>
      </c>
      <c r="Y868" s="45"/>
      <c r="AA868" s="18" t="s">
        <v>537</v>
      </c>
      <c r="AC868" s="45"/>
      <c r="AD868" s="73"/>
      <c r="AG868" s="1">
        <v>1</v>
      </c>
      <c r="AH868" s="34" t="s">
        <v>4071</v>
      </c>
      <c r="AI868" t="s">
        <v>537</v>
      </c>
      <c r="AJ868" s="145" t="s">
        <v>7070</v>
      </c>
      <c r="AN868" t="s">
        <v>4474</v>
      </c>
    </row>
    <row r="869" spans="13:40" x14ac:dyDescent="0.2">
      <c r="M869" t="s">
        <v>3543</v>
      </c>
      <c r="N869" s="99" t="s">
        <v>8963</v>
      </c>
      <c r="O869" s="1">
        <v>1</v>
      </c>
      <c r="P869" s="232" t="s">
        <v>3529</v>
      </c>
      <c r="Q869" s="1">
        <v>1</v>
      </c>
      <c r="R869" s="99" t="s">
        <v>2333</v>
      </c>
      <c r="S869" t="s">
        <v>537</v>
      </c>
      <c r="U869" s="1">
        <v>1</v>
      </c>
      <c r="V869" s="73" t="s">
        <v>3105</v>
      </c>
      <c r="W869" s="45"/>
      <c r="X869" s="45"/>
      <c r="Y869" s="45"/>
      <c r="AA869" s="18" t="s">
        <v>3543</v>
      </c>
      <c r="AB869" s="161" t="s">
        <v>3555</v>
      </c>
      <c r="AC869" s="45"/>
      <c r="AD869" s="73"/>
      <c r="AG869" t="s">
        <v>537</v>
      </c>
      <c r="AH869" s="9" t="s">
        <v>4328</v>
      </c>
      <c r="AN869" t="s">
        <v>4474</v>
      </c>
    </row>
    <row r="870" spans="13:40" x14ac:dyDescent="0.2">
      <c r="M870" s="1">
        <v>1</v>
      </c>
      <c r="N870" s="99" t="s">
        <v>6901</v>
      </c>
      <c r="O870" t="s">
        <v>537</v>
      </c>
      <c r="Q870" t="s">
        <v>537</v>
      </c>
      <c r="R870" s="232" t="s">
        <v>8883</v>
      </c>
      <c r="S870" t="s">
        <v>537</v>
      </c>
      <c r="AA870" s="18" t="s">
        <v>537</v>
      </c>
      <c r="AB870" s="161" t="s">
        <v>5477</v>
      </c>
      <c r="AC870" s="45"/>
      <c r="AD870" s="73"/>
      <c r="AG870" t="s">
        <v>537</v>
      </c>
      <c r="AH870" s="91" t="s">
        <v>1736</v>
      </c>
      <c r="AN870" t="s">
        <v>4474</v>
      </c>
    </row>
    <row r="871" spans="13:40" x14ac:dyDescent="0.2">
      <c r="M871" t="s">
        <v>537</v>
      </c>
      <c r="N871" s="232" t="s">
        <v>8964</v>
      </c>
      <c r="O871" t="s">
        <v>3543</v>
      </c>
      <c r="P871" s="99" t="s">
        <v>4674</v>
      </c>
      <c r="Q871" t="s">
        <v>537</v>
      </c>
      <c r="S871" t="s">
        <v>537</v>
      </c>
      <c r="U871" t="s">
        <v>3543</v>
      </c>
      <c r="V871" s="54" t="s">
        <v>4349</v>
      </c>
      <c r="W871" t="s">
        <v>3543</v>
      </c>
      <c r="X871" s="235" t="s">
        <v>8781</v>
      </c>
      <c r="Y871" t="s">
        <v>3543</v>
      </c>
      <c r="Z871" s="235" t="s">
        <v>841</v>
      </c>
      <c r="AA871" s="18" t="s">
        <v>537</v>
      </c>
      <c r="AC871" s="45"/>
      <c r="AD871" s="73"/>
      <c r="AG871" t="s">
        <v>537</v>
      </c>
      <c r="AH871" s="145" t="s">
        <v>2599</v>
      </c>
      <c r="AN871" t="s">
        <v>4474</v>
      </c>
    </row>
    <row r="872" spans="13:40" x14ac:dyDescent="0.2">
      <c r="M872" t="s">
        <v>537</v>
      </c>
      <c r="N872" s="232" t="s">
        <v>8965</v>
      </c>
      <c r="O872" s="1">
        <v>1</v>
      </c>
      <c r="P872" s="99" t="s">
        <v>2678</v>
      </c>
      <c r="Q872" t="s">
        <v>3543</v>
      </c>
      <c r="R872" s="99" t="s">
        <v>3201</v>
      </c>
      <c r="S872" t="s">
        <v>537</v>
      </c>
      <c r="U872" s="1">
        <v>1</v>
      </c>
      <c r="V872" s="54" t="s">
        <v>672</v>
      </c>
      <c r="Y872" t="s">
        <v>537</v>
      </c>
      <c r="Z872" s="232" t="s">
        <v>8782</v>
      </c>
      <c r="AA872" s="18" t="s">
        <v>3543</v>
      </c>
      <c r="AB872" s="89" t="s">
        <v>2644</v>
      </c>
      <c r="AC872" s="45"/>
      <c r="AD872" s="73"/>
      <c r="AG872" s="1">
        <v>1</v>
      </c>
      <c r="AH872" s="204" t="s">
        <v>7092</v>
      </c>
      <c r="AN872" t="s">
        <v>4474</v>
      </c>
    </row>
    <row r="873" spans="13:40" x14ac:dyDescent="0.2">
      <c r="M873" s="1">
        <v>1</v>
      </c>
      <c r="N873" s="232" t="s">
        <v>4908</v>
      </c>
      <c r="O873" t="s">
        <v>537</v>
      </c>
      <c r="Q873" s="1">
        <v>1</v>
      </c>
      <c r="R873" s="99" t="s">
        <v>2334</v>
      </c>
      <c r="S873" t="s">
        <v>537</v>
      </c>
      <c r="U873" t="s">
        <v>537</v>
      </c>
      <c r="V873" s="54"/>
      <c r="AA873" s="18" t="s">
        <v>537</v>
      </c>
      <c r="AB873" s="89" t="s">
        <v>2645</v>
      </c>
      <c r="AC873" s="45"/>
      <c r="AD873" s="73"/>
      <c r="AN873" t="s">
        <v>4474</v>
      </c>
    </row>
    <row r="874" spans="13:40" x14ac:dyDescent="0.2">
      <c r="O874" t="s">
        <v>3543</v>
      </c>
      <c r="P874" s="99" t="s">
        <v>4072</v>
      </c>
      <c r="Q874" t="s">
        <v>1474</v>
      </c>
      <c r="S874" t="s">
        <v>537</v>
      </c>
      <c r="U874" t="s">
        <v>3543</v>
      </c>
      <c r="V874" s="54" t="s">
        <v>3489</v>
      </c>
      <c r="AA874" s="18" t="s">
        <v>537</v>
      </c>
      <c r="AC874" s="45"/>
      <c r="AD874" s="73"/>
      <c r="AG874" t="s">
        <v>3543</v>
      </c>
      <c r="AH874" s="65" t="s">
        <v>2324</v>
      </c>
      <c r="AN874" t="s">
        <v>4474</v>
      </c>
    </row>
    <row r="875" spans="13:40" x14ac:dyDescent="0.2">
      <c r="O875" s="1">
        <v>1</v>
      </c>
      <c r="P875" s="99" t="s">
        <v>2675</v>
      </c>
      <c r="Q875" t="s">
        <v>3543</v>
      </c>
      <c r="R875" s="99" t="s">
        <v>3553</v>
      </c>
      <c r="S875" t="s">
        <v>537</v>
      </c>
      <c r="U875" s="1">
        <v>1</v>
      </c>
      <c r="V875" s="54" t="s">
        <v>671</v>
      </c>
      <c r="AA875" s="18" t="s">
        <v>3543</v>
      </c>
      <c r="AB875" s="89" t="s">
        <v>3090</v>
      </c>
      <c r="AC875" s="45"/>
      <c r="AD875" s="73"/>
      <c r="AG875" s="1">
        <v>1</v>
      </c>
      <c r="AH875" s="89" t="s">
        <v>4024</v>
      </c>
      <c r="AN875" t="s">
        <v>4474</v>
      </c>
    </row>
    <row r="876" spans="13:40" x14ac:dyDescent="0.2">
      <c r="O876" t="s">
        <v>537</v>
      </c>
      <c r="Q876" s="1">
        <v>1</v>
      </c>
      <c r="R876" s="99" t="s">
        <v>2070</v>
      </c>
      <c r="S876" t="s">
        <v>537</v>
      </c>
      <c r="U876" s="93" t="s">
        <v>1474</v>
      </c>
      <c r="V876" s="45" t="s">
        <v>1149</v>
      </c>
      <c r="W876" s="45"/>
      <c r="AA876" s="18" t="s">
        <v>537</v>
      </c>
      <c r="AB876" s="89" t="s">
        <v>3112</v>
      </c>
      <c r="AC876" s="45"/>
      <c r="AD876" s="73"/>
      <c r="AG876" t="s">
        <v>537</v>
      </c>
      <c r="AH876" s="89" t="s">
        <v>7069</v>
      </c>
      <c r="AN876" t="s">
        <v>4474</v>
      </c>
    </row>
    <row r="877" spans="13:40" x14ac:dyDescent="0.2">
      <c r="O877" t="s">
        <v>3543</v>
      </c>
      <c r="P877" s="99" t="s">
        <v>3280</v>
      </c>
      <c r="Q877" t="s">
        <v>1474</v>
      </c>
      <c r="S877" t="s">
        <v>537</v>
      </c>
      <c r="U877" s="18" t="s">
        <v>3543</v>
      </c>
      <c r="V877" s="54" t="s">
        <v>586</v>
      </c>
      <c r="W877" s="45"/>
      <c r="AA877" s="45"/>
      <c r="AB877" s="45"/>
      <c r="AC877" s="45"/>
      <c r="AD877" s="73"/>
      <c r="AH877" s="9"/>
      <c r="AN877" t="s">
        <v>4474</v>
      </c>
    </row>
    <row r="878" spans="13:40" x14ac:dyDescent="0.2">
      <c r="O878" s="1">
        <v>1</v>
      </c>
      <c r="P878" s="99" t="s">
        <v>2679</v>
      </c>
      <c r="Q878" t="s">
        <v>3543</v>
      </c>
      <c r="R878" s="99" t="s">
        <v>4072</v>
      </c>
      <c r="S878" t="s">
        <v>537</v>
      </c>
      <c r="U878" s="18" t="s">
        <v>537</v>
      </c>
      <c r="V878" s="54" t="s">
        <v>3571</v>
      </c>
      <c r="W878" s="45"/>
      <c r="AD878" s="73"/>
      <c r="AH878" s="9"/>
      <c r="AN878" t="s">
        <v>4474</v>
      </c>
    </row>
    <row r="879" spans="13:40" x14ac:dyDescent="0.2">
      <c r="O879" t="s">
        <v>537</v>
      </c>
      <c r="Q879" s="1">
        <v>1</v>
      </c>
      <c r="R879" s="99" t="s">
        <v>2071</v>
      </c>
      <c r="S879" t="s">
        <v>537</v>
      </c>
      <c r="U879" s="93" t="s">
        <v>1474</v>
      </c>
      <c r="W879" s="45"/>
      <c r="AD879" s="73"/>
      <c r="AH879" s="9"/>
      <c r="AN879" t="s">
        <v>4474</v>
      </c>
    </row>
    <row r="880" spans="13:40" x14ac:dyDescent="0.2">
      <c r="O880" t="s">
        <v>537</v>
      </c>
      <c r="Q880" t="s">
        <v>1474</v>
      </c>
      <c r="S880" t="s">
        <v>537</v>
      </c>
      <c r="U880" s="18" t="s">
        <v>3543</v>
      </c>
      <c r="V880" s="54" t="s">
        <v>1917</v>
      </c>
      <c r="W880" s="45"/>
      <c r="AD880" s="73"/>
      <c r="AH880" s="9"/>
      <c r="AN880" t="s">
        <v>4474</v>
      </c>
    </row>
    <row r="881" spans="15:40" x14ac:dyDescent="0.2">
      <c r="O881" t="s">
        <v>3543</v>
      </c>
      <c r="P881" s="89" t="s">
        <v>3169</v>
      </c>
      <c r="Q881" t="s">
        <v>3543</v>
      </c>
      <c r="R881" s="99" t="s">
        <v>3172</v>
      </c>
      <c r="S881" t="s">
        <v>537</v>
      </c>
      <c r="U881" s="18" t="s">
        <v>537</v>
      </c>
      <c r="V881" s="54" t="s">
        <v>4880</v>
      </c>
      <c r="W881" s="45"/>
      <c r="AD881" s="73"/>
      <c r="AH881" s="9"/>
      <c r="AN881" t="s">
        <v>4474</v>
      </c>
    </row>
    <row r="882" spans="15:40" x14ac:dyDescent="0.2">
      <c r="O882" s="1">
        <v>1</v>
      </c>
      <c r="P882" s="99" t="s">
        <v>3168</v>
      </c>
      <c r="Q882" s="1">
        <v>1</v>
      </c>
      <c r="R882" s="99" t="s">
        <v>2335</v>
      </c>
      <c r="S882" t="s">
        <v>537</v>
      </c>
      <c r="U882" s="93" t="s">
        <v>1474</v>
      </c>
      <c r="V882" s="45"/>
      <c r="W882" s="45"/>
      <c r="AD882" s="73"/>
      <c r="AH882" s="9"/>
      <c r="AN882" t="s">
        <v>4474</v>
      </c>
    </row>
    <row r="883" spans="15:40" x14ac:dyDescent="0.2">
      <c r="O883" t="s">
        <v>537</v>
      </c>
      <c r="P883" s="89" t="s">
        <v>3167</v>
      </c>
      <c r="Q883" t="s">
        <v>537</v>
      </c>
      <c r="S883" t="s">
        <v>537</v>
      </c>
      <c r="U883" t="s">
        <v>3543</v>
      </c>
      <c r="V883" s="54" t="s">
        <v>535</v>
      </c>
      <c r="AD883" s="73"/>
      <c r="AH883" s="9"/>
      <c r="AN883" t="s">
        <v>4474</v>
      </c>
    </row>
    <row r="884" spans="15:40" x14ac:dyDescent="0.2">
      <c r="O884" t="s">
        <v>537</v>
      </c>
      <c r="P884" s="232" t="s">
        <v>8920</v>
      </c>
      <c r="Q884" t="s">
        <v>3543</v>
      </c>
      <c r="R884" s="99" t="s">
        <v>2757</v>
      </c>
      <c r="S884" t="s">
        <v>537</v>
      </c>
      <c r="U884" s="1">
        <v>1</v>
      </c>
      <c r="V884" s="54" t="s">
        <v>5882</v>
      </c>
      <c r="AD884" s="73"/>
      <c r="AH884" s="9"/>
      <c r="AN884" t="s">
        <v>4474</v>
      </c>
    </row>
    <row r="885" spans="15:40" x14ac:dyDescent="0.2">
      <c r="O885" t="s">
        <v>537</v>
      </c>
      <c r="P885" s="89" t="s">
        <v>1309</v>
      </c>
      <c r="Q885" s="1">
        <v>1</v>
      </c>
      <c r="R885" s="99" t="s">
        <v>2336</v>
      </c>
      <c r="S885" t="s">
        <v>537</v>
      </c>
      <c r="U885" t="s">
        <v>537</v>
      </c>
      <c r="AD885" s="73"/>
      <c r="AH885" s="9"/>
      <c r="AN885" t="s">
        <v>4474</v>
      </c>
    </row>
    <row r="886" spans="15:40" x14ac:dyDescent="0.2">
      <c r="O886" s="1">
        <v>1</v>
      </c>
      <c r="P886" s="99" t="s">
        <v>3170</v>
      </c>
      <c r="Q886" t="s">
        <v>537</v>
      </c>
      <c r="R886" s="232" t="s">
        <v>8886</v>
      </c>
      <c r="S886" t="s">
        <v>537</v>
      </c>
      <c r="U886" t="s">
        <v>3543</v>
      </c>
      <c r="V886" s="54" t="s">
        <v>3489</v>
      </c>
      <c r="AD886" s="73"/>
      <c r="AH886" s="9"/>
      <c r="AN886" t="s">
        <v>4474</v>
      </c>
    </row>
    <row r="887" spans="15:40" x14ac:dyDescent="0.2">
      <c r="O887" t="s">
        <v>537</v>
      </c>
      <c r="P887" s="161" t="s">
        <v>5331</v>
      </c>
      <c r="Q887" t="s">
        <v>537</v>
      </c>
      <c r="S887" t="s">
        <v>1474</v>
      </c>
      <c r="T887" s="104" t="s">
        <v>2826</v>
      </c>
      <c r="U887" s="1">
        <v>1</v>
      </c>
      <c r="V887" s="54" t="s">
        <v>3490</v>
      </c>
      <c r="AD887" s="73"/>
      <c r="AH887" s="9"/>
      <c r="AN887" t="s">
        <v>4474</v>
      </c>
    </row>
    <row r="888" spans="15:40" x14ac:dyDescent="0.2">
      <c r="O888" t="s">
        <v>537</v>
      </c>
      <c r="P888" s="99" t="s">
        <v>1718</v>
      </c>
      <c r="Q888" t="s">
        <v>3543</v>
      </c>
      <c r="R888" s="99" t="s">
        <v>4674</v>
      </c>
      <c r="S888" t="s">
        <v>3543</v>
      </c>
      <c r="T888" s="29" t="s">
        <v>6486</v>
      </c>
      <c r="U888" t="s">
        <v>537</v>
      </c>
      <c r="V888" s="54"/>
      <c r="AD888" s="73"/>
      <c r="AH888" s="9"/>
      <c r="AN888" t="s">
        <v>4474</v>
      </c>
    </row>
    <row r="889" spans="15:40" x14ac:dyDescent="0.2">
      <c r="O889" s="1">
        <v>1</v>
      </c>
      <c r="P889" s="99" t="s">
        <v>2523</v>
      </c>
      <c r="Q889" s="1">
        <v>1</v>
      </c>
      <c r="R889" s="99" t="s">
        <v>2337</v>
      </c>
      <c r="S889" s="1">
        <v>1</v>
      </c>
      <c r="T889" s="54" t="s">
        <v>3335</v>
      </c>
      <c r="U889" t="s">
        <v>537</v>
      </c>
      <c r="V889" s="54"/>
      <c r="AD889" s="73"/>
      <c r="AH889" s="9"/>
      <c r="AN889" t="s">
        <v>4474</v>
      </c>
    </row>
    <row r="890" spans="15:40" x14ac:dyDescent="0.2">
      <c r="O890" t="s">
        <v>537</v>
      </c>
      <c r="P890" s="156"/>
      <c r="Q890" t="s">
        <v>537</v>
      </c>
      <c r="R890" s="99" t="s">
        <v>4095</v>
      </c>
      <c r="S890" s="1">
        <v>1</v>
      </c>
      <c r="T890" s="29" t="s">
        <v>4581</v>
      </c>
      <c r="U890" t="s">
        <v>537</v>
      </c>
      <c r="V890" s="54"/>
      <c r="AD890" s="73"/>
      <c r="AH890" s="9"/>
      <c r="AN890" t="s">
        <v>4474</v>
      </c>
    </row>
    <row r="891" spans="15:40" x14ac:dyDescent="0.2">
      <c r="O891" t="s">
        <v>537</v>
      </c>
      <c r="P891" s="156"/>
      <c r="Q891" t="s">
        <v>537</v>
      </c>
      <c r="R891" s="99" t="s">
        <v>4096</v>
      </c>
      <c r="S891" t="s">
        <v>537</v>
      </c>
      <c r="T891" s="102" t="s">
        <v>5641</v>
      </c>
      <c r="U891" t="s">
        <v>537</v>
      </c>
      <c r="V891" s="54"/>
      <c r="AD891" s="73"/>
      <c r="AH891" s="9"/>
      <c r="AN891" t="s">
        <v>4474</v>
      </c>
    </row>
    <row r="892" spans="15:40" x14ac:dyDescent="0.2">
      <c r="O892" t="s">
        <v>537</v>
      </c>
      <c r="P892" s="156"/>
      <c r="Q892" t="s">
        <v>537</v>
      </c>
      <c r="U892" t="s">
        <v>3543</v>
      </c>
      <c r="V892" s="54" t="s">
        <v>662</v>
      </c>
      <c r="AD892" s="73"/>
      <c r="AH892" s="9"/>
      <c r="AN892" t="s">
        <v>4474</v>
      </c>
    </row>
    <row r="893" spans="15:40" x14ac:dyDescent="0.2">
      <c r="O893" t="s">
        <v>537</v>
      </c>
      <c r="Q893" t="s">
        <v>3543</v>
      </c>
      <c r="R893" s="99" t="s">
        <v>4072</v>
      </c>
      <c r="U893" s="1">
        <v>1</v>
      </c>
      <c r="V893" s="54" t="s">
        <v>1860</v>
      </c>
      <c r="W893" t="s">
        <v>3543</v>
      </c>
      <c r="X893" t="s">
        <v>845</v>
      </c>
      <c r="Y893" t="s">
        <v>3543</v>
      </c>
      <c r="Z893" t="s">
        <v>3809</v>
      </c>
      <c r="AD893" s="73"/>
      <c r="AH893" s="9"/>
      <c r="AN893" t="s">
        <v>4474</v>
      </c>
    </row>
    <row r="894" spans="15:40" x14ac:dyDescent="0.2">
      <c r="O894" t="s">
        <v>537</v>
      </c>
      <c r="Q894" s="1">
        <v>1</v>
      </c>
      <c r="R894" s="99" t="s">
        <v>2338</v>
      </c>
      <c r="U894" t="s">
        <v>1474</v>
      </c>
      <c r="V894" s="104" t="s">
        <v>2826</v>
      </c>
      <c r="W894" s="1">
        <v>1</v>
      </c>
      <c r="X894" s="56" t="s">
        <v>1747</v>
      </c>
      <c r="AD894" s="73"/>
      <c r="AH894" s="9"/>
      <c r="AN894" t="s">
        <v>4474</v>
      </c>
    </row>
    <row r="895" spans="15:40" x14ac:dyDescent="0.2">
      <c r="O895" t="s">
        <v>537</v>
      </c>
      <c r="Q895" t="s">
        <v>537</v>
      </c>
      <c r="R895" s="99" t="s">
        <v>4093</v>
      </c>
      <c r="U895" t="s">
        <v>3543</v>
      </c>
      <c r="V895" s="156" t="s">
        <v>352</v>
      </c>
      <c r="W895" t="s">
        <v>537</v>
      </c>
      <c r="AD895" s="73"/>
      <c r="AH895" s="9"/>
      <c r="AN895" t="s">
        <v>4474</v>
      </c>
    </row>
    <row r="896" spans="15:40" x14ac:dyDescent="0.2">
      <c r="O896" t="s">
        <v>537</v>
      </c>
      <c r="Q896" t="s">
        <v>537</v>
      </c>
      <c r="R896" s="99" t="s">
        <v>4094</v>
      </c>
      <c r="U896" s="1">
        <v>1</v>
      </c>
      <c r="V896" t="s">
        <v>4385</v>
      </c>
      <c r="W896" t="s">
        <v>3543</v>
      </c>
      <c r="X896" s="54" t="s">
        <v>4674</v>
      </c>
      <c r="AD896" s="73"/>
      <c r="AH896" s="9"/>
      <c r="AN896" t="s">
        <v>4474</v>
      </c>
    </row>
    <row r="897" spans="15:40" x14ac:dyDescent="0.2">
      <c r="O897" t="s">
        <v>537</v>
      </c>
      <c r="Q897" t="s">
        <v>537</v>
      </c>
      <c r="R897" s="232" t="s">
        <v>8887</v>
      </c>
      <c r="U897" t="s">
        <v>537</v>
      </c>
      <c r="V897" s="102" t="s">
        <v>4386</v>
      </c>
      <c r="W897" s="1">
        <v>1</v>
      </c>
      <c r="X897" s="54" t="s">
        <v>4064</v>
      </c>
      <c r="AD897" s="73"/>
      <c r="AH897" s="9"/>
      <c r="AN897" t="s">
        <v>4474</v>
      </c>
    </row>
    <row r="898" spans="15:40" x14ac:dyDescent="0.2">
      <c r="O898" t="s">
        <v>537</v>
      </c>
      <c r="Q898" t="s">
        <v>537</v>
      </c>
      <c r="U898" t="s">
        <v>537</v>
      </c>
      <c r="V898" s="9" t="s">
        <v>2519</v>
      </c>
      <c r="X898" s="104" t="s">
        <v>2826</v>
      </c>
      <c r="AD898" s="73"/>
      <c r="AH898" s="9"/>
      <c r="AN898" t="s">
        <v>4474</v>
      </c>
    </row>
    <row r="899" spans="15:40" x14ac:dyDescent="0.2">
      <c r="O899" t="s">
        <v>537</v>
      </c>
      <c r="Q899" t="s">
        <v>3543</v>
      </c>
      <c r="R899" s="99" t="s">
        <v>841</v>
      </c>
      <c r="U899" t="s">
        <v>537</v>
      </c>
      <c r="V899" s="170" t="s">
        <v>5883</v>
      </c>
      <c r="X899" s="29"/>
      <c r="AD899" s="73"/>
      <c r="AH899" s="9"/>
      <c r="AN899" t="s">
        <v>4474</v>
      </c>
    </row>
    <row r="900" spans="15:40" x14ac:dyDescent="0.2">
      <c r="O900" t="s">
        <v>537</v>
      </c>
      <c r="Q900" s="1">
        <v>1</v>
      </c>
      <c r="R900" s="99" t="s">
        <v>3179</v>
      </c>
      <c r="U900" s="1">
        <v>1</v>
      </c>
      <c r="V900" s="2" t="s">
        <v>292</v>
      </c>
      <c r="X900" s="29"/>
      <c r="AD900" s="73"/>
      <c r="AH900" s="9"/>
      <c r="AN900" t="s">
        <v>4474</v>
      </c>
    </row>
    <row r="901" spans="15:40" x14ac:dyDescent="0.2">
      <c r="O901" t="s">
        <v>537</v>
      </c>
      <c r="Q901" t="s">
        <v>537</v>
      </c>
      <c r="U901" s="18" t="s">
        <v>537</v>
      </c>
      <c r="V901" s="45" t="s">
        <v>3320</v>
      </c>
      <c r="W901" s="17"/>
      <c r="X901" s="29"/>
      <c r="AD901" s="73"/>
      <c r="AH901" s="9"/>
      <c r="AN901" t="s">
        <v>4474</v>
      </c>
    </row>
    <row r="902" spans="15:40" x14ac:dyDescent="0.2">
      <c r="O902" t="s">
        <v>537</v>
      </c>
      <c r="Q902" t="s">
        <v>3543</v>
      </c>
      <c r="R902" s="99" t="s">
        <v>3457</v>
      </c>
      <c r="U902" s="18" t="s">
        <v>3543</v>
      </c>
      <c r="V902" s="2" t="s">
        <v>2395</v>
      </c>
      <c r="W902" t="s">
        <v>3543</v>
      </c>
      <c r="X902" t="s">
        <v>3809</v>
      </c>
      <c r="AD902" s="73"/>
      <c r="AH902" s="9"/>
      <c r="AN902" t="s">
        <v>4474</v>
      </c>
    </row>
    <row r="903" spans="15:40" x14ac:dyDescent="0.2">
      <c r="O903" t="s">
        <v>537</v>
      </c>
      <c r="Q903" s="1">
        <v>1</v>
      </c>
      <c r="R903" s="99" t="s">
        <v>4089</v>
      </c>
      <c r="U903" s="18" t="s">
        <v>537</v>
      </c>
      <c r="V903" t="s">
        <v>4240</v>
      </c>
      <c r="W903" s="17"/>
      <c r="X903" s="29"/>
      <c r="AD903" s="73"/>
      <c r="AH903" s="9"/>
      <c r="AN903" t="s">
        <v>4474</v>
      </c>
    </row>
    <row r="904" spans="15:40" x14ac:dyDescent="0.2">
      <c r="O904" t="s">
        <v>537</v>
      </c>
      <c r="Q904" t="s">
        <v>537</v>
      </c>
      <c r="U904" s="17"/>
      <c r="V904" s="17"/>
      <c r="W904" s="17"/>
      <c r="X904" s="29"/>
      <c r="AD904" s="73"/>
      <c r="AH904" s="9"/>
      <c r="AN904" t="s">
        <v>4474</v>
      </c>
    </row>
    <row r="905" spans="15:40" x14ac:dyDescent="0.2">
      <c r="O905" t="s">
        <v>537</v>
      </c>
      <c r="Q905" t="s">
        <v>3543</v>
      </c>
      <c r="R905" s="99" t="s">
        <v>550</v>
      </c>
      <c r="X905" s="29"/>
      <c r="AD905" s="73"/>
      <c r="AH905" s="9"/>
      <c r="AN905" t="s">
        <v>4474</v>
      </c>
    </row>
    <row r="906" spans="15:40" x14ac:dyDescent="0.2">
      <c r="O906" t="s">
        <v>537</v>
      </c>
      <c r="Q906" s="1">
        <v>1</v>
      </c>
      <c r="R906" s="99" t="s">
        <v>4090</v>
      </c>
      <c r="X906" s="29"/>
      <c r="AD906" s="73"/>
      <c r="AH906" s="9"/>
      <c r="AN906" t="s">
        <v>4474</v>
      </c>
    </row>
    <row r="907" spans="15:40" x14ac:dyDescent="0.2">
      <c r="O907" t="s">
        <v>537</v>
      </c>
      <c r="Q907" t="s">
        <v>537</v>
      </c>
      <c r="X907" s="29"/>
      <c r="AD907" s="73"/>
      <c r="AH907" s="9"/>
      <c r="AN907" t="s">
        <v>4474</v>
      </c>
    </row>
    <row r="908" spans="15:40" x14ac:dyDescent="0.2">
      <c r="O908" t="s">
        <v>537</v>
      </c>
      <c r="Q908" t="s">
        <v>3543</v>
      </c>
      <c r="R908" s="99" t="s">
        <v>3171</v>
      </c>
      <c r="X908" s="29"/>
      <c r="AD908" s="73"/>
      <c r="AH908" s="9"/>
      <c r="AN908" t="s">
        <v>4474</v>
      </c>
    </row>
    <row r="909" spans="15:40" x14ac:dyDescent="0.2">
      <c r="O909" t="s">
        <v>537</v>
      </c>
      <c r="Q909" s="1">
        <v>1</v>
      </c>
      <c r="R909" s="99" t="s">
        <v>4091</v>
      </c>
      <c r="X909" s="29"/>
      <c r="AD909" s="73"/>
      <c r="AH909" s="9"/>
      <c r="AN909" t="s">
        <v>4474</v>
      </c>
    </row>
    <row r="910" spans="15:40" x14ac:dyDescent="0.2">
      <c r="O910" t="s">
        <v>537</v>
      </c>
      <c r="Q910" t="s">
        <v>537</v>
      </c>
      <c r="X910" s="29"/>
      <c r="AD910" s="73"/>
      <c r="AH910" s="9"/>
      <c r="AN910" t="s">
        <v>4474</v>
      </c>
    </row>
    <row r="911" spans="15:40" x14ac:dyDescent="0.2">
      <c r="O911" t="s">
        <v>537</v>
      </c>
      <c r="Q911" t="s">
        <v>3543</v>
      </c>
      <c r="R911" s="99" t="s">
        <v>2635</v>
      </c>
      <c r="X911" s="29"/>
      <c r="AD911" s="73"/>
      <c r="AH911" s="9"/>
      <c r="AN911" t="s">
        <v>4474</v>
      </c>
    </row>
    <row r="912" spans="15:40" x14ac:dyDescent="0.2">
      <c r="O912" t="s">
        <v>537</v>
      </c>
      <c r="Q912" s="1">
        <v>1</v>
      </c>
      <c r="R912" s="99" t="s">
        <v>4092</v>
      </c>
      <c r="X912" s="29"/>
      <c r="AD912" s="73"/>
      <c r="AH912" s="9"/>
      <c r="AN912" t="s">
        <v>4474</v>
      </c>
    </row>
    <row r="913" spans="15:40" x14ac:dyDescent="0.2">
      <c r="O913" t="s">
        <v>537</v>
      </c>
      <c r="Q913" t="s">
        <v>537</v>
      </c>
      <c r="R913" s="99" t="s">
        <v>4098</v>
      </c>
      <c r="X913" s="29"/>
      <c r="AD913" s="73"/>
      <c r="AH913" s="9"/>
      <c r="AN913" t="s">
        <v>4474</v>
      </c>
    </row>
    <row r="914" spans="15:40" x14ac:dyDescent="0.2">
      <c r="O914" t="s">
        <v>537</v>
      </c>
      <c r="R914" s="99"/>
      <c r="X914" s="29"/>
      <c r="AD914" s="73"/>
      <c r="AH914" s="9"/>
      <c r="AN914" t="s">
        <v>4474</v>
      </c>
    </row>
    <row r="915" spans="15:40" x14ac:dyDescent="0.2">
      <c r="O915" t="s">
        <v>537</v>
      </c>
      <c r="Q915" t="s">
        <v>3543</v>
      </c>
      <c r="R915" s="99" t="s">
        <v>4072</v>
      </c>
      <c r="X915" s="29"/>
      <c r="AD915" s="73"/>
      <c r="AH915" s="9"/>
      <c r="AN915" t="s">
        <v>4474</v>
      </c>
    </row>
    <row r="916" spans="15:40" x14ac:dyDescent="0.2">
      <c r="O916" t="s">
        <v>3543</v>
      </c>
      <c r="P916" s="99" t="s">
        <v>2684</v>
      </c>
      <c r="Q916" s="1">
        <v>1</v>
      </c>
      <c r="R916" s="99" t="s">
        <v>2682</v>
      </c>
      <c r="X916" s="29"/>
      <c r="AD916" s="73"/>
      <c r="AH916" s="9"/>
      <c r="AN916" t="s">
        <v>4474</v>
      </c>
    </row>
    <row r="917" spans="15:40" x14ac:dyDescent="0.2">
      <c r="O917" s="1">
        <v>1</v>
      </c>
      <c r="P917" s="99" t="s">
        <v>2676</v>
      </c>
      <c r="Q917" t="s">
        <v>537</v>
      </c>
      <c r="X917" s="29"/>
      <c r="AD917" s="73"/>
      <c r="AH917" s="9"/>
      <c r="AN917" t="s">
        <v>4474</v>
      </c>
    </row>
    <row r="918" spans="15:40" x14ac:dyDescent="0.2">
      <c r="O918" s="1">
        <v>1</v>
      </c>
      <c r="P918" s="232" t="s">
        <v>8915</v>
      </c>
      <c r="Q918" t="s">
        <v>3543</v>
      </c>
      <c r="R918" s="99" t="s">
        <v>4674</v>
      </c>
      <c r="X918" s="29"/>
      <c r="AD918" s="73"/>
      <c r="AH918" s="9"/>
      <c r="AN918" t="s">
        <v>4474</v>
      </c>
    </row>
    <row r="919" spans="15:40" x14ac:dyDescent="0.2">
      <c r="O919" t="s">
        <v>537</v>
      </c>
      <c r="P919" s="232" t="s">
        <v>8914</v>
      </c>
      <c r="Q919" s="1">
        <v>1</v>
      </c>
      <c r="R919" s="99" t="s">
        <v>2683</v>
      </c>
      <c r="X919" s="29"/>
      <c r="AD919" s="73"/>
      <c r="AH919" s="9"/>
      <c r="AN919" t="s">
        <v>4474</v>
      </c>
    </row>
    <row r="920" spans="15:40" x14ac:dyDescent="0.2">
      <c r="O920" t="s">
        <v>537</v>
      </c>
      <c r="P920" s="99" t="s">
        <v>8913</v>
      </c>
      <c r="Q920" t="s">
        <v>537</v>
      </c>
      <c r="X920" s="29"/>
      <c r="AD920" s="73"/>
      <c r="AH920" s="9"/>
      <c r="AN920" t="s">
        <v>4474</v>
      </c>
    </row>
    <row r="921" spans="15:40" x14ac:dyDescent="0.2">
      <c r="O921" t="s">
        <v>537</v>
      </c>
      <c r="Q921" t="s">
        <v>3543</v>
      </c>
      <c r="R921" s="232" t="s">
        <v>8916</v>
      </c>
      <c r="X921" s="29"/>
      <c r="AD921" s="73"/>
      <c r="AH921" s="9"/>
      <c r="AN921" t="s">
        <v>4474</v>
      </c>
    </row>
    <row r="922" spans="15:40" x14ac:dyDescent="0.2">
      <c r="O922" t="s">
        <v>3543</v>
      </c>
      <c r="P922" s="99" t="s">
        <v>4674</v>
      </c>
      <c r="Q922" s="1">
        <v>1</v>
      </c>
      <c r="R922" s="232" t="s">
        <v>8917</v>
      </c>
      <c r="X922" s="29"/>
      <c r="AD922" s="73"/>
      <c r="AH922" s="9"/>
      <c r="AN922" t="s">
        <v>4474</v>
      </c>
    </row>
    <row r="923" spans="15:40" x14ac:dyDescent="0.2">
      <c r="O923" s="1">
        <v>1</v>
      </c>
      <c r="P923" s="99" t="s">
        <v>2677</v>
      </c>
      <c r="Q923" t="s">
        <v>537</v>
      </c>
      <c r="X923" s="29"/>
      <c r="AD923" s="73"/>
      <c r="AH923" s="9"/>
      <c r="AN923" t="s">
        <v>4474</v>
      </c>
    </row>
    <row r="924" spans="15:40" x14ac:dyDescent="0.2">
      <c r="O924" t="s">
        <v>537</v>
      </c>
      <c r="Q924" t="s">
        <v>3543</v>
      </c>
      <c r="R924" s="99" t="s">
        <v>2072</v>
      </c>
      <c r="X924" s="29"/>
      <c r="AD924" s="73"/>
      <c r="AH924" s="9"/>
      <c r="AN924" t="s">
        <v>4474</v>
      </c>
    </row>
    <row r="925" spans="15:40" x14ac:dyDescent="0.2">
      <c r="O925" t="s">
        <v>3543</v>
      </c>
      <c r="P925" s="99" t="s">
        <v>4674</v>
      </c>
      <c r="Q925" s="1">
        <v>1</v>
      </c>
      <c r="R925" s="99" t="s">
        <v>2073</v>
      </c>
      <c r="X925" s="29"/>
      <c r="AD925" s="73"/>
      <c r="AH925" s="9"/>
      <c r="AN925" t="s">
        <v>4474</v>
      </c>
    </row>
    <row r="926" spans="15:40" x14ac:dyDescent="0.2">
      <c r="O926" s="1">
        <v>1</v>
      </c>
      <c r="P926" s="99" t="s">
        <v>8962</v>
      </c>
      <c r="Q926" t="s">
        <v>537</v>
      </c>
      <c r="X926" s="29"/>
      <c r="AD926" s="73"/>
      <c r="AH926" s="9"/>
      <c r="AN926" t="s">
        <v>4474</v>
      </c>
    </row>
    <row r="927" spans="15:40" x14ac:dyDescent="0.2">
      <c r="P927" s="99"/>
      <c r="Q927" t="s">
        <v>3543</v>
      </c>
      <c r="R927" s="232" t="s">
        <v>8884</v>
      </c>
      <c r="X927" s="29"/>
      <c r="AD927" s="73"/>
      <c r="AH927" s="9"/>
      <c r="AN927" t="s">
        <v>4474</v>
      </c>
    </row>
    <row r="928" spans="15:40" x14ac:dyDescent="0.2">
      <c r="P928" s="99"/>
      <c r="Q928" s="1">
        <v>1</v>
      </c>
      <c r="R928" s="232" t="s">
        <v>8885</v>
      </c>
      <c r="X928" s="29"/>
      <c r="AD928" s="73"/>
      <c r="AH928" s="9"/>
      <c r="AN928" t="s">
        <v>4474</v>
      </c>
    </row>
    <row r="929" spans="15:40" x14ac:dyDescent="0.2">
      <c r="P929" s="99"/>
      <c r="Q929" t="s">
        <v>1474</v>
      </c>
      <c r="X929" s="29"/>
      <c r="AD929" s="73"/>
      <c r="AH929" s="9"/>
      <c r="AN929" t="s">
        <v>4474</v>
      </c>
    </row>
    <row r="930" spans="15:40" x14ac:dyDescent="0.2">
      <c r="Q930" t="s">
        <v>3543</v>
      </c>
      <c r="R930" s="99" t="s">
        <v>2072</v>
      </c>
      <c r="X930" s="29"/>
      <c r="AD930" s="73"/>
      <c r="AH930" s="9"/>
      <c r="AN930" t="s">
        <v>4474</v>
      </c>
    </row>
    <row r="931" spans="15:40" x14ac:dyDescent="0.2">
      <c r="Q931" s="1">
        <v>1</v>
      </c>
      <c r="R931" s="99" t="s">
        <v>2074</v>
      </c>
      <c r="X931" s="29"/>
      <c r="AD931" s="73"/>
      <c r="AH931" s="9"/>
      <c r="AN931" t="s">
        <v>4474</v>
      </c>
    </row>
    <row r="932" spans="15:40" x14ac:dyDescent="0.2">
      <c r="X932" s="29"/>
      <c r="AD932" s="73"/>
      <c r="AH932" s="9"/>
      <c r="AN932" t="s">
        <v>4474</v>
      </c>
    </row>
    <row r="933" spans="15:40" x14ac:dyDescent="0.2">
      <c r="O933" t="s">
        <v>3543</v>
      </c>
      <c r="P933" s="232" t="s">
        <v>7613</v>
      </c>
      <c r="Q933" t="s">
        <v>3543</v>
      </c>
      <c r="R933" s="99" t="s">
        <v>2667</v>
      </c>
      <c r="X933" s="29"/>
      <c r="AD933" s="73"/>
      <c r="AH933" s="9"/>
      <c r="AN933" t="s">
        <v>4474</v>
      </c>
    </row>
    <row r="934" spans="15:40" x14ac:dyDescent="0.2">
      <c r="O934" s="1">
        <v>1</v>
      </c>
      <c r="P934" s="232" t="s">
        <v>8909</v>
      </c>
      <c r="Q934" s="1">
        <v>1</v>
      </c>
      <c r="R934" s="232" t="s">
        <v>8911</v>
      </c>
      <c r="X934" s="29"/>
      <c r="AD934" s="73"/>
      <c r="AH934" s="9"/>
      <c r="AN934" t="s">
        <v>4474</v>
      </c>
    </row>
    <row r="935" spans="15:40" x14ac:dyDescent="0.2">
      <c r="O935" t="s">
        <v>537</v>
      </c>
      <c r="P935" s="232" t="s">
        <v>7770</v>
      </c>
      <c r="Q935" t="s">
        <v>537</v>
      </c>
      <c r="R935" s="99" t="s">
        <v>2669</v>
      </c>
      <c r="X935" s="29"/>
      <c r="AD935" s="73"/>
      <c r="AH935" s="9"/>
      <c r="AN935" t="s">
        <v>4474</v>
      </c>
    </row>
    <row r="936" spans="15:40" x14ac:dyDescent="0.2">
      <c r="O936" t="s">
        <v>537</v>
      </c>
      <c r="P936" s="232" t="s">
        <v>8910</v>
      </c>
      <c r="R936" s="99"/>
      <c r="X936" s="29"/>
      <c r="AD936" s="73"/>
      <c r="AH936" s="9"/>
      <c r="AN936" t="s">
        <v>4474</v>
      </c>
    </row>
    <row r="937" spans="15:40" x14ac:dyDescent="0.2">
      <c r="O937" s="1">
        <v>1</v>
      </c>
      <c r="P937" s="232" t="s">
        <v>7989</v>
      </c>
      <c r="R937" s="99"/>
      <c r="X937" s="29"/>
      <c r="AD937" s="73"/>
      <c r="AH937" s="9"/>
      <c r="AN937" t="s">
        <v>4474</v>
      </c>
    </row>
    <row r="938" spans="15:40" x14ac:dyDescent="0.2">
      <c r="P938" s="99"/>
      <c r="Q938" s="1"/>
      <c r="R938" s="99"/>
      <c r="X938" s="29"/>
      <c r="AD938" s="73"/>
      <c r="AH938" s="9"/>
      <c r="AN938" t="s">
        <v>4474</v>
      </c>
    </row>
    <row r="939" spans="15:40" x14ac:dyDescent="0.2">
      <c r="O939" t="s">
        <v>3543</v>
      </c>
      <c r="P939" s="235" t="s">
        <v>592</v>
      </c>
      <c r="Q939" t="s">
        <v>3543</v>
      </c>
      <c r="R939" s="232" t="s">
        <v>8918</v>
      </c>
      <c r="X939" s="29"/>
      <c r="AD939" s="73"/>
      <c r="AH939" s="9"/>
      <c r="AN939" t="s">
        <v>4474</v>
      </c>
    </row>
    <row r="940" spans="15:40" x14ac:dyDescent="0.2">
      <c r="O940" t="s">
        <v>537</v>
      </c>
      <c r="P940" s="232" t="s">
        <v>8909</v>
      </c>
      <c r="Q940" s="1">
        <v>1</v>
      </c>
      <c r="R940" s="232" t="s">
        <v>8919</v>
      </c>
      <c r="X940" s="29"/>
      <c r="AD940" s="73"/>
      <c r="AH940" s="9"/>
      <c r="AN940" t="s">
        <v>4474</v>
      </c>
    </row>
    <row r="941" spans="15:40" x14ac:dyDescent="0.2">
      <c r="P941" s="99"/>
      <c r="R941" s="99"/>
      <c r="X941" s="29"/>
      <c r="AD941" s="73"/>
      <c r="AH941" s="9"/>
      <c r="AN941" t="s">
        <v>4474</v>
      </c>
    </row>
    <row r="942" spans="15:40" x14ac:dyDescent="0.2">
      <c r="O942" t="s">
        <v>3543</v>
      </c>
      <c r="P942" s="235" t="s">
        <v>5321</v>
      </c>
      <c r="R942" s="232"/>
      <c r="X942" s="29"/>
      <c r="AD942" s="73"/>
      <c r="AH942" s="9"/>
      <c r="AN942" t="s">
        <v>4474</v>
      </c>
    </row>
    <row r="943" spans="15:40" x14ac:dyDescent="0.2">
      <c r="O943" t="s">
        <v>537</v>
      </c>
      <c r="P943" s="232" t="s">
        <v>8922</v>
      </c>
      <c r="Q943" s="1"/>
      <c r="R943" s="232"/>
      <c r="X943" s="29"/>
      <c r="AD943" s="73"/>
      <c r="AH943" s="9"/>
      <c r="AN943" t="s">
        <v>4474</v>
      </c>
    </row>
    <row r="944" spans="15:40" x14ac:dyDescent="0.2">
      <c r="O944" t="s">
        <v>537</v>
      </c>
      <c r="P944" s="232" t="s">
        <v>8923</v>
      </c>
      <c r="Q944" s="1"/>
      <c r="R944" s="99"/>
      <c r="X944" s="29"/>
      <c r="AD944" s="73"/>
      <c r="AH944" s="9"/>
      <c r="AN944" t="s">
        <v>4474</v>
      </c>
    </row>
    <row r="945" spans="1:40" x14ac:dyDescent="0.2">
      <c r="O945" s="1">
        <v>1</v>
      </c>
      <c r="P945" s="232" t="s">
        <v>6729</v>
      </c>
      <c r="Q945" t="s">
        <v>3543</v>
      </c>
      <c r="R945" s="235" t="s">
        <v>535</v>
      </c>
      <c r="X945" s="29"/>
      <c r="AD945" s="73"/>
      <c r="AH945" s="9"/>
      <c r="AN945" t="s">
        <v>4474</v>
      </c>
    </row>
    <row r="946" spans="1:40" x14ac:dyDescent="0.2">
      <c r="P946" s="99"/>
      <c r="Q946" t="s">
        <v>537</v>
      </c>
      <c r="R946" s="232" t="s">
        <v>2357</v>
      </c>
      <c r="X946" s="29"/>
      <c r="AD946" s="73"/>
      <c r="AH946" s="9"/>
      <c r="AN946" t="s">
        <v>4474</v>
      </c>
    </row>
    <row r="947" spans="1:40" x14ac:dyDescent="0.2">
      <c r="O947" t="s">
        <v>3543</v>
      </c>
      <c r="P947" s="235" t="s">
        <v>8926</v>
      </c>
      <c r="Q947" t="s">
        <v>537</v>
      </c>
      <c r="R947" s="99" t="s">
        <v>8925</v>
      </c>
      <c r="X947" s="29"/>
      <c r="AD947" s="73"/>
      <c r="AH947" s="9"/>
      <c r="AN947" t="s">
        <v>4474</v>
      </c>
    </row>
    <row r="948" spans="1:40" x14ac:dyDescent="0.2">
      <c r="O948" t="s">
        <v>537</v>
      </c>
      <c r="P948" s="232" t="s">
        <v>3754</v>
      </c>
      <c r="Q948" t="s">
        <v>537</v>
      </c>
      <c r="R948" s="99" t="s">
        <v>8924</v>
      </c>
      <c r="X948" s="29"/>
      <c r="AD948" s="73"/>
      <c r="AH948" s="9"/>
      <c r="AN948" t="s">
        <v>4474</v>
      </c>
    </row>
    <row r="949" spans="1:40" x14ac:dyDescent="0.2">
      <c r="P949" s="99"/>
      <c r="Q949" s="1">
        <v>1</v>
      </c>
      <c r="R949" s="99" t="s">
        <v>3266</v>
      </c>
      <c r="X949" s="29"/>
      <c r="AD949" s="73"/>
      <c r="AH949" s="9"/>
      <c r="AN949" t="s">
        <v>4474</v>
      </c>
    </row>
    <row r="950" spans="1:40" x14ac:dyDescent="0.2">
      <c r="P950" s="99"/>
      <c r="Q950" s="1"/>
      <c r="R950" s="99"/>
      <c r="X950" s="29"/>
      <c r="AD950" s="73"/>
      <c r="AH950" s="9"/>
      <c r="AN950" t="s">
        <v>4474</v>
      </c>
    </row>
    <row r="951" spans="1:40" x14ac:dyDescent="0.2">
      <c r="P951" s="99"/>
      <c r="Q951" s="1"/>
      <c r="R951" s="99"/>
      <c r="X951" s="29"/>
      <c r="AD951" s="73"/>
      <c r="AH951" s="9"/>
      <c r="AN951" t="s">
        <v>4474</v>
      </c>
    </row>
    <row r="952" spans="1:40" x14ac:dyDescent="0.2">
      <c r="P952" s="99"/>
      <c r="Q952" s="1"/>
      <c r="R952" s="99"/>
      <c r="X952" s="29"/>
      <c r="AD952" s="73"/>
      <c r="AH952" s="9"/>
      <c r="AN952" t="s">
        <v>4474</v>
      </c>
    </row>
    <row r="953" spans="1:40" x14ac:dyDescent="0.2">
      <c r="P953" s="99"/>
      <c r="Q953" s="1"/>
      <c r="R953" s="99"/>
      <c r="X953" s="29"/>
      <c r="AD953" s="73"/>
      <c r="AH953" s="9"/>
      <c r="AN953" t="s">
        <v>4474</v>
      </c>
    </row>
    <row r="954" spans="1:40" x14ac:dyDescent="0.2">
      <c r="A954" s="16" t="s">
        <v>8306</v>
      </c>
      <c r="K954" s="16"/>
      <c r="P954" s="99"/>
      <c r="Q954" s="1"/>
      <c r="R954" s="99"/>
      <c r="X954" s="29"/>
      <c r="AD954" s="73"/>
      <c r="AH954" s="9"/>
      <c r="AN954" t="s">
        <v>4474</v>
      </c>
    </row>
    <row r="955" spans="1:40" x14ac:dyDescent="0.2">
      <c r="K955" s="3" t="s">
        <v>8696</v>
      </c>
      <c r="O955" s="19" t="s">
        <v>5419</v>
      </c>
      <c r="P955" s="18"/>
      <c r="Q955" s="18"/>
      <c r="R955" s="99"/>
      <c r="X955" s="29"/>
      <c r="AD955" s="73"/>
      <c r="AH955" s="9"/>
      <c r="AN955" t="s">
        <v>4474</v>
      </c>
    </row>
    <row r="956" spans="1:40" x14ac:dyDescent="0.2">
      <c r="K956" s="16"/>
      <c r="O956" s="18" t="s">
        <v>3543</v>
      </c>
      <c r="P956" s="232" t="s">
        <v>3553</v>
      </c>
      <c r="Q956" s="18"/>
      <c r="R956" s="99"/>
      <c r="X956" s="29"/>
      <c r="AD956" s="73"/>
      <c r="AH956" s="9"/>
      <c r="AN956" t="s">
        <v>4474</v>
      </c>
    </row>
    <row r="957" spans="1:40" x14ac:dyDescent="0.2">
      <c r="K957" s="16"/>
      <c r="O957" s="18" t="s">
        <v>537</v>
      </c>
      <c r="P957" s="232" t="s">
        <v>8694</v>
      </c>
      <c r="Q957" s="18"/>
      <c r="R957" s="99"/>
      <c r="X957" s="29"/>
      <c r="AD957" s="73"/>
      <c r="AH957" s="9"/>
      <c r="AN957" t="s">
        <v>4474</v>
      </c>
    </row>
    <row r="958" spans="1:40" x14ac:dyDescent="0.2">
      <c r="K958" s="16"/>
      <c r="O958" s="18" t="s">
        <v>537</v>
      </c>
      <c r="P958" s="232" t="s">
        <v>8695</v>
      </c>
      <c r="Q958" s="18"/>
      <c r="R958" s="99"/>
      <c r="X958" s="29"/>
      <c r="AD958" s="73"/>
      <c r="AH958" s="9"/>
      <c r="AN958" t="s">
        <v>4474</v>
      </c>
    </row>
    <row r="959" spans="1:40" x14ac:dyDescent="0.2">
      <c r="A959" s="16" t="s">
        <v>8306</v>
      </c>
      <c r="O959" s="18"/>
      <c r="P959" s="18"/>
      <c r="Q959" s="18"/>
      <c r="AH959" s="9"/>
      <c r="AN959" t="s">
        <v>4474</v>
      </c>
    </row>
    <row r="960" spans="1:40" x14ac:dyDescent="0.2">
      <c r="F960" s="9"/>
      <c r="K960" s="4" t="s">
        <v>4362</v>
      </c>
      <c r="W960" s="19" t="s">
        <v>4783</v>
      </c>
      <c r="X960" s="17"/>
      <c r="Y960" s="17"/>
      <c r="Z960" s="17"/>
      <c r="AA960" s="17"/>
      <c r="AH960" s="9"/>
      <c r="AN960" t="s">
        <v>4474</v>
      </c>
    </row>
    <row r="961" spans="1:40" x14ac:dyDescent="0.2">
      <c r="F961" s="9"/>
      <c r="K961" s="10"/>
      <c r="W961" s="18" t="s">
        <v>3543</v>
      </c>
      <c r="X961" t="s">
        <v>4248</v>
      </c>
      <c r="Y961" t="s">
        <v>3543</v>
      </c>
      <c r="Z961" t="s">
        <v>4384</v>
      </c>
      <c r="AA961" s="17"/>
      <c r="AH961" s="9"/>
      <c r="AN961" t="s">
        <v>4474</v>
      </c>
    </row>
    <row r="962" spans="1:40" x14ac:dyDescent="0.2">
      <c r="F962" s="9"/>
      <c r="W962" s="18" t="s">
        <v>537</v>
      </c>
      <c r="X962" s="73" t="s">
        <v>4782</v>
      </c>
      <c r="Y962" t="s">
        <v>537</v>
      </c>
      <c r="Z962" t="s">
        <v>4860</v>
      </c>
      <c r="AA962" s="17"/>
      <c r="AH962" s="9"/>
      <c r="AN962" t="s">
        <v>4474</v>
      </c>
    </row>
    <row r="963" spans="1:40" x14ac:dyDescent="0.2">
      <c r="W963" s="18" t="s">
        <v>537</v>
      </c>
      <c r="X963" t="s">
        <v>1186</v>
      </c>
      <c r="Y963" t="s">
        <v>537</v>
      </c>
      <c r="AA963" s="17"/>
      <c r="AH963" s="9"/>
      <c r="AN963" t="s">
        <v>4474</v>
      </c>
    </row>
    <row r="964" spans="1:40" x14ac:dyDescent="0.2">
      <c r="W964" s="18"/>
      <c r="X964" s="17"/>
      <c r="Y964" s="18" t="s">
        <v>3543</v>
      </c>
      <c r="Z964" t="s">
        <v>2413</v>
      </c>
      <c r="AA964" s="17"/>
      <c r="AH964" s="9"/>
      <c r="AN964" t="s">
        <v>4474</v>
      </c>
    </row>
    <row r="965" spans="1:40" x14ac:dyDescent="0.2">
      <c r="Y965" s="18" t="s">
        <v>537</v>
      </c>
      <c r="Z965" t="s">
        <v>4781</v>
      </c>
      <c r="AA965" s="17"/>
      <c r="AH965" s="9"/>
      <c r="AN965" t="s">
        <v>4474</v>
      </c>
    </row>
    <row r="966" spans="1:40" x14ac:dyDescent="0.2">
      <c r="Y966" s="17"/>
      <c r="Z966" s="17"/>
      <c r="AA966" s="17"/>
      <c r="AH966" s="9"/>
      <c r="AN966" t="s">
        <v>4474</v>
      </c>
    </row>
    <row r="967" spans="1:40" x14ac:dyDescent="0.2">
      <c r="A967" s="16" t="s">
        <v>8306</v>
      </c>
      <c r="AH967" s="9"/>
      <c r="AN967" t="s">
        <v>4474</v>
      </c>
    </row>
    <row r="968" spans="1:40" x14ac:dyDescent="0.2">
      <c r="K968" s="10" t="s">
        <v>8087</v>
      </c>
      <c r="AG968" t="s">
        <v>3543</v>
      </c>
      <c r="AH968" s="153" t="s">
        <v>929</v>
      </c>
      <c r="AN968" t="s">
        <v>4474</v>
      </c>
    </row>
    <row r="969" spans="1:40" x14ac:dyDescent="0.2">
      <c r="AG969" s="1">
        <v>1</v>
      </c>
      <c r="AH969" s="153" t="s">
        <v>930</v>
      </c>
      <c r="AN969" t="s">
        <v>4474</v>
      </c>
    </row>
    <row r="970" spans="1:40" x14ac:dyDescent="0.2">
      <c r="A970" s="16" t="s">
        <v>8306</v>
      </c>
      <c r="AH970" s="9"/>
      <c r="AN970" t="s">
        <v>4474</v>
      </c>
    </row>
    <row r="971" spans="1:40" x14ac:dyDescent="0.2">
      <c r="A971" s="16"/>
      <c r="K971" s="3" t="s">
        <v>8098</v>
      </c>
      <c r="AA971" s="18"/>
      <c r="AB971" s="18"/>
      <c r="AC971" s="18"/>
      <c r="AG971" t="s">
        <v>3543</v>
      </c>
      <c r="AH971" s="161" t="s">
        <v>1092</v>
      </c>
      <c r="AI971" s="19" t="s">
        <v>8320</v>
      </c>
      <c r="AJ971" s="17"/>
      <c r="AK971" s="17"/>
      <c r="AN971" t="s">
        <v>4474</v>
      </c>
    </row>
    <row r="972" spans="1:40" x14ac:dyDescent="0.2">
      <c r="A972" s="16"/>
      <c r="K972" s="188" t="s">
        <v>8700</v>
      </c>
      <c r="AA972" s="18" t="s">
        <v>3543</v>
      </c>
      <c r="AB972" s="29" t="s">
        <v>3800</v>
      </c>
      <c r="AC972" s="18"/>
      <c r="AG972" s="1">
        <v>1</v>
      </c>
      <c r="AH972" s="161" t="s">
        <v>1093</v>
      </c>
      <c r="AI972" s="18" t="s">
        <v>3543</v>
      </c>
      <c r="AJ972" s="232" t="s">
        <v>8319</v>
      </c>
      <c r="AK972" s="17"/>
      <c r="AN972" t="s">
        <v>4474</v>
      </c>
    </row>
    <row r="973" spans="1:40" x14ac:dyDescent="0.2">
      <c r="A973" s="16"/>
      <c r="K973" s="188" t="s">
        <v>8701</v>
      </c>
      <c r="AA973" s="18" t="s">
        <v>537</v>
      </c>
      <c r="AB973" s="29" t="s">
        <v>3297</v>
      </c>
      <c r="AC973" s="18"/>
      <c r="AG973" t="s">
        <v>537</v>
      </c>
      <c r="AH973" s="161" t="s">
        <v>1095</v>
      </c>
      <c r="AI973" s="18" t="s">
        <v>537</v>
      </c>
      <c r="AJ973" s="232" t="s">
        <v>8315</v>
      </c>
      <c r="AK973" s="17"/>
      <c r="AN973" t="s">
        <v>4474</v>
      </c>
    </row>
    <row r="974" spans="1:40" x14ac:dyDescent="0.2">
      <c r="W974" t="s">
        <v>3543</v>
      </c>
      <c r="X974" s="215" t="s">
        <v>3973</v>
      </c>
      <c r="Y974" s="19" t="s">
        <v>4744</v>
      </c>
      <c r="Z974" s="18"/>
      <c r="AA974" s="18" t="s">
        <v>537</v>
      </c>
      <c r="AB974" s="192" t="s">
        <v>6748</v>
      </c>
      <c r="AC974" t="s">
        <v>3543</v>
      </c>
      <c r="AD974" s="89" t="s">
        <v>7495</v>
      </c>
      <c r="AE974" t="s">
        <v>3543</v>
      </c>
      <c r="AF974" s="89" t="s">
        <v>5247</v>
      </c>
      <c r="AG974" t="s">
        <v>537</v>
      </c>
      <c r="AH974" s="161" t="s">
        <v>1094</v>
      </c>
      <c r="AI974" s="18" t="s">
        <v>537</v>
      </c>
      <c r="AJ974" s="232" t="s">
        <v>8316</v>
      </c>
      <c r="AK974" s="17"/>
      <c r="AN974" t="s">
        <v>4474</v>
      </c>
    </row>
    <row r="975" spans="1:40" x14ac:dyDescent="0.2">
      <c r="W975" s="1">
        <v>1</v>
      </c>
      <c r="X975" s="215" t="s">
        <v>7371</v>
      </c>
      <c r="Y975" s="18" t="s">
        <v>3543</v>
      </c>
      <c r="Z975" s="29" t="s">
        <v>4739</v>
      </c>
      <c r="AA975" s="18" t="s">
        <v>537</v>
      </c>
      <c r="AB975" s="232" t="s">
        <v>8634</v>
      </c>
      <c r="AC975" s="1">
        <v>1</v>
      </c>
      <c r="AD975" s="89" t="s">
        <v>5240</v>
      </c>
      <c r="AG975" s="45" t="s">
        <v>1444</v>
      </c>
      <c r="AH975" s="17"/>
      <c r="AI975" s="18" t="s">
        <v>537</v>
      </c>
      <c r="AJ975" s="232" t="s">
        <v>8317</v>
      </c>
      <c r="AK975" s="17"/>
      <c r="AN975" t="s">
        <v>4474</v>
      </c>
    </row>
    <row r="976" spans="1:40" x14ac:dyDescent="0.2">
      <c r="W976" t="s">
        <v>537</v>
      </c>
      <c r="X976" s="215" t="s">
        <v>7372</v>
      </c>
      <c r="Y976" s="18" t="s">
        <v>537</v>
      </c>
      <c r="Z976" s="29" t="s">
        <v>1237</v>
      </c>
      <c r="AA976" s="18" t="s">
        <v>537</v>
      </c>
      <c r="AB976" s="89" t="s">
        <v>1807</v>
      </c>
      <c r="AC976" t="s">
        <v>537</v>
      </c>
      <c r="AD976" s="194" t="s">
        <v>9242</v>
      </c>
      <c r="AE976" t="s">
        <v>3543</v>
      </c>
      <c r="AF976" s="30" t="s">
        <v>5686</v>
      </c>
      <c r="AG976" s="18" t="s">
        <v>3543</v>
      </c>
      <c r="AH976" s="29" t="s">
        <v>4178</v>
      </c>
      <c r="AI976" s="18" t="s">
        <v>537</v>
      </c>
      <c r="AJ976" s="232" t="s">
        <v>8318</v>
      </c>
      <c r="AK976" s="17"/>
      <c r="AN976" t="s">
        <v>4474</v>
      </c>
    </row>
    <row r="977" spans="9:40" x14ac:dyDescent="0.2">
      <c r="Y977" s="18" t="s">
        <v>537</v>
      </c>
      <c r="Z977" s="227" t="s">
        <v>7400</v>
      </c>
      <c r="AA977" t="s">
        <v>537</v>
      </c>
      <c r="AB977" s="232" t="s">
        <v>8633</v>
      </c>
      <c r="AC977" t="s">
        <v>537</v>
      </c>
      <c r="AD977" s="91" t="s">
        <v>5241</v>
      </c>
      <c r="AE977" t="s">
        <v>537</v>
      </c>
      <c r="AF977" s="215" t="s">
        <v>7516</v>
      </c>
      <c r="AG977" s="18" t="s">
        <v>537</v>
      </c>
      <c r="AH977" s="204" t="s">
        <v>7021</v>
      </c>
      <c r="AI977" s="17"/>
      <c r="AJ977" s="17"/>
      <c r="AK977" s="17"/>
      <c r="AN977" t="s">
        <v>4474</v>
      </c>
    </row>
    <row r="978" spans="9:40" x14ac:dyDescent="0.2">
      <c r="W978" t="s">
        <v>3543</v>
      </c>
      <c r="X978" s="215" t="s">
        <v>2635</v>
      </c>
      <c r="Y978" s="18" t="s">
        <v>537</v>
      </c>
      <c r="Z978" s="227" t="s">
        <v>7399</v>
      </c>
      <c r="AA978" s="18" t="s">
        <v>537</v>
      </c>
      <c r="AB978" s="90" t="s">
        <v>4744</v>
      </c>
      <c r="AC978" t="s">
        <v>537</v>
      </c>
      <c r="AD978" s="89" t="s">
        <v>7616</v>
      </c>
      <c r="AE978" s="1">
        <v>1</v>
      </c>
      <c r="AF978" s="29" t="s">
        <v>7020</v>
      </c>
      <c r="AG978" s="18" t="s">
        <v>537</v>
      </c>
      <c r="AH978" s="29" t="s">
        <v>7022</v>
      </c>
      <c r="AI978" s="17"/>
      <c r="AN978" t="s">
        <v>4474</v>
      </c>
    </row>
    <row r="979" spans="9:40" x14ac:dyDescent="0.2">
      <c r="W979" s="1">
        <v>1</v>
      </c>
      <c r="X979" s="215" t="s">
        <v>7373</v>
      </c>
      <c r="Y979" s="18" t="s">
        <v>537</v>
      </c>
      <c r="Z979" s="18"/>
      <c r="AA979" s="18" t="s">
        <v>3543</v>
      </c>
      <c r="AB979" s="92" t="s">
        <v>4740</v>
      </c>
      <c r="AC979" t="s">
        <v>537</v>
      </c>
      <c r="AD979" s="89" t="s">
        <v>7617</v>
      </c>
      <c r="AG979" s="18" t="s">
        <v>537</v>
      </c>
      <c r="AH979" s="99" t="s">
        <v>4179</v>
      </c>
      <c r="AI979" s="17"/>
      <c r="AN979" t="s">
        <v>4474</v>
      </c>
    </row>
    <row r="980" spans="9:40" x14ac:dyDescent="0.2">
      <c r="W980" t="s">
        <v>537</v>
      </c>
      <c r="X980" s="215" t="s">
        <v>7374</v>
      </c>
      <c r="Y980" t="s">
        <v>537</v>
      </c>
      <c r="Z980" s="232" t="s">
        <v>8895</v>
      </c>
      <c r="AA980" s="18" t="s">
        <v>537</v>
      </c>
      <c r="AB980" s="92" t="s">
        <v>4741</v>
      </c>
      <c r="AC980" t="s">
        <v>537</v>
      </c>
      <c r="AD980" s="109" t="s">
        <v>5244</v>
      </c>
      <c r="AG980" s="18" t="s">
        <v>537</v>
      </c>
      <c r="AH980" s="130" t="s">
        <v>1443</v>
      </c>
      <c r="AI980" s="17"/>
      <c r="AN980" t="s">
        <v>4474</v>
      </c>
    </row>
    <row r="981" spans="9:40" x14ac:dyDescent="0.2">
      <c r="Y981" t="s">
        <v>537</v>
      </c>
      <c r="Z981" s="89" t="s">
        <v>7337</v>
      </c>
      <c r="AA981" s="18" t="s">
        <v>537</v>
      </c>
      <c r="AB981" s="80"/>
      <c r="AC981" t="s">
        <v>537</v>
      </c>
      <c r="AD981" s="89" t="s">
        <v>6814</v>
      </c>
      <c r="AG981" s="45" t="s">
        <v>1013</v>
      </c>
      <c r="AH981" s="17"/>
      <c r="AI981" s="17"/>
      <c r="AN981" t="s">
        <v>4474</v>
      </c>
    </row>
    <row r="982" spans="9:40" x14ac:dyDescent="0.2">
      <c r="W982" t="s">
        <v>3543</v>
      </c>
      <c r="X982" s="215" t="s">
        <v>3989</v>
      </c>
      <c r="AA982" s="18" t="s">
        <v>3543</v>
      </c>
      <c r="AB982" s="92" t="s">
        <v>4742</v>
      </c>
      <c r="AC982" t="s">
        <v>537</v>
      </c>
      <c r="AD982" s="89" t="s">
        <v>5245</v>
      </c>
      <c r="AF982" s="30"/>
      <c r="AG982" s="18" t="s">
        <v>3543</v>
      </c>
      <c r="AH982" s="153" t="s">
        <v>1011</v>
      </c>
      <c r="AI982" s="17"/>
      <c r="AN982" t="s">
        <v>4474</v>
      </c>
    </row>
    <row r="983" spans="9:40" x14ac:dyDescent="0.2">
      <c r="W983" s="1">
        <v>1</v>
      </c>
      <c r="X983" s="215" t="s">
        <v>5404</v>
      </c>
      <c r="AA983" s="18" t="s">
        <v>537</v>
      </c>
      <c r="AB983" s="92" t="s">
        <v>4743</v>
      </c>
      <c r="AC983" s="1">
        <v>1</v>
      </c>
      <c r="AD983" s="89" t="s">
        <v>5246</v>
      </c>
      <c r="AG983" s="18" t="s">
        <v>537</v>
      </c>
      <c r="AH983" s="153" t="s">
        <v>1012</v>
      </c>
      <c r="AI983" s="17"/>
      <c r="AN983" t="s">
        <v>4474</v>
      </c>
    </row>
    <row r="984" spans="9:40" x14ac:dyDescent="0.2">
      <c r="W984" t="s">
        <v>537</v>
      </c>
      <c r="X984" s="215" t="s">
        <v>7387</v>
      </c>
      <c r="AA984" s="18" t="s">
        <v>537</v>
      </c>
      <c r="AB984" s="17"/>
      <c r="AC984" s="18"/>
      <c r="AG984" s="45" t="s">
        <v>1013</v>
      </c>
      <c r="AH984" s="17"/>
      <c r="AI984" s="17"/>
      <c r="AN984" t="s">
        <v>4474</v>
      </c>
    </row>
    <row r="985" spans="9:40" x14ac:dyDescent="0.2">
      <c r="W985" t="s">
        <v>537</v>
      </c>
      <c r="X985" s="215" t="s">
        <v>7388</v>
      </c>
      <c r="AA985" t="s">
        <v>3543</v>
      </c>
      <c r="AB985" s="218" t="s">
        <v>5133</v>
      </c>
      <c r="AG985" s="18" t="s">
        <v>3543</v>
      </c>
      <c r="AH985" s="62" t="s">
        <v>1019</v>
      </c>
      <c r="AI985" s="17"/>
      <c r="AN985" t="s">
        <v>4474</v>
      </c>
    </row>
    <row r="986" spans="9:40" x14ac:dyDescent="0.2">
      <c r="S986" s="19" t="s">
        <v>2177</v>
      </c>
      <c r="T986" s="17"/>
      <c r="U986" s="17"/>
      <c r="V986" s="17"/>
      <c r="AA986" s="1">
        <v>1</v>
      </c>
      <c r="AB986" s="218" t="s">
        <v>7401</v>
      </c>
      <c r="AG986" s="18" t="s">
        <v>537</v>
      </c>
      <c r="AH986" s="100" t="s">
        <v>1020</v>
      </c>
      <c r="AI986" s="17"/>
      <c r="AN986" t="s">
        <v>4474</v>
      </c>
    </row>
    <row r="987" spans="9:40" x14ac:dyDescent="0.2">
      <c r="S987" s="18" t="s">
        <v>3543</v>
      </c>
      <c r="T987" t="s">
        <v>3192</v>
      </c>
      <c r="U987" t="s">
        <v>3543</v>
      </c>
      <c r="V987" s="54" t="s">
        <v>535</v>
      </c>
      <c r="Y987" s="19" t="s">
        <v>4737</v>
      </c>
      <c r="Z987" s="17"/>
      <c r="AA987" s="18"/>
      <c r="AB987" s="17"/>
      <c r="AC987" t="s">
        <v>3543</v>
      </c>
      <c r="AD987" s="215" t="s">
        <v>7362</v>
      </c>
      <c r="AG987" s="18" t="s">
        <v>537</v>
      </c>
      <c r="AH987" s="100" t="s">
        <v>1021</v>
      </c>
      <c r="AI987" s="17"/>
      <c r="AN987" t="s">
        <v>4474</v>
      </c>
    </row>
    <row r="988" spans="9:40" x14ac:dyDescent="0.2">
      <c r="K988" s="15"/>
      <c r="R988" s="29"/>
      <c r="S988" s="18" t="s">
        <v>537</v>
      </c>
      <c r="T988" t="s">
        <v>589</v>
      </c>
      <c r="U988" t="s">
        <v>537</v>
      </c>
      <c r="V988" s="54" t="s">
        <v>4932</v>
      </c>
      <c r="W988" t="s">
        <v>3543</v>
      </c>
      <c r="X988" s="215" t="s">
        <v>3989</v>
      </c>
      <c r="Y988" s="18" t="s">
        <v>3543</v>
      </c>
      <c r="Z988" s="73" t="s">
        <v>4484</v>
      </c>
      <c r="AA988" t="s">
        <v>3543</v>
      </c>
      <c r="AB988" s="73" t="s">
        <v>3090</v>
      </c>
      <c r="AC988" s="1">
        <v>1</v>
      </c>
      <c r="AD988" s="215" t="s">
        <v>7363</v>
      </c>
      <c r="AG988" s="18" t="s">
        <v>537</v>
      </c>
      <c r="AH988" s="100" t="s">
        <v>1022</v>
      </c>
      <c r="AI988" s="17"/>
      <c r="AN988" t="s">
        <v>4474</v>
      </c>
    </row>
    <row r="989" spans="9:40" x14ac:dyDescent="0.2">
      <c r="K989" s="15"/>
      <c r="R989" s="29"/>
      <c r="S989" s="18" t="s">
        <v>537</v>
      </c>
      <c r="T989" t="s">
        <v>590</v>
      </c>
      <c r="U989" t="s">
        <v>537</v>
      </c>
      <c r="W989" s="1">
        <v>1</v>
      </c>
      <c r="X989" s="215" t="s">
        <v>7369</v>
      </c>
      <c r="Y989" s="18" t="s">
        <v>537</v>
      </c>
      <c r="Z989" s="215" t="s">
        <v>7356</v>
      </c>
      <c r="AA989" t="s">
        <v>537</v>
      </c>
      <c r="AB989" s="73" t="s">
        <v>866</v>
      </c>
      <c r="AC989" s="17"/>
      <c r="AF989" s="29"/>
      <c r="AG989" s="17"/>
      <c r="AH989" s="17"/>
      <c r="AI989" s="17"/>
      <c r="AN989" t="s">
        <v>4474</v>
      </c>
    </row>
    <row r="990" spans="9:40" x14ac:dyDescent="0.2">
      <c r="K990" s="15"/>
      <c r="Q990" t="s">
        <v>3543</v>
      </c>
      <c r="R990" s="29" t="s">
        <v>4072</v>
      </c>
      <c r="S990" s="18" t="s">
        <v>537</v>
      </c>
      <c r="T990" t="s">
        <v>591</v>
      </c>
      <c r="U990" t="s">
        <v>3543</v>
      </c>
      <c r="V990" s="54" t="s">
        <v>4349</v>
      </c>
      <c r="W990" t="s">
        <v>537</v>
      </c>
      <c r="X990" s="215" t="s">
        <v>7370</v>
      </c>
      <c r="Y990" s="18" t="s">
        <v>537</v>
      </c>
      <c r="Z990" s="82" t="s">
        <v>3233</v>
      </c>
      <c r="AA990" t="s">
        <v>537</v>
      </c>
      <c r="AC990" t="s">
        <v>3543</v>
      </c>
      <c r="AD990" s="215" t="s">
        <v>7364</v>
      </c>
      <c r="AE990" t="s">
        <v>3543</v>
      </c>
      <c r="AF990" s="215" t="s">
        <v>7366</v>
      </c>
      <c r="AN990" t="s">
        <v>4474</v>
      </c>
    </row>
    <row r="991" spans="9:40" x14ac:dyDescent="0.2">
      <c r="I991" t="s">
        <v>3543</v>
      </c>
      <c r="J991" s="232" t="s">
        <v>8667</v>
      </c>
      <c r="K991" t="s">
        <v>3543</v>
      </c>
      <c r="L991" s="232" t="s">
        <v>8665</v>
      </c>
      <c r="O991" t="s">
        <v>3543</v>
      </c>
      <c r="P991" s="29" t="s">
        <v>2764</v>
      </c>
      <c r="Q991" s="1">
        <v>1</v>
      </c>
      <c r="R991" s="29" t="s">
        <v>2968</v>
      </c>
      <c r="S991" s="17"/>
      <c r="T991" s="17"/>
      <c r="U991" s="18" t="s">
        <v>537</v>
      </c>
      <c r="V991" s="54" t="s">
        <v>2494</v>
      </c>
      <c r="W991" s="17"/>
      <c r="Y991" s="18" t="s">
        <v>537</v>
      </c>
      <c r="Z991" s="73" t="s">
        <v>2374</v>
      </c>
      <c r="AA991" t="s">
        <v>3543</v>
      </c>
      <c r="AB991" s="204" t="s">
        <v>7019</v>
      </c>
      <c r="AC991" s="1">
        <v>1</v>
      </c>
      <c r="AD991" s="215" t="s">
        <v>7365</v>
      </c>
      <c r="AE991" s="1">
        <v>1</v>
      </c>
      <c r="AF991" s="215" t="s">
        <v>7367</v>
      </c>
      <c r="AG991" s="45" t="s">
        <v>1444</v>
      </c>
      <c r="AH991" s="17"/>
      <c r="AI991" s="17"/>
      <c r="AN991" t="s">
        <v>4474</v>
      </c>
    </row>
    <row r="992" spans="9:40" x14ac:dyDescent="0.2">
      <c r="I992" s="1">
        <v>1</v>
      </c>
      <c r="J992" s="232" t="s">
        <v>3595</v>
      </c>
      <c r="K992" s="1">
        <v>1</v>
      </c>
      <c r="L992" s="232" t="s">
        <v>8666</v>
      </c>
      <c r="O992" s="1">
        <v>1</v>
      </c>
      <c r="P992" s="29" t="s">
        <v>3291</v>
      </c>
      <c r="Q992" t="s">
        <v>537</v>
      </c>
      <c r="R992" s="29" t="s">
        <v>2557</v>
      </c>
      <c r="T992" s="54"/>
      <c r="U992" s="18" t="s">
        <v>537</v>
      </c>
      <c r="W992" s="17"/>
      <c r="Y992" s="18" t="s">
        <v>537</v>
      </c>
      <c r="Z992" s="73" t="s">
        <v>4483</v>
      </c>
      <c r="AA992" t="s">
        <v>537</v>
      </c>
      <c r="AB992" s="73" t="s">
        <v>867</v>
      </c>
      <c r="AC992" s="17"/>
      <c r="AF992" s="29"/>
      <c r="AG992" s="18" t="s">
        <v>3543</v>
      </c>
      <c r="AH992" s="100" t="s">
        <v>6235</v>
      </c>
      <c r="AI992" s="17"/>
      <c r="AN992" t="s">
        <v>4474</v>
      </c>
    </row>
    <row r="993" spans="9:40" x14ac:dyDescent="0.2">
      <c r="I993" s="1">
        <v>1</v>
      </c>
      <c r="J993" s="232" t="s">
        <v>8668</v>
      </c>
      <c r="Q993" t="s">
        <v>537</v>
      </c>
      <c r="R993" s="29" t="s">
        <v>2556</v>
      </c>
      <c r="T993" s="54"/>
      <c r="U993" s="18" t="s">
        <v>3543</v>
      </c>
      <c r="V993" t="s">
        <v>3853</v>
      </c>
      <c r="W993" s="17"/>
      <c r="Y993" s="18" t="s">
        <v>537</v>
      </c>
      <c r="Z993" s="17"/>
      <c r="AA993" s="18" t="s">
        <v>537</v>
      </c>
      <c r="AC993" s="17"/>
      <c r="AF993" s="29"/>
      <c r="AG993" s="18" t="s">
        <v>537</v>
      </c>
      <c r="AH993" s="181" t="s">
        <v>6236</v>
      </c>
      <c r="AI993" s="17"/>
      <c r="AN993" t="s">
        <v>4474</v>
      </c>
    </row>
    <row r="994" spans="9:40" x14ac:dyDescent="0.2">
      <c r="K994" t="s">
        <v>3543</v>
      </c>
      <c r="L994" s="232" t="s">
        <v>8699</v>
      </c>
      <c r="M994" t="s">
        <v>3543</v>
      </c>
      <c r="N994" s="232" t="s">
        <v>8702</v>
      </c>
      <c r="O994" t="s">
        <v>3543</v>
      </c>
      <c r="P994" s="232" t="s">
        <v>8703</v>
      </c>
      <c r="R994" s="232"/>
      <c r="T994" s="54"/>
      <c r="U994" s="18" t="s">
        <v>537</v>
      </c>
      <c r="V994" t="s">
        <v>3282</v>
      </c>
      <c r="W994" s="17"/>
      <c r="Y994" t="s">
        <v>537</v>
      </c>
      <c r="Z994" s="89" t="s">
        <v>4746</v>
      </c>
      <c r="AA994" s="18" t="s">
        <v>3543</v>
      </c>
      <c r="AB994" s="73" t="s">
        <v>3794</v>
      </c>
      <c r="AC994" s="17"/>
      <c r="AF994" s="29"/>
      <c r="AG994" s="17"/>
      <c r="AH994" s="17"/>
      <c r="AI994" s="17"/>
      <c r="AN994" t="s">
        <v>4474</v>
      </c>
    </row>
    <row r="995" spans="9:40" x14ac:dyDescent="0.2">
      <c r="K995" s="1">
        <v>1</v>
      </c>
      <c r="L995" s="232" t="s">
        <v>8698</v>
      </c>
      <c r="M995" s="1">
        <v>1</v>
      </c>
      <c r="N995" s="232" t="s">
        <v>8669</v>
      </c>
      <c r="O995" s="1">
        <v>1</v>
      </c>
      <c r="P995" s="232" t="s">
        <v>8704</v>
      </c>
      <c r="R995" s="2"/>
      <c r="U995" s="18" t="s">
        <v>537</v>
      </c>
      <c r="W995" s="17"/>
      <c r="Y995" s="1">
        <v>1</v>
      </c>
      <c r="Z995" s="215" t="s">
        <v>7357</v>
      </c>
      <c r="AA995" s="18" t="s">
        <v>537</v>
      </c>
      <c r="AB995" s="73" t="s">
        <v>868</v>
      </c>
      <c r="AC995" s="17"/>
      <c r="AF995" s="29"/>
      <c r="AG995" t="s">
        <v>3543</v>
      </c>
      <c r="AH995" s="181" t="s">
        <v>6243</v>
      </c>
      <c r="AN995" t="s">
        <v>4474</v>
      </c>
    </row>
    <row r="996" spans="9:40" x14ac:dyDescent="0.2">
      <c r="M996" t="s">
        <v>537</v>
      </c>
      <c r="N996" s="232" t="s">
        <v>8670</v>
      </c>
      <c r="U996" s="18" t="s">
        <v>3543</v>
      </c>
      <c r="V996" s="54" t="s">
        <v>592</v>
      </c>
      <c r="W996" s="17"/>
      <c r="Y996" t="s">
        <v>537</v>
      </c>
      <c r="Z996" s="215" t="s">
        <v>7339</v>
      </c>
      <c r="AA996" s="18" t="s">
        <v>537</v>
      </c>
      <c r="AC996" s="17"/>
      <c r="AF996" s="29"/>
      <c r="AG996" s="1">
        <v>1</v>
      </c>
      <c r="AH996" s="181" t="s">
        <v>6241</v>
      </c>
      <c r="AN996" t="s">
        <v>4474</v>
      </c>
    </row>
    <row r="997" spans="9:40" x14ac:dyDescent="0.2">
      <c r="M997" t="s">
        <v>537</v>
      </c>
      <c r="N997" s="232" t="s">
        <v>8967</v>
      </c>
      <c r="U997" s="18" t="s">
        <v>537</v>
      </c>
      <c r="V997" s="54" t="s">
        <v>4933</v>
      </c>
      <c r="W997" s="17"/>
      <c r="Y997" s="1">
        <v>1</v>
      </c>
      <c r="Z997" s="215" t="s">
        <v>7340</v>
      </c>
      <c r="AA997" s="18" t="s">
        <v>3543</v>
      </c>
      <c r="AB997" s="73" t="s">
        <v>3281</v>
      </c>
      <c r="AC997" s="17"/>
      <c r="AF997" s="29"/>
      <c r="AG997" t="s">
        <v>537</v>
      </c>
      <c r="AH997" s="181" t="s">
        <v>6242</v>
      </c>
      <c r="AN997" t="s">
        <v>4474</v>
      </c>
    </row>
    <row r="998" spans="9:40" x14ac:dyDescent="0.2">
      <c r="M998" s="1">
        <v>1</v>
      </c>
      <c r="N998" s="232" t="s">
        <v>8697</v>
      </c>
      <c r="O998" t="s">
        <v>3543</v>
      </c>
      <c r="P998" s="232" t="s">
        <v>8713</v>
      </c>
      <c r="Q998" t="s">
        <v>3543</v>
      </c>
      <c r="R998" s="232" t="s">
        <v>7849</v>
      </c>
      <c r="U998" t="s">
        <v>1474</v>
      </c>
      <c r="W998" s="17"/>
      <c r="AA998" s="18" t="s">
        <v>537</v>
      </c>
      <c r="AB998" s="73" t="s">
        <v>869</v>
      </c>
      <c r="AC998" s="17"/>
      <c r="AE998" t="s">
        <v>3543</v>
      </c>
      <c r="AF998" s="220" t="s">
        <v>7230</v>
      </c>
      <c r="AG998" s="124" t="s">
        <v>7286</v>
      </c>
      <c r="AH998" s="18"/>
      <c r="AI998" s="18"/>
      <c r="AN998" t="s">
        <v>4474</v>
      </c>
    </row>
    <row r="999" spans="9:40" x14ac:dyDescent="0.2">
      <c r="O999" s="1">
        <v>1</v>
      </c>
      <c r="P999" s="232" t="s">
        <v>3754</v>
      </c>
      <c r="Q999" s="1">
        <v>1</v>
      </c>
      <c r="R999" s="232" t="s">
        <v>8712</v>
      </c>
      <c r="U999" s="18" t="s">
        <v>3543</v>
      </c>
      <c r="V999" s="62" t="s">
        <v>2287</v>
      </c>
      <c r="W999" s="17"/>
      <c r="Y999" t="s">
        <v>3543</v>
      </c>
      <c r="Z999" s="161" t="s">
        <v>3245</v>
      </c>
      <c r="AA999" s="18" t="s">
        <v>537</v>
      </c>
      <c r="AB999" s="17"/>
      <c r="AC999" s="17"/>
      <c r="AE999" t="s">
        <v>537</v>
      </c>
      <c r="AF999" s="215" t="s">
        <v>7618</v>
      </c>
      <c r="AG999" s="18" t="s">
        <v>3543</v>
      </c>
      <c r="AH999" s="89" t="s">
        <v>2618</v>
      </c>
      <c r="AI999" s="18"/>
      <c r="AN999" t="s">
        <v>4474</v>
      </c>
    </row>
    <row r="1000" spans="9:40" x14ac:dyDescent="0.2">
      <c r="O1000" t="s">
        <v>537</v>
      </c>
      <c r="P1000" s="232" t="s">
        <v>8714</v>
      </c>
      <c r="Q1000" t="s">
        <v>537</v>
      </c>
      <c r="U1000" s="18" t="s">
        <v>537</v>
      </c>
      <c r="V1000" s="62" t="s">
        <v>4855</v>
      </c>
      <c r="W1000" s="17"/>
      <c r="Y1000" t="s">
        <v>537</v>
      </c>
      <c r="Z1000" s="161" t="s">
        <v>2367</v>
      </c>
      <c r="AA1000" t="s">
        <v>3543</v>
      </c>
      <c r="AB1000" s="89" t="s">
        <v>4747</v>
      </c>
      <c r="AE1000" s="1">
        <v>1</v>
      </c>
      <c r="AF1000" s="215" t="s">
        <v>7620</v>
      </c>
      <c r="AG1000" s="18" t="s">
        <v>537</v>
      </c>
      <c r="AH1000" s="54" t="s">
        <v>7287</v>
      </c>
      <c r="AI1000" s="18"/>
      <c r="AN1000" t="s">
        <v>4474</v>
      </c>
    </row>
    <row r="1001" spans="9:40" x14ac:dyDescent="0.2">
      <c r="O1001" s="1">
        <v>1</v>
      </c>
      <c r="P1001" s="232" t="s">
        <v>7711</v>
      </c>
      <c r="Q1001" t="s">
        <v>3543</v>
      </c>
      <c r="R1001" s="232" t="s">
        <v>7818</v>
      </c>
      <c r="U1001" s="18"/>
      <c r="V1001" s="17"/>
      <c r="W1001" s="17"/>
      <c r="Y1001" s="1">
        <v>1</v>
      </c>
      <c r="Z1001" s="161" t="s">
        <v>248</v>
      </c>
      <c r="AA1001" t="s">
        <v>537</v>
      </c>
      <c r="AB1001" s="89" t="s">
        <v>4748</v>
      </c>
      <c r="AE1001" t="s">
        <v>537</v>
      </c>
      <c r="AF1001" s="215" t="s">
        <v>7619</v>
      </c>
      <c r="AG1001" s="18" t="s">
        <v>537</v>
      </c>
      <c r="AH1001" s="215" t="s">
        <v>7288</v>
      </c>
      <c r="AI1001" s="18"/>
      <c r="AN1001" t="s">
        <v>4474</v>
      </c>
    </row>
    <row r="1002" spans="9:40" x14ac:dyDescent="0.2">
      <c r="Q1002" s="1">
        <v>1</v>
      </c>
      <c r="R1002" s="232" t="s">
        <v>8715</v>
      </c>
      <c r="W1002" s="19" t="s">
        <v>2368</v>
      </c>
      <c r="X1002" s="17"/>
      <c r="Y1002" s="17"/>
      <c r="Z1002" s="17"/>
      <c r="AG1002" s="18" t="s">
        <v>537</v>
      </c>
      <c r="AH1002" s="215" t="s">
        <v>7289</v>
      </c>
      <c r="AN1002" t="s">
        <v>4474</v>
      </c>
    </row>
    <row r="1003" spans="9:40" x14ac:dyDescent="0.2">
      <c r="V1003" s="54"/>
      <c r="W1003" s="18" t="s">
        <v>3543</v>
      </c>
      <c r="X1003" s="29" t="s">
        <v>377</v>
      </c>
      <c r="Y1003" t="s">
        <v>3543</v>
      </c>
      <c r="Z1003" s="215" t="s">
        <v>7392</v>
      </c>
      <c r="AG1003" s="19" t="s">
        <v>2548</v>
      </c>
      <c r="AH1003" s="18"/>
      <c r="AI1003" s="18"/>
      <c r="AN1003" t="s">
        <v>4474</v>
      </c>
    </row>
    <row r="1004" spans="9:40" x14ac:dyDescent="0.2">
      <c r="V1004" s="54"/>
      <c r="W1004" s="18" t="s">
        <v>537</v>
      </c>
      <c r="X1004" s="25" t="s">
        <v>175</v>
      </c>
      <c r="Y1004" t="s">
        <v>537</v>
      </c>
      <c r="Z1004" s="232" t="s">
        <v>8641</v>
      </c>
      <c r="AE1004" s="124" t="s">
        <v>7623</v>
      </c>
      <c r="AF1004" s="18"/>
      <c r="AG1004" s="18" t="s">
        <v>3543</v>
      </c>
      <c r="AH1004" s="100" t="s">
        <v>3388</v>
      </c>
      <c r="AI1004" s="18"/>
      <c r="AN1004" t="s">
        <v>4474</v>
      </c>
    </row>
    <row r="1005" spans="9:40" x14ac:dyDescent="0.2">
      <c r="V1005" s="54"/>
      <c r="W1005" s="18" t="s">
        <v>537</v>
      </c>
      <c r="X1005" s="29" t="s">
        <v>970</v>
      </c>
      <c r="Y1005" t="s">
        <v>537</v>
      </c>
      <c r="Z1005" s="215" t="s">
        <v>7338</v>
      </c>
      <c r="AA1005" s="19" t="s">
        <v>2194</v>
      </c>
      <c r="AB1005" s="17"/>
      <c r="AC1005" s="17"/>
      <c r="AE1005" s="18" t="s">
        <v>3543</v>
      </c>
      <c r="AF1005" s="205" t="s">
        <v>7621</v>
      </c>
      <c r="AG1005" s="18" t="s">
        <v>537</v>
      </c>
      <c r="AH1005" s="204" t="s">
        <v>7431</v>
      </c>
      <c r="AI1005" s="18"/>
      <c r="AN1005" t="s">
        <v>4474</v>
      </c>
    </row>
    <row r="1006" spans="9:40" x14ac:dyDescent="0.2">
      <c r="V1006" s="54"/>
      <c r="W1006" s="18" t="s">
        <v>537</v>
      </c>
      <c r="X1006" s="16" t="s">
        <v>7496</v>
      </c>
      <c r="Y1006" t="s">
        <v>537</v>
      </c>
      <c r="Z1006" s="215" t="s">
        <v>7347</v>
      </c>
      <c r="AA1006" s="18" t="s">
        <v>3543</v>
      </c>
      <c r="AB1006" s="181" t="s">
        <v>6462</v>
      </c>
      <c r="AC1006" s="17"/>
      <c r="AE1006" s="18" t="s">
        <v>537</v>
      </c>
      <c r="AF1006" s="215" t="s">
        <v>4200</v>
      </c>
      <c r="AG1006" s="18" t="s">
        <v>537</v>
      </c>
      <c r="AH1006" s="215" t="s">
        <v>7432</v>
      </c>
      <c r="AI1006" s="18"/>
      <c r="AN1006" t="s">
        <v>4474</v>
      </c>
    </row>
    <row r="1007" spans="9:40" x14ac:dyDescent="0.2">
      <c r="V1007" s="54"/>
      <c r="W1007" s="17"/>
      <c r="X1007" s="17"/>
      <c r="Y1007" s="17"/>
      <c r="Z1007" s="17"/>
      <c r="AA1007" s="18" t="s">
        <v>537</v>
      </c>
      <c r="AB1007" s="89" t="s">
        <v>7018</v>
      </c>
      <c r="AC1007" s="17"/>
      <c r="AE1007" s="18" t="s">
        <v>537</v>
      </c>
      <c r="AF1007" s="204" t="s">
        <v>7622</v>
      </c>
      <c r="AG1007" s="18" t="s">
        <v>537</v>
      </c>
      <c r="AH1007" s="215" t="s">
        <v>7433</v>
      </c>
      <c r="AI1007" s="18"/>
      <c r="AN1007" t="s">
        <v>4474</v>
      </c>
    </row>
    <row r="1008" spans="9:40" x14ac:dyDescent="0.2">
      <c r="V1008" s="54"/>
      <c r="Y1008" t="s">
        <v>3543</v>
      </c>
      <c r="Z1008" s="215" t="s">
        <v>7342</v>
      </c>
      <c r="AA1008" s="18" t="s">
        <v>537</v>
      </c>
      <c r="AB1008" s="17"/>
      <c r="AC1008" s="17"/>
      <c r="AE1008" s="18" t="s">
        <v>537</v>
      </c>
      <c r="AF1008" s="215" t="s">
        <v>7624</v>
      </c>
      <c r="AG1008" s="18" t="s">
        <v>537</v>
      </c>
      <c r="AH1008" s="215" t="s">
        <v>7434</v>
      </c>
      <c r="AI1008" s="18"/>
      <c r="AN1008" t="s">
        <v>4474</v>
      </c>
    </row>
    <row r="1009" spans="21:40" x14ac:dyDescent="0.2">
      <c r="V1009" s="54"/>
      <c r="Y1009" s="1">
        <v>1</v>
      </c>
      <c r="Z1009" s="215" t="s">
        <v>7395</v>
      </c>
      <c r="AA1009" t="s">
        <v>537</v>
      </c>
      <c r="AB1009" s="89" t="s">
        <v>1807</v>
      </c>
      <c r="AC1009" t="s">
        <v>3543</v>
      </c>
      <c r="AD1009" s="99" t="s">
        <v>5323</v>
      </c>
      <c r="AE1009" s="18"/>
      <c r="AF1009" s="18"/>
      <c r="AG1009" s="19" t="s">
        <v>1017</v>
      </c>
      <c r="AH1009" s="18"/>
      <c r="AI1009" s="18"/>
      <c r="AN1009" t="s">
        <v>4474</v>
      </c>
    </row>
    <row r="1010" spans="21:40" x14ac:dyDescent="0.2">
      <c r="V1010" s="54"/>
      <c r="Y1010" t="s">
        <v>537</v>
      </c>
      <c r="Z1010" s="215" t="s">
        <v>7343</v>
      </c>
      <c r="AB1010" s="89"/>
      <c r="AC1010" s="1">
        <v>1</v>
      </c>
      <c r="AD1010" s="99" t="s">
        <v>5092</v>
      </c>
      <c r="AF1010" s="29"/>
      <c r="AG1010" s="18" t="s">
        <v>3543</v>
      </c>
      <c r="AH1010" s="153" t="s">
        <v>905</v>
      </c>
      <c r="AI1010" s="18"/>
      <c r="AN1010" t="s">
        <v>4474</v>
      </c>
    </row>
    <row r="1011" spans="21:40" x14ac:dyDescent="0.2">
      <c r="V1011" s="54"/>
      <c r="Z1011" s="215"/>
      <c r="AC1011" t="s">
        <v>537</v>
      </c>
      <c r="AD1011" s="107" t="s">
        <v>3462</v>
      </c>
      <c r="AF1011" s="29"/>
      <c r="AG1011" s="18" t="s">
        <v>537</v>
      </c>
      <c r="AH1011" s="153" t="s">
        <v>906</v>
      </c>
      <c r="AI1011" s="18"/>
      <c r="AN1011" t="s">
        <v>4474</v>
      </c>
    </row>
    <row r="1012" spans="21:40" x14ac:dyDescent="0.2">
      <c r="V1012" s="54"/>
      <c r="Z1012" s="215"/>
      <c r="AC1012" t="s">
        <v>537</v>
      </c>
      <c r="AD1012" s="99" t="s">
        <v>5093</v>
      </c>
      <c r="AF1012" s="29"/>
      <c r="AG1012" s="18" t="s">
        <v>537</v>
      </c>
      <c r="AH1012" s="215" t="s">
        <v>7481</v>
      </c>
      <c r="AI1012" s="18"/>
      <c r="AN1012" t="s">
        <v>4474</v>
      </c>
    </row>
    <row r="1013" spans="21:40" x14ac:dyDescent="0.2">
      <c r="U1013" t="s">
        <v>3543</v>
      </c>
      <c r="V1013" s="219" t="s">
        <v>7404</v>
      </c>
      <c r="W1013" t="s">
        <v>3543</v>
      </c>
      <c r="X1013" s="215" t="s">
        <v>3989</v>
      </c>
      <c r="Y1013" s="1"/>
      <c r="Z1013" s="215"/>
      <c r="AA1013" s="1"/>
      <c r="AB1013" s="89"/>
      <c r="AD1013" s="99"/>
      <c r="AF1013" s="29"/>
      <c r="AG1013" s="18" t="s">
        <v>537</v>
      </c>
      <c r="AH1013" s="215" t="s">
        <v>7478</v>
      </c>
      <c r="AI1013" s="18"/>
      <c r="AN1013" t="s">
        <v>4474</v>
      </c>
    </row>
    <row r="1014" spans="21:40" x14ac:dyDescent="0.2">
      <c r="V1014" s="54"/>
      <c r="W1014" s="1">
        <v>1</v>
      </c>
      <c r="X1014" s="215" t="s">
        <v>7402</v>
      </c>
      <c r="Z1014" s="215"/>
      <c r="AA1014" t="s">
        <v>3543</v>
      </c>
      <c r="AB1014" s="215" t="s">
        <v>7344</v>
      </c>
      <c r="AD1014" s="99"/>
      <c r="AF1014" s="29"/>
      <c r="AG1014" s="18" t="s">
        <v>537</v>
      </c>
      <c r="AH1014" s="215" t="s">
        <v>7479</v>
      </c>
      <c r="AI1014" s="18"/>
      <c r="AN1014" t="s">
        <v>4474</v>
      </c>
    </row>
    <row r="1015" spans="21:40" x14ac:dyDescent="0.2">
      <c r="V1015" s="54"/>
      <c r="W1015" t="s">
        <v>537</v>
      </c>
      <c r="Z1015" s="215"/>
      <c r="AA1015" s="1">
        <v>1</v>
      </c>
      <c r="AB1015" s="215" t="s">
        <v>7345</v>
      </c>
      <c r="AC1015" t="s">
        <v>3543</v>
      </c>
      <c r="AD1015" s="215" t="s">
        <v>7389</v>
      </c>
      <c r="AF1015" s="29"/>
      <c r="AG1015" s="18" t="s">
        <v>537</v>
      </c>
      <c r="AH1015" s="173" t="s">
        <v>7477</v>
      </c>
      <c r="AI1015" s="18"/>
      <c r="AN1015" t="s">
        <v>4474</v>
      </c>
    </row>
    <row r="1016" spans="21:40" x14ac:dyDescent="0.2">
      <c r="V1016" s="54"/>
      <c r="W1016" t="s">
        <v>3543</v>
      </c>
      <c r="X1016" s="215" t="s">
        <v>7132</v>
      </c>
      <c r="AA1016" t="s">
        <v>537</v>
      </c>
      <c r="AB1016" s="215" t="s">
        <v>7346</v>
      </c>
      <c r="AC1016" s="1">
        <v>1</v>
      </c>
      <c r="AD1016" s="215" t="s">
        <v>7390</v>
      </c>
      <c r="AF1016" s="29"/>
      <c r="AG1016" s="18" t="s">
        <v>537</v>
      </c>
      <c r="AH1016" s="215" t="s">
        <v>7480</v>
      </c>
      <c r="AI1016" s="18"/>
      <c r="AN1016" t="s">
        <v>4474</v>
      </c>
    </row>
    <row r="1017" spans="21:40" x14ac:dyDescent="0.2">
      <c r="V1017" s="54"/>
      <c r="W1017" s="1">
        <v>1</v>
      </c>
      <c r="X1017" s="215" t="s">
        <v>7403</v>
      </c>
      <c r="AA1017" s="1">
        <v>1</v>
      </c>
      <c r="AB1017" s="215" t="s">
        <v>7358</v>
      </c>
      <c r="AC1017" t="s">
        <v>537</v>
      </c>
      <c r="AD1017" s="215" t="s">
        <v>7391</v>
      </c>
      <c r="AF1017" s="29"/>
      <c r="AG1017" s="18"/>
      <c r="AH1017" s="124" t="s">
        <v>7545</v>
      </c>
      <c r="AI1017" s="18"/>
      <c r="AN1017" t="s">
        <v>4474</v>
      </c>
    </row>
    <row r="1018" spans="21:40" x14ac:dyDescent="0.2">
      <c r="V1018" s="54"/>
      <c r="AF1018" s="29"/>
      <c r="AG1018" s="18" t="s">
        <v>3543</v>
      </c>
      <c r="AH1018" s="32" t="s">
        <v>3976</v>
      </c>
      <c r="AI1018" s="18"/>
      <c r="AN1018" t="s">
        <v>4474</v>
      </c>
    </row>
    <row r="1019" spans="21:40" x14ac:dyDescent="0.2">
      <c r="V1019" s="54"/>
      <c r="Y1019" t="s">
        <v>3543</v>
      </c>
      <c r="Z1019" s="215" t="s">
        <v>7351</v>
      </c>
      <c r="AA1019" t="s">
        <v>3543</v>
      </c>
      <c r="AB1019" s="215" t="s">
        <v>7350</v>
      </c>
      <c r="AD1019" s="99"/>
      <c r="AF1019" s="29"/>
      <c r="AG1019" s="18" t="s">
        <v>537</v>
      </c>
      <c r="AH1019" s="32" t="s">
        <v>3454</v>
      </c>
      <c r="AI1019" s="18"/>
      <c r="AN1019" t="s">
        <v>4474</v>
      </c>
    </row>
    <row r="1020" spans="21:40" x14ac:dyDescent="0.2">
      <c r="V1020" s="54"/>
      <c r="Y1020" s="1">
        <v>1</v>
      </c>
      <c r="Z1020" s="215" t="s">
        <v>2841</v>
      </c>
      <c r="AA1020" s="1">
        <v>1</v>
      </c>
      <c r="AB1020" s="215" t="s">
        <v>7349</v>
      </c>
      <c r="AC1020" t="s">
        <v>3543</v>
      </c>
      <c r="AD1020" s="215" t="s">
        <v>3090</v>
      </c>
      <c r="AF1020" s="29"/>
      <c r="AG1020" s="18" t="s">
        <v>537</v>
      </c>
      <c r="AH1020" s="218" t="s">
        <v>7548</v>
      </c>
      <c r="AI1020" s="18"/>
      <c r="AN1020" t="s">
        <v>4474</v>
      </c>
    </row>
    <row r="1021" spans="21:40" x14ac:dyDescent="0.2">
      <c r="Z1021" s="215"/>
      <c r="AA1021" s="1"/>
      <c r="AB1021" s="215"/>
      <c r="AC1021" s="1">
        <v>1</v>
      </c>
      <c r="AD1021" s="215" t="s">
        <v>7393</v>
      </c>
      <c r="AF1021" s="29"/>
      <c r="AG1021" s="18" t="s">
        <v>537</v>
      </c>
      <c r="AH1021" s="170" t="s">
        <v>5678</v>
      </c>
      <c r="AI1021" s="18"/>
      <c r="AN1021" t="s">
        <v>4474</v>
      </c>
    </row>
    <row r="1022" spans="21:40" x14ac:dyDescent="0.2">
      <c r="Y1022" t="s">
        <v>3543</v>
      </c>
      <c r="Z1022" s="219" t="s">
        <v>7353</v>
      </c>
      <c r="AA1022" t="s">
        <v>3543</v>
      </c>
      <c r="AB1022" s="215" t="s">
        <v>7352</v>
      </c>
      <c r="AC1022" t="s">
        <v>537</v>
      </c>
      <c r="AD1022" s="215" t="s">
        <v>7394</v>
      </c>
      <c r="AF1022" s="29"/>
      <c r="AG1022" s="18" t="s">
        <v>537</v>
      </c>
      <c r="AH1022" s="215" t="s">
        <v>7550</v>
      </c>
      <c r="AI1022" s="18"/>
      <c r="AN1022" t="s">
        <v>4474</v>
      </c>
    </row>
    <row r="1023" spans="21:40" x14ac:dyDescent="0.2">
      <c r="Y1023" t="s">
        <v>537</v>
      </c>
      <c r="Z1023" s="215" t="s">
        <v>7385</v>
      </c>
      <c r="AA1023" s="1">
        <v>1</v>
      </c>
      <c r="AB1023" s="215" t="s">
        <v>7359</v>
      </c>
      <c r="AD1023" s="99"/>
      <c r="AF1023" s="29"/>
      <c r="AG1023" s="18"/>
      <c r="AH1023" s="18"/>
      <c r="AI1023" s="18"/>
      <c r="AN1023" t="s">
        <v>4474</v>
      </c>
    </row>
    <row r="1024" spans="21:40" x14ac:dyDescent="0.2">
      <c r="Z1024" s="215"/>
      <c r="AA1024" s="6" t="s">
        <v>1474</v>
      </c>
      <c r="AB1024" s="215"/>
      <c r="AD1024" s="99"/>
      <c r="AF1024" s="29"/>
      <c r="AG1024" s="19" t="s">
        <v>2548</v>
      </c>
      <c r="AH1024" s="18"/>
      <c r="AI1024" s="18"/>
      <c r="AN1024" t="s">
        <v>4474</v>
      </c>
    </row>
    <row r="1025" spans="22:40" x14ac:dyDescent="0.2">
      <c r="Y1025" t="s">
        <v>3543</v>
      </c>
      <c r="Z1025" s="215" t="s">
        <v>3090</v>
      </c>
      <c r="AA1025" t="s">
        <v>3543</v>
      </c>
      <c r="AB1025" s="215" t="s">
        <v>7354</v>
      </c>
      <c r="AD1025" s="99"/>
      <c r="AF1025" s="29"/>
      <c r="AG1025" s="18" t="s">
        <v>3543</v>
      </c>
      <c r="AH1025" s="16" t="s">
        <v>397</v>
      </c>
      <c r="AI1025" s="18"/>
      <c r="AN1025" t="s">
        <v>4474</v>
      </c>
    </row>
    <row r="1026" spans="22:40" x14ac:dyDescent="0.2">
      <c r="Y1026" s="1">
        <v>1</v>
      </c>
      <c r="Z1026" s="215" t="s">
        <v>7417</v>
      </c>
      <c r="AA1026" s="1">
        <v>1</v>
      </c>
      <c r="AB1026" s="215" t="s">
        <v>7360</v>
      </c>
      <c r="AD1026" s="99"/>
      <c r="AF1026" s="29"/>
      <c r="AG1026" s="18" t="s">
        <v>537</v>
      </c>
      <c r="AH1026" s="23" t="s">
        <v>6224</v>
      </c>
      <c r="AI1026" s="18"/>
      <c r="AN1026" t="s">
        <v>4474</v>
      </c>
    </row>
    <row r="1027" spans="22:40" x14ac:dyDescent="0.2">
      <c r="Y1027" t="s">
        <v>537</v>
      </c>
      <c r="Z1027" s="215" t="s">
        <v>7368</v>
      </c>
      <c r="AA1027" s="1"/>
      <c r="AB1027" s="215"/>
      <c r="AD1027" s="99"/>
      <c r="AF1027" s="29"/>
      <c r="AG1027" s="18" t="s">
        <v>537</v>
      </c>
      <c r="AH1027" s="23" t="s">
        <v>9112</v>
      </c>
      <c r="AI1027" s="18"/>
      <c r="AN1027" t="s">
        <v>4474</v>
      </c>
    </row>
    <row r="1028" spans="22:40" x14ac:dyDescent="0.2">
      <c r="Z1028" s="215"/>
      <c r="AA1028" t="s">
        <v>3543</v>
      </c>
      <c r="AB1028" s="215" t="s">
        <v>7361</v>
      </c>
      <c r="AC1028" t="s">
        <v>3543</v>
      </c>
      <c r="AD1028" s="215" t="s">
        <v>3915</v>
      </c>
      <c r="AF1028" s="29"/>
      <c r="AG1028" s="18" t="s">
        <v>537</v>
      </c>
      <c r="AH1028" s="23" t="s">
        <v>9113</v>
      </c>
      <c r="AI1028" s="18"/>
      <c r="AN1028" t="s">
        <v>4474</v>
      </c>
    </row>
    <row r="1029" spans="22:40" x14ac:dyDescent="0.2">
      <c r="Y1029" t="s">
        <v>3543</v>
      </c>
      <c r="Z1029" s="215" t="s">
        <v>3090</v>
      </c>
      <c r="AA1029" s="1">
        <v>1</v>
      </c>
      <c r="AB1029" s="215" t="s">
        <v>3801</v>
      </c>
      <c r="AC1029" s="1">
        <v>1</v>
      </c>
      <c r="AD1029" s="215" t="s">
        <v>7355</v>
      </c>
      <c r="AF1029" s="29"/>
      <c r="AG1029" s="18" t="s">
        <v>537</v>
      </c>
      <c r="AH1029" s="23" t="s">
        <v>9114</v>
      </c>
      <c r="AI1029" s="18"/>
      <c r="AN1029" t="s">
        <v>4474</v>
      </c>
    </row>
    <row r="1030" spans="22:40" x14ac:dyDescent="0.2">
      <c r="V1030" s="54"/>
      <c r="Y1030" s="1">
        <v>1</v>
      </c>
      <c r="Z1030" s="215" t="s">
        <v>7417</v>
      </c>
      <c r="AB1030" s="215"/>
      <c r="AD1030" s="99"/>
      <c r="AF1030" s="29"/>
      <c r="AG1030" s="18" t="s">
        <v>537</v>
      </c>
      <c r="AH1030" s="23" t="s">
        <v>9115</v>
      </c>
      <c r="AI1030" s="18"/>
      <c r="AN1030" t="s">
        <v>4474</v>
      </c>
    </row>
    <row r="1031" spans="22:40" x14ac:dyDescent="0.2">
      <c r="V1031" s="54"/>
      <c r="Y1031" s="1"/>
      <c r="Z1031" s="215"/>
      <c r="AA1031" t="s">
        <v>3543</v>
      </c>
      <c r="AB1031" s="232" t="s">
        <v>8579</v>
      </c>
      <c r="AC1031" t="s">
        <v>3543</v>
      </c>
      <c r="AD1031" s="232" t="s">
        <v>1770</v>
      </c>
      <c r="AF1031" s="29"/>
      <c r="AG1031" s="18" t="s">
        <v>537</v>
      </c>
      <c r="AH1031" s="24" t="s">
        <v>9116</v>
      </c>
      <c r="AI1031" s="18"/>
      <c r="AN1031" t="s">
        <v>4474</v>
      </c>
    </row>
    <row r="1032" spans="22:40" x14ac:dyDescent="0.2">
      <c r="V1032" s="54"/>
      <c r="W1032" t="s">
        <v>3543</v>
      </c>
      <c r="X1032" s="232" t="s">
        <v>8778</v>
      </c>
      <c r="Y1032" t="s">
        <v>3543</v>
      </c>
      <c r="Z1032" s="232" t="s">
        <v>8851</v>
      </c>
      <c r="AA1032" s="1">
        <v>1</v>
      </c>
      <c r="AB1032" s="232" t="s">
        <v>4844</v>
      </c>
      <c r="AC1032" s="1">
        <v>1</v>
      </c>
      <c r="AD1032" s="232" t="s">
        <v>8576</v>
      </c>
      <c r="AF1032" s="29"/>
      <c r="AG1032" s="18" t="s">
        <v>537</v>
      </c>
      <c r="AH1032" s="24" t="s">
        <v>9117</v>
      </c>
      <c r="AI1032" s="18"/>
      <c r="AN1032" t="s">
        <v>4474</v>
      </c>
    </row>
    <row r="1033" spans="22:40" x14ac:dyDescent="0.2">
      <c r="V1033" s="54"/>
      <c r="W1033" s="1">
        <v>1</v>
      </c>
      <c r="X1033" s="232" t="s">
        <v>4860</v>
      </c>
      <c r="Y1033" s="1">
        <v>1</v>
      </c>
      <c r="Z1033" s="232" t="s">
        <v>8852</v>
      </c>
      <c r="AA1033" t="s">
        <v>537</v>
      </c>
      <c r="AB1033" s="232" t="s">
        <v>8863</v>
      </c>
      <c r="AC1033" t="s">
        <v>537</v>
      </c>
      <c r="AD1033" s="232" t="s">
        <v>8577</v>
      </c>
      <c r="AF1033" s="29"/>
      <c r="AG1033" s="18" t="s">
        <v>537</v>
      </c>
      <c r="AH1033" s="120" t="s">
        <v>3137</v>
      </c>
      <c r="AI1033" s="18"/>
      <c r="AN1033" t="s">
        <v>4474</v>
      </c>
    </row>
    <row r="1034" spans="22:40" x14ac:dyDescent="0.2">
      <c r="V1034" s="54"/>
      <c r="Z1034" s="215"/>
      <c r="AA1034" s="1">
        <v>1</v>
      </c>
      <c r="AB1034" s="232" t="s">
        <v>8025</v>
      </c>
      <c r="AC1034" t="s">
        <v>537</v>
      </c>
      <c r="AD1034" s="232" t="s">
        <v>8578</v>
      </c>
      <c r="AF1034" s="29"/>
      <c r="AG1034" s="18" t="s">
        <v>537</v>
      </c>
      <c r="AH1034" s="253" t="s">
        <v>9118</v>
      </c>
      <c r="AI1034" s="18"/>
      <c r="AN1034" t="s">
        <v>4474</v>
      </c>
    </row>
    <row r="1035" spans="22:40" x14ac:dyDescent="0.2">
      <c r="V1035" s="54"/>
      <c r="Z1035" s="215"/>
      <c r="AB1035" s="215"/>
      <c r="AC1035" s="1">
        <v>1</v>
      </c>
      <c r="AD1035" s="99" t="s">
        <v>7365</v>
      </c>
      <c r="AF1035" s="29"/>
      <c r="AG1035" s="18" t="s">
        <v>537</v>
      </c>
      <c r="AH1035" s="253" t="s">
        <v>9119</v>
      </c>
      <c r="AI1035" s="18"/>
      <c r="AN1035" t="s">
        <v>4474</v>
      </c>
    </row>
    <row r="1036" spans="22:40" x14ac:dyDescent="0.2">
      <c r="V1036" s="54"/>
      <c r="Y1036" s="1"/>
      <c r="Z1036" s="215"/>
      <c r="AA1036" t="s">
        <v>3543</v>
      </c>
      <c r="AB1036" s="89" t="s">
        <v>3958</v>
      </c>
      <c r="AD1036" s="99"/>
      <c r="AF1036" s="29"/>
      <c r="AG1036" s="18"/>
      <c r="AH1036" s="18"/>
      <c r="AI1036" s="18"/>
      <c r="AN1036" t="s">
        <v>4474</v>
      </c>
    </row>
    <row r="1037" spans="22:40" x14ac:dyDescent="0.2">
      <c r="V1037" s="54"/>
      <c r="Z1037" s="215"/>
      <c r="AA1037" s="1">
        <v>1</v>
      </c>
      <c r="AB1037" s="89" t="s">
        <v>3959</v>
      </c>
      <c r="AD1037" s="99"/>
      <c r="AF1037" s="29"/>
      <c r="AG1037" t="s">
        <v>3543</v>
      </c>
      <c r="AH1037" s="251" t="s">
        <v>535</v>
      </c>
      <c r="AN1037" t="s">
        <v>4474</v>
      </c>
    </row>
    <row r="1038" spans="22:40" x14ac:dyDescent="0.2">
      <c r="V1038" s="54"/>
      <c r="Z1038" s="215"/>
      <c r="AA1038" t="s">
        <v>537</v>
      </c>
      <c r="AB1038" s="232" t="s">
        <v>8639</v>
      </c>
      <c r="AD1038" s="99"/>
      <c r="AF1038" s="29"/>
      <c r="AG1038" t="s">
        <v>537</v>
      </c>
      <c r="AH1038" s="254" t="s">
        <v>9120</v>
      </c>
      <c r="AN1038" t="s">
        <v>4474</v>
      </c>
    </row>
    <row r="1039" spans="22:40" x14ac:dyDescent="0.2">
      <c r="V1039" s="54"/>
      <c r="Z1039" s="215"/>
      <c r="AA1039" t="s">
        <v>537</v>
      </c>
      <c r="AB1039" s="232" t="s">
        <v>8640</v>
      </c>
      <c r="AD1039" s="99"/>
      <c r="AF1039" s="29"/>
      <c r="AG1039" t="s">
        <v>537</v>
      </c>
      <c r="AH1039" s="248" t="s">
        <v>9121</v>
      </c>
      <c r="AN1039" t="s">
        <v>4474</v>
      </c>
    </row>
    <row r="1040" spans="22:40" x14ac:dyDescent="0.2">
      <c r="V1040" s="54"/>
      <c r="Z1040" s="215"/>
      <c r="AB1040" s="215"/>
      <c r="AD1040" s="99"/>
      <c r="AF1040" s="29"/>
      <c r="AN1040" t="s">
        <v>4474</v>
      </c>
    </row>
    <row r="1041" spans="1:40" x14ac:dyDescent="0.2">
      <c r="V1041" s="54"/>
      <c r="Z1041" s="215"/>
      <c r="AB1041" s="215"/>
      <c r="AD1041" s="99"/>
      <c r="AF1041" s="29"/>
      <c r="AG1041" t="s">
        <v>3543</v>
      </c>
      <c r="AH1041" s="251" t="s">
        <v>9122</v>
      </c>
      <c r="AN1041" t="s">
        <v>4474</v>
      </c>
    </row>
    <row r="1042" spans="1:40" x14ac:dyDescent="0.2">
      <c r="V1042" s="54"/>
      <c r="Z1042" s="215"/>
      <c r="AA1042" s="1"/>
      <c r="AB1042" s="215"/>
      <c r="AD1042" s="99"/>
      <c r="AF1042" s="29"/>
      <c r="AG1042" t="s">
        <v>537</v>
      </c>
      <c r="AH1042" s="248" t="s">
        <v>8317</v>
      </c>
      <c r="AN1042" t="s">
        <v>4474</v>
      </c>
    </row>
    <row r="1043" spans="1:40" x14ac:dyDescent="0.2">
      <c r="A1043" s="16" t="s">
        <v>8306</v>
      </c>
      <c r="AF1043" s="29"/>
      <c r="AN1043" t="s">
        <v>4474</v>
      </c>
    </row>
    <row r="1044" spans="1:40" x14ac:dyDescent="0.2">
      <c r="K1044" s="3" t="s">
        <v>7666</v>
      </c>
      <c r="R1044" s="104"/>
      <c r="AF1044" s="29"/>
      <c r="AH1044" s="29"/>
      <c r="AN1044" t="s">
        <v>4474</v>
      </c>
    </row>
    <row r="1045" spans="1:40" x14ac:dyDescent="0.2">
      <c r="O1045" t="s">
        <v>3543</v>
      </c>
      <c r="P1045" s="54" t="s">
        <v>2765</v>
      </c>
      <c r="Q1045" t="s">
        <v>3543</v>
      </c>
      <c r="R1045" s="54" t="s">
        <v>4349</v>
      </c>
      <c r="Y1045" t="s">
        <v>3543</v>
      </c>
      <c r="Z1045" s="58" t="s">
        <v>1544</v>
      </c>
      <c r="AF1045" s="29"/>
      <c r="AN1045" t="s">
        <v>4474</v>
      </c>
    </row>
    <row r="1046" spans="1:40" x14ac:dyDescent="0.2">
      <c r="O1046" s="1">
        <v>1</v>
      </c>
      <c r="P1046" s="54" t="s">
        <v>844</v>
      </c>
      <c r="Q1046" s="1">
        <v>1</v>
      </c>
      <c r="R1046" s="54" t="s">
        <v>772</v>
      </c>
      <c r="Y1046" t="s">
        <v>537</v>
      </c>
      <c r="Z1046" s="54" t="s">
        <v>89</v>
      </c>
      <c r="AA1046" t="s">
        <v>3543</v>
      </c>
      <c r="AB1046" s="58" t="s">
        <v>4172</v>
      </c>
      <c r="AF1046" s="29"/>
      <c r="AN1046" t="s">
        <v>4474</v>
      </c>
    </row>
    <row r="1047" spans="1:40" x14ac:dyDescent="0.2">
      <c r="O1047" s="1">
        <v>1</v>
      </c>
      <c r="P1047" s="54" t="s">
        <v>4263</v>
      </c>
      <c r="Y1047" t="s">
        <v>537</v>
      </c>
      <c r="AA1047" t="s">
        <v>537</v>
      </c>
      <c r="AB1047" s="54" t="s">
        <v>5996</v>
      </c>
      <c r="AF1047" s="29"/>
      <c r="AN1047" t="s">
        <v>4474</v>
      </c>
    </row>
    <row r="1048" spans="1:40" x14ac:dyDescent="0.2">
      <c r="N1048" s="104" t="s">
        <v>2827</v>
      </c>
      <c r="P1048" s="104" t="s">
        <v>2827</v>
      </c>
      <c r="Y1048" t="s">
        <v>3543</v>
      </c>
      <c r="Z1048" s="58" t="s">
        <v>884</v>
      </c>
      <c r="AA1048" t="s">
        <v>537</v>
      </c>
      <c r="AF1048" s="29"/>
      <c r="AN1048" t="s">
        <v>4474</v>
      </c>
    </row>
    <row r="1049" spans="1:40" x14ac:dyDescent="0.2">
      <c r="K1049" t="s">
        <v>3543</v>
      </c>
      <c r="L1049" s="99" t="s">
        <v>6464</v>
      </c>
      <c r="M1049" t="s">
        <v>3543</v>
      </c>
      <c r="N1049" s="99" t="s">
        <v>1419</v>
      </c>
      <c r="O1049" t="s">
        <v>3543</v>
      </c>
      <c r="P1049" s="54" t="s">
        <v>4072</v>
      </c>
      <c r="Y1049" t="s">
        <v>537</v>
      </c>
      <c r="Z1049" s="108" t="s">
        <v>2588</v>
      </c>
      <c r="AA1049" t="s">
        <v>3543</v>
      </c>
      <c r="AB1049" s="58" t="s">
        <v>2308</v>
      </c>
      <c r="AF1049" s="29"/>
      <c r="AN1049" t="s">
        <v>4474</v>
      </c>
    </row>
    <row r="1050" spans="1:40" x14ac:dyDescent="0.2">
      <c r="K1050" s="1">
        <v>1</v>
      </c>
      <c r="L1050" s="99" t="s">
        <v>2230</v>
      </c>
      <c r="M1050" s="1">
        <v>1</v>
      </c>
      <c r="N1050" s="99" t="s">
        <v>1415</v>
      </c>
      <c r="O1050" s="1">
        <v>1</v>
      </c>
      <c r="P1050" s="99" t="s">
        <v>1418</v>
      </c>
      <c r="Y1050" t="s">
        <v>537</v>
      </c>
      <c r="Z1050" s="54" t="s">
        <v>88</v>
      </c>
      <c r="AA1050" t="s">
        <v>537</v>
      </c>
      <c r="AB1050" s="54" t="s">
        <v>2309</v>
      </c>
      <c r="AF1050" s="29"/>
      <c r="AN1050" t="s">
        <v>4474</v>
      </c>
    </row>
    <row r="1051" spans="1:40" x14ac:dyDescent="0.2">
      <c r="K1051" t="s">
        <v>537</v>
      </c>
      <c r="L1051" s="99" t="s">
        <v>2231</v>
      </c>
      <c r="M1051" t="s">
        <v>537</v>
      </c>
      <c r="N1051" s="99" t="s">
        <v>1417</v>
      </c>
      <c r="O1051" t="s">
        <v>537</v>
      </c>
      <c r="Y1051" t="s">
        <v>537</v>
      </c>
      <c r="Z1051" s="82" t="s">
        <v>5130</v>
      </c>
      <c r="AA1051" t="s">
        <v>537</v>
      </c>
      <c r="AF1051" s="29"/>
      <c r="AN1051" t="s">
        <v>4474</v>
      </c>
    </row>
    <row r="1052" spans="1:40" x14ac:dyDescent="0.2">
      <c r="K1052" s="1">
        <v>1</v>
      </c>
      <c r="L1052" s="99" t="s">
        <v>2232</v>
      </c>
      <c r="M1052" s="1">
        <v>1</v>
      </c>
      <c r="N1052" s="99" t="s">
        <v>1416</v>
      </c>
      <c r="O1052" t="s">
        <v>3543</v>
      </c>
      <c r="P1052" s="108" t="s">
        <v>4969</v>
      </c>
      <c r="R1052" s="108"/>
      <c r="Y1052" t="s">
        <v>537</v>
      </c>
      <c r="Z1052" s="54" t="s">
        <v>4122</v>
      </c>
      <c r="AA1052" t="s">
        <v>3543</v>
      </c>
      <c r="AB1052" s="58" t="s">
        <v>1575</v>
      </c>
      <c r="AF1052" s="29"/>
      <c r="AN1052" t="s">
        <v>4474</v>
      </c>
    </row>
    <row r="1053" spans="1:40" x14ac:dyDescent="0.2">
      <c r="K1053" t="s">
        <v>537</v>
      </c>
      <c r="L1053" s="99" t="s">
        <v>2233</v>
      </c>
      <c r="M1053" t="s">
        <v>537</v>
      </c>
      <c r="N1053" s="99" t="s">
        <v>1810</v>
      </c>
      <c r="O1053" s="1">
        <v>1</v>
      </c>
      <c r="P1053" s="99" t="s">
        <v>1420</v>
      </c>
      <c r="Y1053" t="s">
        <v>537</v>
      </c>
      <c r="Z1053" s="99" t="s">
        <v>4123</v>
      </c>
      <c r="AA1053" t="s">
        <v>537</v>
      </c>
      <c r="AB1053" s="54" t="s">
        <v>5411</v>
      </c>
      <c r="AF1053" s="29"/>
      <c r="AN1053" t="s">
        <v>4474</v>
      </c>
    </row>
    <row r="1054" spans="1:40" x14ac:dyDescent="0.2">
      <c r="L1054" s="99"/>
      <c r="M1054" s="1">
        <v>1</v>
      </c>
      <c r="N1054" s="99" t="s">
        <v>2632</v>
      </c>
      <c r="O1054" t="s">
        <v>537</v>
      </c>
      <c r="P1054" s="54"/>
      <c r="X1054" s="104" t="s">
        <v>2827</v>
      </c>
      <c r="Y1054" t="s">
        <v>537</v>
      </c>
      <c r="AA1054" t="s">
        <v>537</v>
      </c>
      <c r="AF1054" s="29"/>
      <c r="AN1054" t="s">
        <v>4474</v>
      </c>
    </row>
    <row r="1055" spans="1:40" x14ac:dyDescent="0.2">
      <c r="K1055" t="s">
        <v>3543</v>
      </c>
      <c r="L1055" s="99" t="s">
        <v>8231</v>
      </c>
      <c r="O1055" t="s">
        <v>3543</v>
      </c>
      <c r="P1055" s="99" t="s">
        <v>3371</v>
      </c>
      <c r="W1055" t="s">
        <v>3543</v>
      </c>
      <c r="X1055" s="54" t="s">
        <v>3049</v>
      </c>
      <c r="Y1055" t="s">
        <v>537</v>
      </c>
      <c r="AA1055" t="s">
        <v>3543</v>
      </c>
      <c r="AB1055" s="84" t="s">
        <v>849</v>
      </c>
      <c r="AF1055" s="29"/>
      <c r="AN1055" t="s">
        <v>4474</v>
      </c>
    </row>
    <row r="1056" spans="1:40" x14ac:dyDescent="0.2">
      <c r="K1056" s="1">
        <v>1</v>
      </c>
      <c r="L1056" s="99" t="s">
        <v>8845</v>
      </c>
      <c r="O1056" s="1">
        <v>1</v>
      </c>
      <c r="P1056" s="99" t="s">
        <v>2430</v>
      </c>
      <c r="V1056" s="104" t="s">
        <v>2827</v>
      </c>
      <c r="W1056" s="1">
        <v>1</v>
      </c>
      <c r="X1056" s="54" t="s">
        <v>91</v>
      </c>
      <c r="Y1056" t="s">
        <v>537</v>
      </c>
      <c r="AA1056" t="s">
        <v>537</v>
      </c>
      <c r="AB1056" s="73" t="s">
        <v>850</v>
      </c>
      <c r="AF1056" s="29"/>
      <c r="AH1056" s="29"/>
      <c r="AN1056" t="s">
        <v>4474</v>
      </c>
    </row>
    <row r="1057" spans="12:40" x14ac:dyDescent="0.2">
      <c r="L1057" s="99"/>
      <c r="O1057" t="s">
        <v>537</v>
      </c>
      <c r="P1057" s="54"/>
      <c r="U1057" t="s">
        <v>3543</v>
      </c>
      <c r="V1057" s="29" t="s">
        <v>391</v>
      </c>
      <c r="W1057" t="s">
        <v>537</v>
      </c>
      <c r="Y1057" t="s">
        <v>537</v>
      </c>
      <c r="AA1057" t="s">
        <v>537</v>
      </c>
      <c r="AF1057" s="29"/>
      <c r="AH1057" s="29"/>
      <c r="AN1057" t="s">
        <v>4474</v>
      </c>
    </row>
    <row r="1058" spans="12:40" x14ac:dyDescent="0.2">
      <c r="L1058" s="99"/>
      <c r="O1058" t="s">
        <v>3543</v>
      </c>
      <c r="P1058" s="99" t="s">
        <v>2432</v>
      </c>
      <c r="U1058" t="s">
        <v>537</v>
      </c>
      <c r="V1058" s="108" t="s">
        <v>2588</v>
      </c>
      <c r="W1058" t="s">
        <v>3543</v>
      </c>
      <c r="X1058" s="54" t="s">
        <v>846</v>
      </c>
      <c r="Y1058" t="s">
        <v>537</v>
      </c>
      <c r="AA1058" t="s">
        <v>3543</v>
      </c>
      <c r="AB1058" s="58" t="s">
        <v>2307</v>
      </c>
      <c r="AF1058" s="29"/>
      <c r="AH1058" s="29"/>
      <c r="AN1058" t="s">
        <v>4474</v>
      </c>
    </row>
    <row r="1059" spans="12:40" x14ac:dyDescent="0.2">
      <c r="L1059" s="99"/>
      <c r="O1059" s="1">
        <v>1</v>
      </c>
      <c r="P1059" s="99" t="s">
        <v>2431</v>
      </c>
      <c r="Q1059" t="s">
        <v>3543</v>
      </c>
      <c r="R1059" s="54" t="s">
        <v>2633</v>
      </c>
      <c r="U1059" s="1">
        <v>1</v>
      </c>
      <c r="V1059" s="54" t="s">
        <v>92</v>
      </c>
      <c r="W1059" s="1">
        <v>1</v>
      </c>
      <c r="X1059" s="54" t="s">
        <v>90</v>
      </c>
      <c r="Y1059" t="s">
        <v>537</v>
      </c>
      <c r="AA1059" t="s">
        <v>537</v>
      </c>
      <c r="AB1059" s="54" t="s">
        <v>5412</v>
      </c>
      <c r="AF1059" s="29"/>
      <c r="AH1059" s="29"/>
      <c r="AN1059" t="s">
        <v>4474</v>
      </c>
    </row>
    <row r="1060" spans="12:40" x14ac:dyDescent="0.2">
      <c r="L1060" s="99"/>
      <c r="O1060" t="s">
        <v>537</v>
      </c>
      <c r="P1060" s="54"/>
      <c r="Q1060" s="1">
        <v>1</v>
      </c>
      <c r="R1060" s="54" t="s">
        <v>3857</v>
      </c>
      <c r="U1060" t="s">
        <v>537</v>
      </c>
      <c r="V1060" s="107" t="s">
        <v>2966</v>
      </c>
      <c r="W1060" t="s">
        <v>537</v>
      </c>
      <c r="X1060" s="107" t="s">
        <v>4705</v>
      </c>
      <c r="Y1060" t="s">
        <v>537</v>
      </c>
      <c r="AA1060" t="s">
        <v>537</v>
      </c>
      <c r="AB1060" s="54"/>
      <c r="AF1060" s="29"/>
      <c r="AH1060" s="29"/>
      <c r="AN1060" t="s">
        <v>4474</v>
      </c>
    </row>
    <row r="1061" spans="12:40" x14ac:dyDescent="0.2">
      <c r="L1061" s="99"/>
      <c r="O1061" t="s">
        <v>3543</v>
      </c>
      <c r="P1061" s="99" t="s">
        <v>3371</v>
      </c>
      <c r="Q1061" t="s">
        <v>537</v>
      </c>
      <c r="U1061" t="s">
        <v>537</v>
      </c>
      <c r="V1061" s="54" t="s">
        <v>4429</v>
      </c>
      <c r="W1061" t="s">
        <v>537</v>
      </c>
      <c r="X1061" s="58" t="s">
        <v>4427</v>
      </c>
      <c r="Y1061" t="s">
        <v>537</v>
      </c>
      <c r="AA1061" t="s">
        <v>3543</v>
      </c>
      <c r="AB1061" s="58" t="s">
        <v>3050</v>
      </c>
      <c r="AF1061" s="29"/>
      <c r="AH1061" s="29"/>
      <c r="AN1061" t="s">
        <v>4474</v>
      </c>
    </row>
    <row r="1062" spans="12:40" x14ac:dyDescent="0.2">
      <c r="L1062" s="99"/>
      <c r="O1062" s="1">
        <v>1</v>
      </c>
      <c r="P1062" s="99" t="s">
        <v>1812</v>
      </c>
      <c r="Q1062" t="s">
        <v>3543</v>
      </c>
      <c r="R1062" s="99" t="s">
        <v>4700</v>
      </c>
      <c r="S1062" t="s">
        <v>3543</v>
      </c>
      <c r="T1062" s="108" t="s">
        <v>4701</v>
      </c>
      <c r="U1062" s="1">
        <v>1</v>
      </c>
      <c r="V1062" s="99" t="s">
        <v>4703</v>
      </c>
      <c r="W1062" t="s">
        <v>537</v>
      </c>
      <c r="X1062" s="54" t="s">
        <v>4707</v>
      </c>
      <c r="Y1062" t="s">
        <v>537</v>
      </c>
      <c r="AA1062" t="s">
        <v>537</v>
      </c>
      <c r="AB1062" s="54" t="s">
        <v>3051</v>
      </c>
      <c r="AF1062" s="29"/>
      <c r="AH1062" s="29"/>
      <c r="AN1062" t="s">
        <v>4474</v>
      </c>
    </row>
    <row r="1063" spans="12:40" x14ac:dyDescent="0.2">
      <c r="L1063" s="99"/>
      <c r="O1063" t="s">
        <v>537</v>
      </c>
      <c r="Q1063" t="s">
        <v>537</v>
      </c>
      <c r="R1063" s="108" t="s">
        <v>4052</v>
      </c>
      <c r="U1063" t="s">
        <v>537</v>
      </c>
      <c r="W1063" t="s">
        <v>537</v>
      </c>
      <c r="X1063" s="99" t="s">
        <v>4706</v>
      </c>
      <c r="Y1063" t="s">
        <v>537</v>
      </c>
      <c r="AA1063" t="s">
        <v>537</v>
      </c>
      <c r="AF1063" s="29"/>
      <c r="AH1063" s="29"/>
      <c r="AN1063" t="s">
        <v>4474</v>
      </c>
    </row>
    <row r="1064" spans="12:40" x14ac:dyDescent="0.2">
      <c r="L1064" s="99"/>
      <c r="O1064" t="s">
        <v>3543</v>
      </c>
      <c r="P1064" s="54" t="s">
        <v>1942</v>
      </c>
      <c r="Q1064" s="1">
        <v>1</v>
      </c>
      <c r="R1064" s="99" t="s">
        <v>3765</v>
      </c>
      <c r="T1064" s="54"/>
      <c r="U1064" t="s">
        <v>3543</v>
      </c>
      <c r="V1064" s="54" t="s">
        <v>1399</v>
      </c>
      <c r="W1064" t="s">
        <v>537</v>
      </c>
      <c r="Y1064" t="s">
        <v>537</v>
      </c>
      <c r="AA1064" t="s">
        <v>3543</v>
      </c>
      <c r="AB1064" s="58" t="s">
        <v>1575</v>
      </c>
      <c r="AF1064" s="29"/>
      <c r="AH1064" s="29"/>
      <c r="AN1064" t="s">
        <v>4474</v>
      </c>
    </row>
    <row r="1065" spans="12:40" x14ac:dyDescent="0.2">
      <c r="L1065" s="99"/>
      <c r="O1065" s="1">
        <v>1</v>
      </c>
      <c r="P1065" s="99" t="s">
        <v>2994</v>
      </c>
      <c r="Q1065" t="s">
        <v>537</v>
      </c>
      <c r="R1065" s="99" t="s">
        <v>4702</v>
      </c>
      <c r="T1065" s="54"/>
      <c r="U1065" s="1">
        <v>1</v>
      </c>
      <c r="V1065" s="99" t="s">
        <v>4696</v>
      </c>
      <c r="W1065" t="s">
        <v>3543</v>
      </c>
      <c r="X1065" s="73" t="s">
        <v>4811</v>
      </c>
      <c r="Y1065" t="s">
        <v>537</v>
      </c>
      <c r="AA1065" t="s">
        <v>537</v>
      </c>
      <c r="AB1065" s="54" t="s">
        <v>1739</v>
      </c>
      <c r="AF1065" s="29"/>
      <c r="AH1065" s="29"/>
      <c r="AN1065" t="s">
        <v>4474</v>
      </c>
    </row>
    <row r="1066" spans="12:40" x14ac:dyDescent="0.2">
      <c r="L1066" s="99"/>
      <c r="O1066" s="1">
        <v>1</v>
      </c>
      <c r="P1066" s="54" t="s">
        <v>2995</v>
      </c>
      <c r="Q1066" t="s">
        <v>537</v>
      </c>
      <c r="T1066" s="54"/>
      <c r="U1066" t="s">
        <v>537</v>
      </c>
      <c r="W1066" s="1">
        <v>1</v>
      </c>
      <c r="X1066" s="29" t="s">
        <v>4812</v>
      </c>
      <c r="Y1066" t="s">
        <v>537</v>
      </c>
      <c r="AA1066" t="s">
        <v>537</v>
      </c>
      <c r="AF1066" s="29"/>
      <c r="AH1066" s="29"/>
      <c r="AN1066" t="s">
        <v>4474</v>
      </c>
    </row>
    <row r="1067" spans="12:40" x14ac:dyDescent="0.2">
      <c r="O1067" t="s">
        <v>537</v>
      </c>
      <c r="P1067" s="99" t="s">
        <v>2996</v>
      </c>
      <c r="Q1067" t="s">
        <v>537</v>
      </c>
      <c r="T1067" s="54"/>
      <c r="U1067" t="s">
        <v>537</v>
      </c>
      <c r="W1067" t="s">
        <v>537</v>
      </c>
      <c r="Y1067" t="s">
        <v>537</v>
      </c>
      <c r="AA1067" t="s">
        <v>3543</v>
      </c>
      <c r="AB1067" s="84" t="s">
        <v>2426</v>
      </c>
      <c r="AF1067" s="29"/>
      <c r="AH1067" s="29"/>
      <c r="AN1067" t="s">
        <v>4474</v>
      </c>
    </row>
    <row r="1068" spans="12:40" x14ac:dyDescent="0.2">
      <c r="O1068" s="1">
        <v>1</v>
      </c>
      <c r="P1068" s="99" t="s">
        <v>4908</v>
      </c>
      <c r="Q1068" t="s">
        <v>3543</v>
      </c>
      <c r="R1068" s="99" t="s">
        <v>3766</v>
      </c>
      <c r="T1068" s="54"/>
      <c r="U1068" t="s">
        <v>537</v>
      </c>
      <c r="W1068" t="s">
        <v>3543</v>
      </c>
      <c r="X1068" s="29" t="s">
        <v>2838</v>
      </c>
      <c r="Y1068" t="s">
        <v>537</v>
      </c>
      <c r="AA1068" t="s">
        <v>537</v>
      </c>
      <c r="AB1068" s="73" t="s">
        <v>847</v>
      </c>
      <c r="AF1068" s="29"/>
      <c r="AH1068" s="29"/>
      <c r="AN1068" t="s">
        <v>4474</v>
      </c>
    </row>
    <row r="1069" spans="12:40" x14ac:dyDescent="0.2">
      <c r="O1069" t="s">
        <v>537</v>
      </c>
      <c r="Q1069" s="1">
        <v>1</v>
      </c>
      <c r="R1069" s="99" t="s">
        <v>3767</v>
      </c>
      <c r="T1069" s="54"/>
      <c r="U1069" t="s">
        <v>537</v>
      </c>
      <c r="W1069" s="1">
        <v>1</v>
      </c>
      <c r="X1069" s="29" t="s">
        <v>5923</v>
      </c>
      <c r="Y1069" t="s">
        <v>537</v>
      </c>
      <c r="AA1069" t="s">
        <v>537</v>
      </c>
      <c r="AF1069" s="29"/>
      <c r="AH1069" s="29"/>
      <c r="AN1069" t="s">
        <v>4474</v>
      </c>
    </row>
    <row r="1070" spans="12:40" x14ac:dyDescent="0.2">
      <c r="O1070" t="s">
        <v>3543</v>
      </c>
      <c r="P1070" s="99" t="s">
        <v>1412</v>
      </c>
      <c r="Q1070" t="s">
        <v>537</v>
      </c>
      <c r="T1070" s="54"/>
      <c r="U1070" t="s">
        <v>537</v>
      </c>
      <c r="Y1070" t="s">
        <v>537</v>
      </c>
      <c r="AA1070" t="s">
        <v>3543</v>
      </c>
      <c r="AB1070" s="84" t="s">
        <v>2426</v>
      </c>
      <c r="AF1070" s="29"/>
      <c r="AH1070" s="29"/>
      <c r="AN1070" t="s">
        <v>4474</v>
      </c>
    </row>
    <row r="1071" spans="12:40" x14ac:dyDescent="0.2">
      <c r="O1071" s="1">
        <v>1</v>
      </c>
      <c r="P1071" s="99" t="s">
        <v>1813</v>
      </c>
      <c r="Q1071" t="s">
        <v>3543</v>
      </c>
      <c r="R1071" s="99" t="s">
        <v>2771</v>
      </c>
      <c r="T1071" s="54"/>
      <c r="U1071" t="s">
        <v>537</v>
      </c>
      <c r="Y1071" t="s">
        <v>537</v>
      </c>
      <c r="AA1071" t="s">
        <v>537</v>
      </c>
      <c r="AB1071" s="73" t="s">
        <v>848</v>
      </c>
      <c r="AF1071" s="29"/>
      <c r="AH1071" s="29"/>
      <c r="AN1071" t="s">
        <v>4474</v>
      </c>
    </row>
    <row r="1072" spans="12:40" x14ac:dyDescent="0.2">
      <c r="O1072" t="s">
        <v>537</v>
      </c>
      <c r="Q1072" s="1">
        <v>1</v>
      </c>
      <c r="R1072" s="99" t="s">
        <v>3768</v>
      </c>
      <c r="T1072" s="54"/>
      <c r="U1072" t="s">
        <v>537</v>
      </c>
      <c r="Y1072" t="s">
        <v>537</v>
      </c>
      <c r="AF1072" s="29"/>
      <c r="AH1072" s="29"/>
      <c r="AN1072" t="s">
        <v>4474</v>
      </c>
    </row>
    <row r="1073" spans="11:40" x14ac:dyDescent="0.2">
      <c r="O1073" t="s">
        <v>3543</v>
      </c>
      <c r="P1073" s="99" t="s">
        <v>516</v>
      </c>
      <c r="Q1073" t="s">
        <v>537</v>
      </c>
      <c r="T1073" s="54"/>
      <c r="U1073" t="s">
        <v>537</v>
      </c>
      <c r="Y1073" t="s">
        <v>537</v>
      </c>
      <c r="AA1073" t="s">
        <v>3543</v>
      </c>
      <c r="AB1073" s="84" t="s">
        <v>5020</v>
      </c>
      <c r="AF1073" s="29"/>
      <c r="AH1073" s="29"/>
      <c r="AN1073" t="s">
        <v>4474</v>
      </c>
    </row>
    <row r="1074" spans="11:40" x14ac:dyDescent="0.2">
      <c r="O1074" s="1">
        <v>1</v>
      </c>
      <c r="P1074" s="99" t="s">
        <v>1814</v>
      </c>
      <c r="Q1074" t="s">
        <v>3543</v>
      </c>
      <c r="R1074" s="99" t="s">
        <v>2771</v>
      </c>
      <c r="T1074" s="54"/>
      <c r="U1074" t="s">
        <v>537</v>
      </c>
      <c r="Y1074" t="s">
        <v>3543</v>
      </c>
      <c r="Z1074" s="58" t="s">
        <v>3443</v>
      </c>
      <c r="AA1074" t="s">
        <v>537</v>
      </c>
      <c r="AB1074" s="73" t="s">
        <v>3444</v>
      </c>
      <c r="AF1074" s="29"/>
      <c r="AH1074" s="29"/>
      <c r="AN1074" t="s">
        <v>4474</v>
      </c>
    </row>
    <row r="1075" spans="11:40" x14ac:dyDescent="0.2">
      <c r="O1075" t="s">
        <v>537</v>
      </c>
      <c r="Q1075" s="1">
        <v>1</v>
      </c>
      <c r="R1075" s="99" t="s">
        <v>3769</v>
      </c>
      <c r="T1075" s="54"/>
      <c r="U1075" t="s">
        <v>537</v>
      </c>
      <c r="Y1075" t="s">
        <v>537</v>
      </c>
      <c r="Z1075" s="54" t="s">
        <v>87</v>
      </c>
      <c r="AF1075" s="29"/>
      <c r="AH1075" s="29"/>
      <c r="AN1075" t="s">
        <v>4474</v>
      </c>
    </row>
    <row r="1076" spans="11:40" x14ac:dyDescent="0.2">
      <c r="L1076" s="2"/>
      <c r="O1076" t="s">
        <v>3543</v>
      </c>
      <c r="P1076" s="99" t="s">
        <v>1815</v>
      </c>
      <c r="Q1076" t="s">
        <v>537</v>
      </c>
      <c r="T1076" s="54"/>
      <c r="U1076" t="s">
        <v>537</v>
      </c>
      <c r="Y1076" t="s">
        <v>537</v>
      </c>
      <c r="Z1076" s="73" t="s">
        <v>3442</v>
      </c>
      <c r="AF1076" s="29"/>
      <c r="AH1076" s="29"/>
      <c r="AN1076" t="s">
        <v>4474</v>
      </c>
    </row>
    <row r="1077" spans="11:40" x14ac:dyDescent="0.2">
      <c r="L1077" s="73"/>
      <c r="O1077" s="1">
        <v>1</v>
      </c>
      <c r="P1077" s="99" t="s">
        <v>1811</v>
      </c>
      <c r="Q1077" t="s">
        <v>3543</v>
      </c>
      <c r="R1077" s="54" t="s">
        <v>705</v>
      </c>
      <c r="T1077" s="54"/>
      <c r="U1077" t="s">
        <v>537</v>
      </c>
      <c r="Y1077" t="s">
        <v>537</v>
      </c>
      <c r="AA1077" t="s">
        <v>3543</v>
      </c>
      <c r="AB1077" s="58" t="s">
        <v>1545</v>
      </c>
      <c r="AF1077" s="29"/>
      <c r="AH1077" s="29"/>
      <c r="AN1077" t="s">
        <v>4474</v>
      </c>
    </row>
    <row r="1078" spans="11:40" x14ac:dyDescent="0.2">
      <c r="P1078" s="54"/>
      <c r="Q1078" s="1">
        <v>1</v>
      </c>
      <c r="R1078" s="54" t="s">
        <v>706</v>
      </c>
      <c r="T1078" s="54"/>
      <c r="U1078" t="s">
        <v>537</v>
      </c>
      <c r="Y1078" t="s">
        <v>3543</v>
      </c>
      <c r="Z1078" s="84" t="s">
        <v>4203</v>
      </c>
      <c r="AA1078" t="s">
        <v>537</v>
      </c>
      <c r="AB1078" s="54" t="s">
        <v>3052</v>
      </c>
      <c r="AF1078" s="29"/>
      <c r="AH1078" s="29"/>
      <c r="AN1078" t="s">
        <v>4474</v>
      </c>
    </row>
    <row r="1079" spans="11:40" x14ac:dyDescent="0.2">
      <c r="L1079" s="73"/>
      <c r="P1079" s="54"/>
      <c r="Q1079" t="s">
        <v>537</v>
      </c>
      <c r="T1079" s="54"/>
      <c r="U1079" t="s">
        <v>537</v>
      </c>
      <c r="Y1079" t="s">
        <v>537</v>
      </c>
      <c r="Z1079" s="99" t="s">
        <v>6318</v>
      </c>
      <c r="AA1079" t="s">
        <v>537</v>
      </c>
      <c r="AF1079" s="29"/>
      <c r="AH1079" s="29"/>
      <c r="AN1079" t="s">
        <v>4474</v>
      </c>
    </row>
    <row r="1080" spans="11:40" x14ac:dyDescent="0.2">
      <c r="L1080" s="89"/>
      <c r="Q1080" t="s">
        <v>3543</v>
      </c>
      <c r="R1080" s="99" t="s">
        <v>3770</v>
      </c>
      <c r="T1080" s="54"/>
      <c r="U1080" t="s">
        <v>537</v>
      </c>
      <c r="X1080" s="104" t="s">
        <v>2827</v>
      </c>
      <c r="Y1080" t="s">
        <v>537</v>
      </c>
      <c r="AA1080" t="s">
        <v>3543</v>
      </c>
      <c r="AB1080" s="58" t="s">
        <v>1666</v>
      </c>
      <c r="AF1080" s="29"/>
      <c r="AH1080" s="29"/>
      <c r="AN1080" t="s">
        <v>4474</v>
      </c>
    </row>
    <row r="1081" spans="11:40" x14ac:dyDescent="0.2">
      <c r="L1081" s="99"/>
      <c r="P1081" s="54"/>
      <c r="Q1081" s="1">
        <v>1</v>
      </c>
      <c r="R1081" s="99" t="s">
        <v>3771</v>
      </c>
      <c r="T1081" s="54"/>
      <c r="U1081" t="s">
        <v>537</v>
      </c>
      <c r="W1081" t="s">
        <v>3543</v>
      </c>
      <c r="X1081" s="73" t="s">
        <v>3280</v>
      </c>
      <c r="Y1081" t="s">
        <v>3543</v>
      </c>
      <c r="Z1081" s="58" t="s">
        <v>4171</v>
      </c>
      <c r="AA1081" t="s">
        <v>537</v>
      </c>
      <c r="AB1081" s="54" t="s">
        <v>7063</v>
      </c>
      <c r="AF1081" s="29"/>
      <c r="AH1081" s="29"/>
      <c r="AN1081" t="s">
        <v>4474</v>
      </c>
    </row>
    <row r="1082" spans="11:40" x14ac:dyDescent="0.2">
      <c r="L1082" s="99"/>
      <c r="P1082" s="54"/>
      <c r="Q1082" t="s">
        <v>537</v>
      </c>
      <c r="T1082" s="54"/>
      <c r="U1082" t="s">
        <v>3543</v>
      </c>
      <c r="V1082" s="54" t="s">
        <v>3964</v>
      </c>
      <c r="W1082" s="1">
        <v>1</v>
      </c>
      <c r="X1082" s="73" t="s">
        <v>80</v>
      </c>
      <c r="Y1082" t="s">
        <v>537</v>
      </c>
      <c r="Z1082" s="54" t="s">
        <v>83</v>
      </c>
      <c r="AA1082" t="s">
        <v>537</v>
      </c>
      <c r="AF1082" s="29"/>
      <c r="AH1082" s="29"/>
      <c r="AN1082" t="s">
        <v>4474</v>
      </c>
    </row>
    <row r="1083" spans="11:40" x14ac:dyDescent="0.2">
      <c r="L1083" s="99"/>
      <c r="O1083" t="s">
        <v>3543</v>
      </c>
      <c r="P1083" s="54" t="s">
        <v>4072</v>
      </c>
      <c r="Q1083" t="s">
        <v>3543</v>
      </c>
      <c r="R1083" s="99" t="s">
        <v>3772</v>
      </c>
      <c r="T1083" s="54"/>
      <c r="U1083" s="1">
        <v>1</v>
      </c>
      <c r="V1083" s="54" t="s">
        <v>1241</v>
      </c>
      <c r="W1083" t="s">
        <v>537</v>
      </c>
      <c r="X1083" s="29"/>
      <c r="AA1083" t="s">
        <v>3543</v>
      </c>
      <c r="AB1083" s="58" t="s">
        <v>3053</v>
      </c>
      <c r="AF1083" s="29"/>
      <c r="AH1083" s="29"/>
      <c r="AN1083" t="s">
        <v>4474</v>
      </c>
    </row>
    <row r="1084" spans="11:40" x14ac:dyDescent="0.2">
      <c r="L1084" s="104" t="s">
        <v>2827</v>
      </c>
      <c r="O1084" s="1">
        <v>1</v>
      </c>
      <c r="P1084" s="54" t="s">
        <v>2768</v>
      </c>
      <c r="Q1084" s="1">
        <v>1</v>
      </c>
      <c r="R1084" s="99" t="s">
        <v>3773</v>
      </c>
      <c r="U1084" t="s">
        <v>537</v>
      </c>
      <c r="V1084" s="82" t="s">
        <v>2966</v>
      </c>
      <c r="W1084" t="s">
        <v>3543</v>
      </c>
      <c r="X1084" s="29" t="s">
        <v>2687</v>
      </c>
      <c r="Y1084" t="s">
        <v>3543</v>
      </c>
      <c r="Z1084" s="58" t="s">
        <v>3909</v>
      </c>
      <c r="AA1084" t="s">
        <v>537</v>
      </c>
      <c r="AB1084" s="54" t="s">
        <v>1896</v>
      </c>
      <c r="AF1084" s="29"/>
      <c r="AH1084" s="29"/>
      <c r="AN1084" t="s">
        <v>4474</v>
      </c>
    </row>
    <row r="1085" spans="11:40" x14ac:dyDescent="0.2">
      <c r="K1085" t="s">
        <v>3543</v>
      </c>
      <c r="L1085" s="54" t="s">
        <v>6437</v>
      </c>
      <c r="M1085" t="s">
        <v>3543</v>
      </c>
      <c r="N1085" s="54" t="s">
        <v>6436</v>
      </c>
      <c r="O1085" t="s">
        <v>537</v>
      </c>
      <c r="U1085" t="s">
        <v>537</v>
      </c>
      <c r="V1085" s="54" t="s">
        <v>390</v>
      </c>
      <c r="W1085" s="1">
        <v>1</v>
      </c>
      <c r="X1085" s="29" t="s">
        <v>81</v>
      </c>
      <c r="Y1085" t="s">
        <v>537</v>
      </c>
      <c r="Z1085" s="54" t="s">
        <v>84</v>
      </c>
      <c r="AA1085" t="s">
        <v>537</v>
      </c>
      <c r="AF1085" s="29"/>
      <c r="AH1085" s="29"/>
      <c r="AN1085" t="s">
        <v>4474</v>
      </c>
    </row>
    <row r="1086" spans="11:40" x14ac:dyDescent="0.2">
      <c r="K1086" t="s">
        <v>537</v>
      </c>
      <c r="L1086" s="108" t="s">
        <v>959</v>
      </c>
      <c r="M1086" t="s">
        <v>537</v>
      </c>
      <c r="N1086" s="57" t="s">
        <v>3432</v>
      </c>
      <c r="O1086" t="s">
        <v>3543</v>
      </c>
      <c r="P1086" s="54" t="s">
        <v>5321</v>
      </c>
      <c r="U1086" s="1">
        <v>1</v>
      </c>
      <c r="V1086" s="99" t="s">
        <v>4704</v>
      </c>
      <c r="W1086" t="s">
        <v>537</v>
      </c>
      <c r="X1086" s="83" t="s">
        <v>82</v>
      </c>
      <c r="Y1086" t="s">
        <v>537</v>
      </c>
      <c r="AA1086" t="s">
        <v>3543</v>
      </c>
      <c r="AB1086" s="58" t="s">
        <v>618</v>
      </c>
      <c r="AF1086" s="29"/>
      <c r="AH1086" s="29"/>
      <c r="AN1086" t="s">
        <v>4474</v>
      </c>
    </row>
    <row r="1087" spans="11:40" x14ac:dyDescent="0.2">
      <c r="K1087" s="1">
        <v>1</v>
      </c>
      <c r="L1087" s="204" t="s">
        <v>7091</v>
      </c>
      <c r="M1087" s="1">
        <v>1</v>
      </c>
      <c r="N1087" s="54" t="s">
        <v>3965</v>
      </c>
      <c r="O1087" s="1">
        <v>1</v>
      </c>
      <c r="P1087" s="54" t="s">
        <v>407</v>
      </c>
      <c r="U1087" t="s">
        <v>537</v>
      </c>
      <c r="V1087" s="29"/>
      <c r="W1087" t="s">
        <v>537</v>
      </c>
      <c r="Y1087" t="s">
        <v>3543</v>
      </c>
      <c r="Z1087" s="58" t="s">
        <v>3908</v>
      </c>
      <c r="AA1087" t="s">
        <v>537</v>
      </c>
      <c r="AB1087" s="54" t="s">
        <v>619</v>
      </c>
      <c r="AF1087" s="29"/>
      <c r="AH1087" s="29"/>
      <c r="AN1087" t="s">
        <v>4474</v>
      </c>
    </row>
    <row r="1088" spans="11:40" x14ac:dyDescent="0.2">
      <c r="K1088" t="s">
        <v>537</v>
      </c>
      <c r="L1088" s="99" t="s">
        <v>2235</v>
      </c>
      <c r="M1088" t="s">
        <v>537</v>
      </c>
      <c r="N1088" s="54" t="s">
        <v>3967</v>
      </c>
      <c r="O1088" t="s">
        <v>537</v>
      </c>
      <c r="U1088" t="s">
        <v>537</v>
      </c>
      <c r="V1088" s="29"/>
      <c r="W1088" t="s">
        <v>3543</v>
      </c>
      <c r="X1088" s="29" t="s">
        <v>3280</v>
      </c>
      <c r="Y1088" t="s">
        <v>537</v>
      </c>
      <c r="Z1088" s="54" t="s">
        <v>85</v>
      </c>
      <c r="AA1088" t="s">
        <v>537</v>
      </c>
      <c r="AF1088" s="29"/>
      <c r="AH1088" s="29"/>
      <c r="AN1088" t="s">
        <v>4474</v>
      </c>
    </row>
    <row r="1089" spans="11:40" x14ac:dyDescent="0.2">
      <c r="K1089" t="s">
        <v>537</v>
      </c>
      <c r="L1089" s="54" t="s">
        <v>3968</v>
      </c>
      <c r="M1089" t="s">
        <v>537</v>
      </c>
      <c r="N1089" s="54" t="s">
        <v>957</v>
      </c>
      <c r="O1089" t="s">
        <v>3543</v>
      </c>
      <c r="P1089" s="54" t="s">
        <v>4072</v>
      </c>
      <c r="U1089" t="s">
        <v>537</v>
      </c>
      <c r="V1089" s="29"/>
      <c r="W1089" s="1">
        <v>1</v>
      </c>
      <c r="X1089" s="29" t="s">
        <v>3161</v>
      </c>
      <c r="Y1089" t="s">
        <v>537</v>
      </c>
      <c r="AA1089" t="s">
        <v>3543</v>
      </c>
      <c r="AB1089" s="58" t="s">
        <v>620</v>
      </c>
      <c r="AF1089" s="29"/>
      <c r="AH1089" s="29"/>
      <c r="AN1089" t="s">
        <v>4474</v>
      </c>
    </row>
    <row r="1090" spans="11:40" x14ac:dyDescent="0.2">
      <c r="K1090" s="1">
        <v>1</v>
      </c>
      <c r="L1090" s="54" t="s">
        <v>3969</v>
      </c>
      <c r="M1090" s="1">
        <v>1</v>
      </c>
      <c r="N1090" s="54" t="s">
        <v>3966</v>
      </c>
      <c r="O1090" s="1">
        <v>1</v>
      </c>
      <c r="P1090" s="54" t="s">
        <v>8138</v>
      </c>
      <c r="U1090" t="s">
        <v>537</v>
      </c>
      <c r="V1090" s="29"/>
      <c r="W1090" t="s">
        <v>537</v>
      </c>
      <c r="X1090" s="29"/>
      <c r="Y1090" t="s">
        <v>3543</v>
      </c>
      <c r="Z1090" s="84" t="s">
        <v>2426</v>
      </c>
      <c r="AA1090" t="s">
        <v>537</v>
      </c>
      <c r="AB1090" s="54" t="s">
        <v>7064</v>
      </c>
      <c r="AF1090" s="29"/>
      <c r="AH1090" s="29"/>
      <c r="AN1090" t="s">
        <v>4474</v>
      </c>
    </row>
    <row r="1091" spans="11:40" x14ac:dyDescent="0.2">
      <c r="K1091" t="s">
        <v>537</v>
      </c>
      <c r="L1091" s="99" t="s">
        <v>1357</v>
      </c>
      <c r="M1091" t="s">
        <v>537</v>
      </c>
      <c r="N1091" s="99" t="s">
        <v>1413</v>
      </c>
      <c r="O1091" t="s">
        <v>537</v>
      </c>
      <c r="U1091" t="s">
        <v>537</v>
      </c>
      <c r="V1091" s="29"/>
      <c r="W1091" t="s">
        <v>3543</v>
      </c>
      <c r="X1091" s="29" t="s">
        <v>882</v>
      </c>
      <c r="Y1091" t="s">
        <v>537</v>
      </c>
      <c r="Z1091" s="73" t="s">
        <v>4202</v>
      </c>
      <c r="AA1091" t="s">
        <v>537</v>
      </c>
      <c r="AF1091" s="29"/>
      <c r="AH1091" s="29"/>
      <c r="AN1091" t="s">
        <v>4474</v>
      </c>
    </row>
    <row r="1092" spans="11:40" x14ac:dyDescent="0.2">
      <c r="L1092" t="s">
        <v>958</v>
      </c>
      <c r="M1092" t="s">
        <v>537</v>
      </c>
      <c r="O1092" t="s">
        <v>3543</v>
      </c>
      <c r="P1092" s="54" t="s">
        <v>4188</v>
      </c>
      <c r="U1092" t="s">
        <v>537</v>
      </c>
      <c r="V1092" s="29"/>
      <c r="W1092" s="1">
        <v>1</v>
      </c>
      <c r="X1092" s="29" t="s">
        <v>3558</v>
      </c>
      <c r="Y1092" t="s">
        <v>537</v>
      </c>
      <c r="AA1092" t="s">
        <v>3543</v>
      </c>
      <c r="AB1092" s="84" t="s">
        <v>5020</v>
      </c>
      <c r="AF1092" s="29"/>
      <c r="AH1092" s="29"/>
      <c r="AN1092" t="s">
        <v>4474</v>
      </c>
    </row>
    <row r="1093" spans="11:40" x14ac:dyDescent="0.2">
      <c r="M1093" t="s">
        <v>537</v>
      </c>
      <c r="O1093" s="1">
        <v>1</v>
      </c>
      <c r="P1093" s="54" t="s">
        <v>1300</v>
      </c>
      <c r="U1093" t="s">
        <v>537</v>
      </c>
      <c r="V1093" s="29"/>
      <c r="W1093" t="s">
        <v>537</v>
      </c>
      <c r="X1093" s="29"/>
      <c r="Y1093" t="s">
        <v>3543</v>
      </c>
      <c r="Z1093" s="58" t="s">
        <v>4535</v>
      </c>
      <c r="AA1093" t="s">
        <v>537</v>
      </c>
      <c r="AB1093" s="73" t="s">
        <v>3441</v>
      </c>
      <c r="AF1093" s="29"/>
      <c r="AH1093" s="29"/>
      <c r="AN1093" t="s">
        <v>4474</v>
      </c>
    </row>
    <row r="1094" spans="11:40" x14ac:dyDescent="0.2">
      <c r="M1094" t="s">
        <v>537</v>
      </c>
      <c r="O1094" t="s">
        <v>537</v>
      </c>
      <c r="U1094" t="s">
        <v>537</v>
      </c>
      <c r="V1094" s="29"/>
      <c r="W1094" t="s">
        <v>3543</v>
      </c>
      <c r="X1094" s="99" t="s">
        <v>4121</v>
      </c>
      <c r="Y1094" t="s">
        <v>537</v>
      </c>
      <c r="Z1094" s="54" t="s">
        <v>86</v>
      </c>
      <c r="AA1094" t="s">
        <v>537</v>
      </c>
      <c r="AF1094" s="29"/>
      <c r="AH1094" s="29"/>
      <c r="AN1094" t="s">
        <v>4474</v>
      </c>
    </row>
    <row r="1095" spans="11:40" x14ac:dyDescent="0.2">
      <c r="M1095" t="s">
        <v>537</v>
      </c>
      <c r="O1095" t="s">
        <v>3543</v>
      </c>
      <c r="P1095" s="54" t="s">
        <v>3819</v>
      </c>
      <c r="U1095" t="s">
        <v>537</v>
      </c>
      <c r="V1095" s="29"/>
      <c r="W1095" s="1">
        <v>1</v>
      </c>
      <c r="X1095" s="29" t="s">
        <v>5438</v>
      </c>
      <c r="Y1095" t="s">
        <v>537</v>
      </c>
      <c r="Z1095" s="82" t="s">
        <v>5130</v>
      </c>
      <c r="AA1095" t="s">
        <v>3543</v>
      </c>
      <c r="AB1095" s="84" t="s">
        <v>4984</v>
      </c>
      <c r="AF1095" s="29"/>
      <c r="AH1095" s="29"/>
      <c r="AN1095" t="s">
        <v>4474</v>
      </c>
    </row>
    <row r="1096" spans="11:40" x14ac:dyDescent="0.2">
      <c r="M1096" t="s">
        <v>537</v>
      </c>
      <c r="O1096" s="1">
        <v>1</v>
      </c>
      <c r="P1096" s="54" t="s">
        <v>8139</v>
      </c>
      <c r="U1096" t="s">
        <v>537</v>
      </c>
      <c r="V1096" s="29"/>
      <c r="W1096" t="s">
        <v>537</v>
      </c>
      <c r="X1096" s="54" t="s">
        <v>5437</v>
      </c>
      <c r="Y1096" t="s">
        <v>537</v>
      </c>
      <c r="Z1096" s="54" t="s">
        <v>1665</v>
      </c>
      <c r="AA1096" t="s">
        <v>537</v>
      </c>
      <c r="AB1096" s="73" t="s">
        <v>4985</v>
      </c>
      <c r="AF1096" s="29"/>
      <c r="AH1096" s="29"/>
      <c r="AN1096" t="s">
        <v>4474</v>
      </c>
    </row>
    <row r="1097" spans="11:40" x14ac:dyDescent="0.2">
      <c r="M1097" t="s">
        <v>537</v>
      </c>
      <c r="O1097" t="s">
        <v>537</v>
      </c>
      <c r="U1097" t="s">
        <v>537</v>
      </c>
      <c r="V1097" s="29"/>
      <c r="W1097" s="1">
        <v>1</v>
      </c>
      <c r="X1097" s="99" t="s">
        <v>4120</v>
      </c>
      <c r="Y1097" t="s">
        <v>537</v>
      </c>
      <c r="AF1097" s="29"/>
      <c r="AH1097" s="29"/>
      <c r="AN1097" t="s">
        <v>4474</v>
      </c>
    </row>
    <row r="1098" spans="11:40" x14ac:dyDescent="0.2">
      <c r="M1098" t="s">
        <v>537</v>
      </c>
      <c r="O1098" t="s">
        <v>3543</v>
      </c>
      <c r="P1098" s="54" t="s">
        <v>4428</v>
      </c>
      <c r="U1098" t="s">
        <v>537</v>
      </c>
      <c r="V1098" s="29"/>
      <c r="W1098" t="s">
        <v>537</v>
      </c>
      <c r="Y1098" t="s">
        <v>3543</v>
      </c>
      <c r="Z1098" s="54" t="s">
        <v>8861</v>
      </c>
      <c r="AA1098" t="s">
        <v>3543</v>
      </c>
      <c r="AB1098" s="84" t="s">
        <v>5257</v>
      </c>
      <c r="AF1098" s="29"/>
      <c r="AH1098" s="29"/>
      <c r="AN1098" t="s">
        <v>4474</v>
      </c>
    </row>
    <row r="1099" spans="11:40" x14ac:dyDescent="0.2">
      <c r="M1099" t="s">
        <v>537</v>
      </c>
      <c r="O1099" s="1">
        <v>1</v>
      </c>
      <c r="P1099" s="54" t="s">
        <v>960</v>
      </c>
      <c r="U1099" t="s">
        <v>537</v>
      </c>
      <c r="V1099" s="29"/>
      <c r="W1099" t="s">
        <v>3543</v>
      </c>
      <c r="X1099" s="29" t="s">
        <v>883</v>
      </c>
      <c r="Y1099" s="1">
        <v>1</v>
      </c>
      <c r="Z1099" s="54" t="s">
        <v>5992</v>
      </c>
      <c r="AA1099" t="s">
        <v>537</v>
      </c>
      <c r="AB1099" s="73" t="s">
        <v>5258</v>
      </c>
      <c r="AF1099" s="29"/>
      <c r="AH1099" s="29"/>
      <c r="AN1099" t="s">
        <v>4474</v>
      </c>
    </row>
    <row r="1100" spans="11:40" x14ac:dyDescent="0.2">
      <c r="M1100" t="s">
        <v>537</v>
      </c>
      <c r="O1100" t="s">
        <v>537</v>
      </c>
      <c r="U1100" t="s">
        <v>537</v>
      </c>
      <c r="V1100" s="29"/>
      <c r="W1100" s="1">
        <v>1</v>
      </c>
      <c r="X1100" s="54" t="s">
        <v>5439</v>
      </c>
      <c r="Y1100" s="1">
        <v>1</v>
      </c>
      <c r="Z1100" s="54" t="s">
        <v>5991</v>
      </c>
      <c r="AA1100" t="s">
        <v>537</v>
      </c>
      <c r="AF1100" s="29"/>
      <c r="AH1100" s="29"/>
      <c r="AN1100" t="s">
        <v>4474</v>
      </c>
    </row>
    <row r="1101" spans="11:40" x14ac:dyDescent="0.2">
      <c r="M1101" t="s">
        <v>537</v>
      </c>
      <c r="O1101" t="s">
        <v>3543</v>
      </c>
      <c r="P1101" s="54" t="s">
        <v>806</v>
      </c>
      <c r="U1101" t="s">
        <v>537</v>
      </c>
      <c r="Y1101" t="s">
        <v>537</v>
      </c>
      <c r="AA1101" t="s">
        <v>3543</v>
      </c>
      <c r="AB1101" s="58" t="s">
        <v>621</v>
      </c>
      <c r="AF1101" s="29"/>
      <c r="AH1101" s="29"/>
      <c r="AN1101" t="s">
        <v>4474</v>
      </c>
    </row>
    <row r="1102" spans="11:40" x14ac:dyDescent="0.2">
      <c r="M1102" t="s">
        <v>537</v>
      </c>
      <c r="O1102" s="1">
        <v>1</v>
      </c>
      <c r="P1102" s="54" t="s">
        <v>2323</v>
      </c>
      <c r="U1102" t="s">
        <v>537</v>
      </c>
      <c r="Y1102" t="s">
        <v>3543</v>
      </c>
      <c r="Z1102" s="58" t="s">
        <v>4172</v>
      </c>
      <c r="AA1102" t="s">
        <v>537</v>
      </c>
      <c r="AB1102" s="54" t="s">
        <v>622</v>
      </c>
      <c r="AF1102" s="29"/>
      <c r="AH1102" s="29"/>
      <c r="AN1102" t="s">
        <v>4474</v>
      </c>
    </row>
    <row r="1103" spans="11:40" x14ac:dyDescent="0.2">
      <c r="M1103" t="s">
        <v>537</v>
      </c>
      <c r="O1103" t="s">
        <v>537</v>
      </c>
      <c r="U1103" t="s">
        <v>537</v>
      </c>
      <c r="Y1103" t="s">
        <v>537</v>
      </c>
      <c r="Z1103" s="54" t="s">
        <v>5990</v>
      </c>
      <c r="AA1103" t="s">
        <v>537</v>
      </c>
      <c r="AF1103" s="29"/>
      <c r="AH1103" s="29"/>
      <c r="AN1103" t="s">
        <v>4474</v>
      </c>
    </row>
    <row r="1104" spans="11:40" x14ac:dyDescent="0.2">
      <c r="M1104" t="s">
        <v>537</v>
      </c>
      <c r="O1104" t="s">
        <v>3543</v>
      </c>
      <c r="P1104" s="54" t="s">
        <v>4904</v>
      </c>
      <c r="U1104" t="s">
        <v>537</v>
      </c>
      <c r="Y1104" t="s">
        <v>537</v>
      </c>
      <c r="AA1104" t="s">
        <v>3543</v>
      </c>
      <c r="AB1104" s="84" t="s">
        <v>5020</v>
      </c>
      <c r="AF1104" s="29"/>
      <c r="AH1104" s="29"/>
      <c r="AN1104" t="s">
        <v>4474</v>
      </c>
    </row>
    <row r="1105" spans="13:40" x14ac:dyDescent="0.2">
      <c r="M1105" t="s">
        <v>537</v>
      </c>
      <c r="O1105" s="1">
        <v>1</v>
      </c>
      <c r="P1105" s="54" t="s">
        <v>840</v>
      </c>
      <c r="U1105" t="s">
        <v>537</v>
      </c>
      <c r="Y1105" t="s">
        <v>3543</v>
      </c>
      <c r="Z1105" s="58" t="s">
        <v>3048</v>
      </c>
      <c r="AA1105" t="s">
        <v>537</v>
      </c>
      <c r="AB1105" s="73" t="s">
        <v>4983</v>
      </c>
      <c r="AF1105" s="29"/>
      <c r="AH1105" s="29"/>
      <c r="AN1105" t="s">
        <v>4474</v>
      </c>
    </row>
    <row r="1106" spans="13:40" x14ac:dyDescent="0.2">
      <c r="M1106" t="s">
        <v>537</v>
      </c>
      <c r="O1106" t="s">
        <v>537</v>
      </c>
      <c r="P1106" s="99" t="s">
        <v>1414</v>
      </c>
      <c r="U1106" t="s">
        <v>537</v>
      </c>
      <c r="Y1106" t="s">
        <v>537</v>
      </c>
      <c r="Z1106" s="54" t="s">
        <v>5989</v>
      </c>
      <c r="AA1106" t="s">
        <v>537</v>
      </c>
      <c r="AF1106" s="29"/>
      <c r="AH1106" s="29"/>
      <c r="AN1106" t="s">
        <v>4474</v>
      </c>
    </row>
    <row r="1107" spans="13:40" x14ac:dyDescent="0.2">
      <c r="M1107" t="s">
        <v>537</v>
      </c>
      <c r="O1107" t="s">
        <v>537</v>
      </c>
      <c r="P1107" s="54"/>
      <c r="U1107" t="s">
        <v>537</v>
      </c>
      <c r="Y1107" t="s">
        <v>537</v>
      </c>
      <c r="AA1107" t="s">
        <v>3543</v>
      </c>
      <c r="AB1107" s="84" t="s">
        <v>3109</v>
      </c>
      <c r="AF1107" s="29"/>
      <c r="AH1107" s="29"/>
      <c r="AN1107" t="s">
        <v>4474</v>
      </c>
    </row>
    <row r="1108" spans="13:40" x14ac:dyDescent="0.2">
      <c r="M1108" t="s">
        <v>537</v>
      </c>
      <c r="O1108" t="s">
        <v>3543</v>
      </c>
      <c r="P1108" s="54" t="s">
        <v>1694</v>
      </c>
      <c r="U1108" t="s">
        <v>537</v>
      </c>
      <c r="V1108" s="29"/>
      <c r="Y1108" t="s">
        <v>3543</v>
      </c>
      <c r="Z1108" s="83" t="s">
        <v>4201</v>
      </c>
      <c r="AA1108" t="s">
        <v>537</v>
      </c>
      <c r="AB1108" s="73" t="s">
        <v>3110</v>
      </c>
      <c r="AF1108" s="29"/>
      <c r="AH1108" s="29"/>
      <c r="AN1108" t="s">
        <v>4474</v>
      </c>
    </row>
    <row r="1109" spans="13:40" x14ac:dyDescent="0.2">
      <c r="M1109" t="s">
        <v>537</v>
      </c>
      <c r="O1109" s="1">
        <v>1</v>
      </c>
      <c r="P1109" s="54" t="s">
        <v>529</v>
      </c>
      <c r="U1109" t="s">
        <v>537</v>
      </c>
      <c r="V1109" s="54"/>
      <c r="Y1109" t="s">
        <v>537</v>
      </c>
      <c r="Z1109" s="73" t="s">
        <v>5988</v>
      </c>
      <c r="AA1109" t="s">
        <v>537</v>
      </c>
      <c r="AF1109" s="29"/>
      <c r="AH1109" s="29"/>
      <c r="AN1109" t="s">
        <v>4474</v>
      </c>
    </row>
    <row r="1110" spans="13:40" x14ac:dyDescent="0.2">
      <c r="M1110" t="s">
        <v>537</v>
      </c>
      <c r="O1110" t="s">
        <v>537</v>
      </c>
      <c r="U1110" t="s">
        <v>537</v>
      </c>
      <c r="V1110" s="54"/>
      <c r="Y1110" t="s">
        <v>537</v>
      </c>
      <c r="AA1110" t="s">
        <v>3543</v>
      </c>
      <c r="AB1110" s="233" t="s">
        <v>8860</v>
      </c>
      <c r="AF1110" s="29"/>
      <c r="AH1110" s="29"/>
      <c r="AN1110" t="s">
        <v>4474</v>
      </c>
    </row>
    <row r="1111" spans="13:40" x14ac:dyDescent="0.2">
      <c r="M1111" t="s">
        <v>537</v>
      </c>
      <c r="O1111" t="s">
        <v>3543</v>
      </c>
      <c r="P1111" s="54" t="s">
        <v>4674</v>
      </c>
      <c r="U1111" t="s">
        <v>537</v>
      </c>
      <c r="V1111" s="54"/>
      <c r="Y1111" t="s">
        <v>3543</v>
      </c>
      <c r="Z1111" s="58" t="s">
        <v>3496</v>
      </c>
      <c r="AA1111" s="1">
        <v>1</v>
      </c>
      <c r="AB1111" s="73" t="s">
        <v>3448</v>
      </c>
      <c r="AF1111" s="29"/>
      <c r="AH1111" s="29"/>
      <c r="AN1111" t="s">
        <v>4474</v>
      </c>
    </row>
    <row r="1112" spans="13:40" x14ac:dyDescent="0.2">
      <c r="M1112" t="s">
        <v>537</v>
      </c>
      <c r="O1112" s="1">
        <v>1</v>
      </c>
      <c r="P1112" s="54" t="s">
        <v>529</v>
      </c>
      <c r="U1112" t="s">
        <v>537</v>
      </c>
      <c r="Y1112" t="s">
        <v>537</v>
      </c>
      <c r="Z1112" s="54" t="s">
        <v>5987</v>
      </c>
      <c r="AA1112" t="s">
        <v>537</v>
      </c>
      <c r="AF1112" s="29"/>
      <c r="AH1112" s="29"/>
      <c r="AN1112" t="s">
        <v>4474</v>
      </c>
    </row>
    <row r="1113" spans="13:40" x14ac:dyDescent="0.2">
      <c r="M1113" t="s">
        <v>537</v>
      </c>
      <c r="O1113" t="s">
        <v>537</v>
      </c>
      <c r="U1113" t="s">
        <v>537</v>
      </c>
      <c r="V1113" s="54"/>
      <c r="X1113" s="104"/>
      <c r="Y1113" t="s">
        <v>537</v>
      </c>
      <c r="AA1113" t="s">
        <v>3543</v>
      </c>
      <c r="AB1113" s="84" t="s">
        <v>4108</v>
      </c>
      <c r="AF1113" s="29"/>
      <c r="AH1113" s="29"/>
      <c r="AN1113" t="s">
        <v>4474</v>
      </c>
    </row>
    <row r="1114" spans="13:40" x14ac:dyDescent="0.2">
      <c r="M1114" t="s">
        <v>537</v>
      </c>
      <c r="O1114" t="s">
        <v>3543</v>
      </c>
      <c r="P1114" s="54" t="s">
        <v>2462</v>
      </c>
      <c r="U1114" t="s">
        <v>537</v>
      </c>
      <c r="V1114" s="99"/>
      <c r="X1114" s="54"/>
      <c r="Y1114" t="s">
        <v>3543</v>
      </c>
      <c r="Z1114" s="58" t="s">
        <v>1878</v>
      </c>
      <c r="AA1114" t="s">
        <v>537</v>
      </c>
      <c r="AB1114" s="73" t="s">
        <v>4107</v>
      </c>
      <c r="AF1114" s="29"/>
      <c r="AH1114" s="29"/>
      <c r="AN1114" t="s">
        <v>4474</v>
      </c>
    </row>
    <row r="1115" spans="13:40" x14ac:dyDescent="0.2">
      <c r="M1115" t="s">
        <v>537</v>
      </c>
      <c r="O1115" s="1">
        <v>1</v>
      </c>
      <c r="P1115" s="54" t="s">
        <v>2575</v>
      </c>
      <c r="U1115" t="s">
        <v>537</v>
      </c>
      <c r="X1115" s="54"/>
      <c r="Y1115" t="s">
        <v>537</v>
      </c>
      <c r="Z1115" s="54" t="s">
        <v>3346</v>
      </c>
      <c r="AA1115" t="s">
        <v>537</v>
      </c>
      <c r="AF1115" s="29"/>
      <c r="AH1115" s="29"/>
      <c r="AN1115" t="s">
        <v>4474</v>
      </c>
    </row>
    <row r="1116" spans="13:40" x14ac:dyDescent="0.2">
      <c r="M1116" t="s">
        <v>537</v>
      </c>
      <c r="O1116" t="s">
        <v>537</v>
      </c>
      <c r="P1116" s="54"/>
      <c r="U1116" t="s">
        <v>537</v>
      </c>
      <c r="AA1116" t="s">
        <v>3543</v>
      </c>
      <c r="AB1116" s="84" t="s">
        <v>4109</v>
      </c>
      <c r="AF1116" s="29"/>
      <c r="AH1116" s="29"/>
      <c r="AN1116" t="s">
        <v>4474</v>
      </c>
    </row>
    <row r="1117" spans="13:40" x14ac:dyDescent="0.2">
      <c r="M1117" t="s">
        <v>537</v>
      </c>
      <c r="O1117" t="s">
        <v>3543</v>
      </c>
      <c r="P1117" s="108" t="s">
        <v>5264</v>
      </c>
      <c r="U1117" t="s">
        <v>537</v>
      </c>
      <c r="X1117" s="54"/>
      <c r="Z1117" s="58"/>
      <c r="AA1117" t="s">
        <v>537</v>
      </c>
      <c r="AB1117" s="73" t="s">
        <v>4107</v>
      </c>
      <c r="AF1117" s="29"/>
      <c r="AH1117" s="29"/>
      <c r="AN1117" t="s">
        <v>4474</v>
      </c>
    </row>
    <row r="1118" spans="13:40" x14ac:dyDescent="0.2">
      <c r="M1118" t="s">
        <v>537</v>
      </c>
      <c r="O1118" s="1">
        <v>1</v>
      </c>
      <c r="P1118" s="54" t="s">
        <v>4262</v>
      </c>
      <c r="U1118" t="s">
        <v>537</v>
      </c>
      <c r="X1118" s="54"/>
      <c r="Z1118" s="54"/>
      <c r="AF1118" s="29"/>
      <c r="AH1118" s="29"/>
      <c r="AN1118" t="s">
        <v>4474</v>
      </c>
    </row>
    <row r="1119" spans="13:40" x14ac:dyDescent="0.2">
      <c r="M1119" t="s">
        <v>537</v>
      </c>
      <c r="O1119" t="s">
        <v>537</v>
      </c>
      <c r="P1119" s="89" t="s">
        <v>1962</v>
      </c>
      <c r="T1119" s="104" t="s">
        <v>2827</v>
      </c>
      <c r="U1119" t="s">
        <v>3543</v>
      </c>
      <c r="V1119" s="99" t="s">
        <v>3772</v>
      </c>
      <c r="X1119" s="58"/>
      <c r="AF1119" s="29"/>
      <c r="AH1119" s="29"/>
      <c r="AN1119" t="s">
        <v>4474</v>
      </c>
    </row>
    <row r="1120" spans="13:40" x14ac:dyDescent="0.2">
      <c r="M1120" t="s">
        <v>537</v>
      </c>
      <c r="P1120" s="104" t="s">
        <v>2827</v>
      </c>
      <c r="S1120" t="s">
        <v>3543</v>
      </c>
      <c r="T1120" s="108" t="s">
        <v>4697</v>
      </c>
      <c r="U1120" s="1">
        <v>1</v>
      </c>
      <c r="V1120" s="99" t="s">
        <v>4698</v>
      </c>
      <c r="X1120" s="54"/>
      <c r="Z1120" s="58"/>
      <c r="AF1120" s="29"/>
      <c r="AH1120" s="29"/>
      <c r="AN1120" t="s">
        <v>4474</v>
      </c>
    </row>
    <row r="1121" spans="13:40" x14ac:dyDescent="0.2">
      <c r="M1121" t="s">
        <v>3543</v>
      </c>
      <c r="N1121" s="54" t="s">
        <v>1362</v>
      </c>
      <c r="O1121" t="s">
        <v>3543</v>
      </c>
      <c r="P1121" s="99" t="s">
        <v>2570</v>
      </c>
      <c r="S1121" s="1">
        <v>1</v>
      </c>
      <c r="T1121" s="54" t="s">
        <v>1127</v>
      </c>
      <c r="U1121" t="s">
        <v>537</v>
      </c>
      <c r="Z1121" s="54"/>
      <c r="AA1121" t="s">
        <v>3543</v>
      </c>
      <c r="AB1121" s="84" t="s">
        <v>4981</v>
      </c>
      <c r="AF1121" s="29"/>
      <c r="AH1121" s="29"/>
      <c r="AN1121" t="s">
        <v>4474</v>
      </c>
    </row>
    <row r="1122" spans="13:40" x14ac:dyDescent="0.2">
      <c r="M1122" s="1">
        <v>1</v>
      </c>
      <c r="N1122" s="54" t="s">
        <v>2439</v>
      </c>
      <c r="O1122" s="1">
        <v>1</v>
      </c>
      <c r="P1122" s="99" t="s">
        <v>2571</v>
      </c>
      <c r="S1122" t="s">
        <v>537</v>
      </c>
      <c r="U1122" t="s">
        <v>537</v>
      </c>
      <c r="X1122" s="73"/>
      <c r="Z1122" s="82"/>
      <c r="AA1122" t="s">
        <v>537</v>
      </c>
      <c r="AB1122" s="73" t="s">
        <v>4982</v>
      </c>
      <c r="AF1122" s="29"/>
      <c r="AH1122" s="29"/>
      <c r="AN1122" t="s">
        <v>4474</v>
      </c>
    </row>
    <row r="1123" spans="13:40" x14ac:dyDescent="0.2">
      <c r="M1123" t="s">
        <v>537</v>
      </c>
      <c r="N1123" s="99" t="s">
        <v>2568</v>
      </c>
      <c r="O1123" t="s">
        <v>537</v>
      </c>
      <c r="S1123" t="s">
        <v>3543</v>
      </c>
      <c r="T1123" s="54" t="s">
        <v>4694</v>
      </c>
      <c r="U1123" t="s">
        <v>537</v>
      </c>
      <c r="X1123" s="104" t="s">
        <v>2827</v>
      </c>
      <c r="Z1123" s="54"/>
      <c r="AA1123" t="s">
        <v>537</v>
      </c>
      <c r="AB1123" s="54"/>
      <c r="AF1123" s="29"/>
      <c r="AH1123" s="29"/>
      <c r="AN1123" t="s">
        <v>4474</v>
      </c>
    </row>
    <row r="1124" spans="13:40" x14ac:dyDescent="0.2">
      <c r="M1124" t="s">
        <v>537</v>
      </c>
      <c r="N1124" s="54" t="s">
        <v>7099</v>
      </c>
      <c r="O1124" t="s">
        <v>3543</v>
      </c>
      <c r="P1124" s="54" t="s">
        <v>4136</v>
      </c>
      <c r="S1124" s="1">
        <v>1</v>
      </c>
      <c r="T1124" s="54" t="s">
        <v>1128</v>
      </c>
      <c r="U1124" t="s">
        <v>1474</v>
      </c>
      <c r="V1124" s="104" t="s">
        <v>2827</v>
      </c>
      <c r="W1124" t="s">
        <v>3543</v>
      </c>
      <c r="X1124" s="54" t="s">
        <v>4942</v>
      </c>
      <c r="AA1124" t="s">
        <v>3543</v>
      </c>
      <c r="AB1124" s="84" t="s">
        <v>3445</v>
      </c>
      <c r="AF1124" s="29"/>
      <c r="AH1124" s="29"/>
      <c r="AN1124" t="s">
        <v>4474</v>
      </c>
    </row>
    <row r="1125" spans="13:40" x14ac:dyDescent="0.2">
      <c r="M1125" s="1">
        <v>1</v>
      </c>
      <c r="N1125" s="99" t="s">
        <v>2982</v>
      </c>
      <c r="O1125" s="1">
        <v>1</v>
      </c>
      <c r="P1125" s="54" t="s">
        <v>4135</v>
      </c>
      <c r="S1125" t="s">
        <v>537</v>
      </c>
      <c r="T1125" s="107" t="s">
        <v>4347</v>
      </c>
      <c r="U1125" t="s">
        <v>3543</v>
      </c>
      <c r="V1125" s="54" t="s">
        <v>4259</v>
      </c>
      <c r="W1125" s="1">
        <v>1</v>
      </c>
      <c r="X1125" s="54" t="s">
        <v>4261</v>
      </c>
      <c r="AA1125" t="s">
        <v>537</v>
      </c>
      <c r="AB1125" s="73" t="s">
        <v>3446</v>
      </c>
      <c r="AF1125" s="29"/>
      <c r="AH1125" s="29"/>
      <c r="AN1125" t="s">
        <v>4474</v>
      </c>
    </row>
    <row r="1126" spans="13:40" x14ac:dyDescent="0.2">
      <c r="M1126" t="s">
        <v>537</v>
      </c>
      <c r="N1126" s="99" t="s">
        <v>2983</v>
      </c>
      <c r="O1126" t="s">
        <v>537</v>
      </c>
      <c r="S1126" t="s">
        <v>537</v>
      </c>
      <c r="T1126" s="99" t="s">
        <v>4693</v>
      </c>
      <c r="U1126" s="1">
        <v>1</v>
      </c>
      <c r="V1126" s="54" t="s">
        <v>2516</v>
      </c>
      <c r="X1126" s="54"/>
      <c r="AA1126" t="s">
        <v>537</v>
      </c>
      <c r="AB1126" s="54"/>
      <c r="AF1126" s="29"/>
      <c r="AH1126" s="29"/>
      <c r="AN1126" t="s">
        <v>4474</v>
      </c>
    </row>
    <row r="1127" spans="13:40" x14ac:dyDescent="0.2">
      <c r="M1127" t="s">
        <v>537</v>
      </c>
      <c r="O1127" t="s">
        <v>3543</v>
      </c>
      <c r="P1127" s="54" t="s">
        <v>4195</v>
      </c>
      <c r="S1127" t="s">
        <v>537</v>
      </c>
      <c r="T1127" s="128" t="s">
        <v>4695</v>
      </c>
      <c r="U1127" s="1">
        <v>1</v>
      </c>
      <c r="V1127" s="54" t="s">
        <v>4260</v>
      </c>
      <c r="X1127" s="54"/>
      <c r="AA1127" t="s">
        <v>3543</v>
      </c>
      <c r="AB1127" s="84" t="s">
        <v>810</v>
      </c>
      <c r="AF1127" s="29"/>
      <c r="AH1127" s="29"/>
      <c r="AN1127" t="s">
        <v>4474</v>
      </c>
    </row>
    <row r="1128" spans="13:40" x14ac:dyDescent="0.2">
      <c r="M1128" t="s">
        <v>537</v>
      </c>
      <c r="O1128" s="1">
        <v>1</v>
      </c>
      <c r="P1128" s="54" t="s">
        <v>4196</v>
      </c>
      <c r="S1128" t="s">
        <v>537</v>
      </c>
      <c r="T1128" s="99" t="s">
        <v>4692</v>
      </c>
      <c r="AA1128" t="s">
        <v>537</v>
      </c>
      <c r="AB1128" s="73" t="s">
        <v>4107</v>
      </c>
      <c r="AF1128" s="29"/>
      <c r="AH1128" s="29"/>
      <c r="AN1128" t="s">
        <v>4474</v>
      </c>
    </row>
    <row r="1129" spans="13:40" x14ac:dyDescent="0.2">
      <c r="M1129" t="s">
        <v>3543</v>
      </c>
      <c r="N1129" s="54" t="s">
        <v>1123</v>
      </c>
      <c r="O1129" t="s">
        <v>537</v>
      </c>
      <c r="R1129" s="54"/>
      <c r="S1129" s="1">
        <v>1</v>
      </c>
      <c r="T1129" s="99" t="s">
        <v>1129</v>
      </c>
      <c r="AF1129" s="29"/>
      <c r="AH1129" s="29"/>
      <c r="AN1129" t="s">
        <v>4474</v>
      </c>
    </row>
    <row r="1130" spans="13:40" x14ac:dyDescent="0.2">
      <c r="M1130" t="s">
        <v>537</v>
      </c>
      <c r="N1130" s="57" t="s">
        <v>4838</v>
      </c>
      <c r="O1130" t="s">
        <v>3543</v>
      </c>
      <c r="P1130" s="54" t="s">
        <v>4195</v>
      </c>
      <c r="S1130" t="s">
        <v>537</v>
      </c>
      <c r="AF1130" s="29"/>
      <c r="AH1130" s="29"/>
      <c r="AN1130" t="s">
        <v>4474</v>
      </c>
    </row>
    <row r="1131" spans="13:40" x14ac:dyDescent="0.2">
      <c r="M1131" s="1">
        <v>1</v>
      </c>
      <c r="N1131" s="156" t="s">
        <v>1124</v>
      </c>
      <c r="O1131" s="1">
        <v>1</v>
      </c>
      <c r="P1131" s="99" t="s">
        <v>2569</v>
      </c>
      <c r="S1131" t="s">
        <v>537</v>
      </c>
      <c r="AF1131" s="29"/>
      <c r="AH1131" s="29"/>
      <c r="AN1131" t="s">
        <v>4474</v>
      </c>
    </row>
    <row r="1132" spans="13:40" x14ac:dyDescent="0.2">
      <c r="M1132" t="s">
        <v>537</v>
      </c>
      <c r="N1132" s="73" t="s">
        <v>1125</v>
      </c>
      <c r="O1132" t="s">
        <v>537</v>
      </c>
      <c r="P1132" s="99"/>
      <c r="S1132" t="s">
        <v>537</v>
      </c>
      <c r="X1132" s="54"/>
      <c r="AF1132" s="29"/>
      <c r="AH1132" s="29"/>
      <c r="AN1132" t="s">
        <v>4474</v>
      </c>
    </row>
    <row r="1133" spans="13:40" x14ac:dyDescent="0.2">
      <c r="M1133" t="s">
        <v>537</v>
      </c>
      <c r="N1133" s="73" t="s">
        <v>4839</v>
      </c>
      <c r="O1133" t="s">
        <v>3543</v>
      </c>
      <c r="P1133" s="99" t="s">
        <v>1816</v>
      </c>
      <c r="R1133" s="104" t="s">
        <v>2827</v>
      </c>
      <c r="S1133" t="s">
        <v>3543</v>
      </c>
      <c r="T1133" s="54" t="s">
        <v>3280</v>
      </c>
      <c r="X1133" s="29"/>
      <c r="AF1133" s="29"/>
      <c r="AH1133" s="29"/>
      <c r="AN1133" t="s">
        <v>4474</v>
      </c>
    </row>
    <row r="1134" spans="13:40" x14ac:dyDescent="0.2">
      <c r="M1134" t="s">
        <v>537</v>
      </c>
      <c r="N1134" s="73" t="s">
        <v>4840</v>
      </c>
      <c r="O1134" s="1">
        <v>1</v>
      </c>
      <c r="P1134" s="99" t="s">
        <v>2981</v>
      </c>
      <c r="Q1134" t="s">
        <v>3543</v>
      </c>
      <c r="R1134" s="99" t="s">
        <v>5108</v>
      </c>
      <c r="S1134" s="1">
        <v>1</v>
      </c>
      <c r="T1134" s="54" t="s">
        <v>1130</v>
      </c>
      <c r="AF1134" s="29"/>
      <c r="AH1134" s="29"/>
      <c r="AN1134" t="s">
        <v>4474</v>
      </c>
    </row>
    <row r="1135" spans="13:40" x14ac:dyDescent="0.2">
      <c r="M1135" t="s">
        <v>537</v>
      </c>
      <c r="Q1135" s="1">
        <v>1</v>
      </c>
      <c r="R1135" s="99" t="s">
        <v>2973</v>
      </c>
      <c r="S1135" t="s">
        <v>537</v>
      </c>
      <c r="T1135" s="104" t="s">
        <v>2827</v>
      </c>
      <c r="AF1135" s="29"/>
      <c r="AH1135" s="29"/>
      <c r="AN1135" t="s">
        <v>4474</v>
      </c>
    </row>
    <row r="1136" spans="13:40" x14ac:dyDescent="0.2">
      <c r="M1136" t="s">
        <v>537</v>
      </c>
      <c r="O1136" t="s">
        <v>3543</v>
      </c>
      <c r="P1136" s="54" t="s">
        <v>4195</v>
      </c>
      <c r="Q1136" t="s">
        <v>537</v>
      </c>
      <c r="S1136" t="s">
        <v>3543</v>
      </c>
      <c r="T1136" s="56" t="s">
        <v>3127</v>
      </c>
      <c r="AF1136" s="29"/>
      <c r="AH1136" s="29"/>
      <c r="AN1136" t="s">
        <v>4474</v>
      </c>
    </row>
    <row r="1137" spans="13:40" x14ac:dyDescent="0.2">
      <c r="M1137" t="s">
        <v>3543</v>
      </c>
      <c r="N1137" s="54" t="s">
        <v>6438</v>
      </c>
      <c r="O1137" s="1">
        <v>1</v>
      </c>
      <c r="P1137" s="54" t="s">
        <v>4198</v>
      </c>
      <c r="Q1137" t="s">
        <v>3543</v>
      </c>
      <c r="R1137" s="99" t="s">
        <v>2974</v>
      </c>
      <c r="S1137" s="1">
        <v>1</v>
      </c>
      <c r="T1137" s="54" t="s">
        <v>2326</v>
      </c>
      <c r="AF1137" s="29"/>
      <c r="AH1137" s="29"/>
      <c r="AN1137" t="s">
        <v>4474</v>
      </c>
    </row>
    <row r="1138" spans="13:40" x14ac:dyDescent="0.2">
      <c r="M1138" s="1">
        <v>1</v>
      </c>
      <c r="N1138" s="54" t="s">
        <v>4027</v>
      </c>
      <c r="Q1138" s="1">
        <v>1</v>
      </c>
      <c r="R1138" s="99" t="s">
        <v>2975</v>
      </c>
      <c r="S1138" t="s">
        <v>537</v>
      </c>
      <c r="AF1138" s="29"/>
      <c r="AH1138" s="29"/>
      <c r="AN1138" t="s">
        <v>4474</v>
      </c>
    </row>
    <row r="1139" spans="13:40" x14ac:dyDescent="0.2">
      <c r="M1139" s="1">
        <v>1</v>
      </c>
      <c r="N1139" s="54" t="s">
        <v>4197</v>
      </c>
      <c r="O1139" t="s">
        <v>3543</v>
      </c>
      <c r="P1139" s="99" t="s">
        <v>2437</v>
      </c>
      <c r="Q1139" t="s">
        <v>537</v>
      </c>
      <c r="S1139" t="s">
        <v>1474</v>
      </c>
      <c r="X1139" s="29"/>
      <c r="AF1139" s="29"/>
      <c r="AH1139" s="29"/>
      <c r="AN1139" t="s">
        <v>4474</v>
      </c>
    </row>
    <row r="1140" spans="13:40" x14ac:dyDescent="0.2">
      <c r="M1140" t="s">
        <v>537</v>
      </c>
      <c r="O1140" s="1">
        <v>1</v>
      </c>
      <c r="P1140" s="99" t="s">
        <v>2438</v>
      </c>
      <c r="Q1140" t="s">
        <v>3543</v>
      </c>
      <c r="R1140" s="54" t="s">
        <v>841</v>
      </c>
      <c r="S1140" t="s">
        <v>3543</v>
      </c>
      <c r="T1140" s="73" t="s">
        <v>8890</v>
      </c>
      <c r="U1140" t="s">
        <v>3543</v>
      </c>
      <c r="V1140" s="83" t="s">
        <v>746</v>
      </c>
      <c r="X1140" s="29"/>
      <c r="AF1140" s="29"/>
      <c r="AH1140" s="29"/>
      <c r="AN1140" t="s">
        <v>4474</v>
      </c>
    </row>
    <row r="1141" spans="13:40" x14ac:dyDescent="0.2">
      <c r="M1141" t="s">
        <v>537</v>
      </c>
      <c r="O1141" t="s">
        <v>537</v>
      </c>
      <c r="Q1141" s="1">
        <v>1</v>
      </c>
      <c r="R1141" s="54" t="s">
        <v>842</v>
      </c>
      <c r="S1141" s="1">
        <v>1</v>
      </c>
      <c r="T1141" s="73" t="s">
        <v>745</v>
      </c>
      <c r="U1141" t="s">
        <v>537</v>
      </c>
      <c r="V1141" s="73" t="s">
        <v>747</v>
      </c>
      <c r="X1141" s="29"/>
      <c r="AF1141" s="29"/>
      <c r="AH1141" s="29"/>
      <c r="AN1141" t="s">
        <v>4474</v>
      </c>
    </row>
    <row r="1142" spans="13:40" x14ac:dyDescent="0.2">
      <c r="M1142" t="s">
        <v>537</v>
      </c>
      <c r="O1142" t="s">
        <v>3543</v>
      </c>
      <c r="P1142" s="54" t="s">
        <v>2319</v>
      </c>
      <c r="Q1142" t="s">
        <v>537</v>
      </c>
      <c r="S1142" t="s">
        <v>537</v>
      </c>
      <c r="T1142" s="107" t="s">
        <v>3492</v>
      </c>
      <c r="U1142" t="s">
        <v>537</v>
      </c>
      <c r="X1142" s="29"/>
      <c r="AF1142" s="29"/>
      <c r="AH1142" s="29"/>
      <c r="AN1142" t="s">
        <v>4474</v>
      </c>
    </row>
    <row r="1143" spans="13:40" x14ac:dyDescent="0.2">
      <c r="M1143" t="s">
        <v>537</v>
      </c>
      <c r="O1143" s="1">
        <v>1</v>
      </c>
      <c r="P1143" s="99" t="s">
        <v>2976</v>
      </c>
      <c r="Q1143" t="s">
        <v>3543</v>
      </c>
      <c r="R1143" s="54" t="s">
        <v>3190</v>
      </c>
      <c r="S1143" t="s">
        <v>537</v>
      </c>
      <c r="T1143" s="73" t="s">
        <v>2429</v>
      </c>
      <c r="U1143" t="s">
        <v>3543</v>
      </c>
      <c r="V1143" s="99" t="s">
        <v>5265</v>
      </c>
      <c r="X1143" s="29"/>
      <c r="AF1143" s="29"/>
      <c r="AH1143" s="29"/>
      <c r="AN1143" t="s">
        <v>4474</v>
      </c>
    </row>
    <row r="1144" spans="13:40" x14ac:dyDescent="0.2">
      <c r="M1144" t="s">
        <v>537</v>
      </c>
      <c r="O1144" t="s">
        <v>537</v>
      </c>
      <c r="Q1144" t="s">
        <v>537</v>
      </c>
      <c r="R1144" s="56" t="s">
        <v>4052</v>
      </c>
      <c r="S1144" t="s">
        <v>537</v>
      </c>
      <c r="T1144" s="73" t="s">
        <v>1551</v>
      </c>
      <c r="U1144" s="1">
        <v>1</v>
      </c>
      <c r="V1144" s="73" t="s">
        <v>3262</v>
      </c>
      <c r="X1144" s="29"/>
      <c r="AF1144" s="29"/>
      <c r="AH1144" s="29"/>
      <c r="AN1144" t="s">
        <v>4474</v>
      </c>
    </row>
    <row r="1145" spans="13:40" x14ac:dyDescent="0.2">
      <c r="M1145" t="s">
        <v>537</v>
      </c>
      <c r="O1145" t="s">
        <v>3543</v>
      </c>
      <c r="P1145" s="54" t="s">
        <v>1363</v>
      </c>
      <c r="Q1145" s="1">
        <v>1</v>
      </c>
      <c r="R1145" s="99" t="s">
        <v>2977</v>
      </c>
      <c r="S1145" s="1">
        <v>1</v>
      </c>
      <c r="T1145" s="73" t="s">
        <v>4699</v>
      </c>
      <c r="U1145" t="s">
        <v>537</v>
      </c>
      <c r="V1145" s="99" t="s">
        <v>5266</v>
      </c>
      <c r="X1145" s="29"/>
      <c r="AF1145" s="29"/>
      <c r="AH1145" s="29"/>
      <c r="AN1145" t="s">
        <v>4474</v>
      </c>
    </row>
    <row r="1146" spans="13:40" x14ac:dyDescent="0.2">
      <c r="M1146" t="s">
        <v>3543</v>
      </c>
      <c r="N1146" s="54" t="s">
        <v>1361</v>
      </c>
      <c r="O1146" t="s">
        <v>537</v>
      </c>
      <c r="P1146" s="128" t="s">
        <v>4970</v>
      </c>
      <c r="Q1146" t="s">
        <v>537</v>
      </c>
      <c r="R1146" s="107" t="s">
        <v>4347</v>
      </c>
      <c r="U1146" t="s">
        <v>537</v>
      </c>
      <c r="V1146" s="54"/>
      <c r="X1146" s="29"/>
      <c r="AF1146" s="29"/>
      <c r="AH1146" s="29"/>
      <c r="AN1146" t="s">
        <v>4474</v>
      </c>
    </row>
    <row r="1147" spans="13:40" x14ac:dyDescent="0.2">
      <c r="M1147" s="1">
        <v>1</v>
      </c>
      <c r="N1147" s="99" t="s">
        <v>1126</v>
      </c>
      <c r="O1147" s="1">
        <v>1</v>
      </c>
      <c r="P1147" s="54" t="s">
        <v>1525</v>
      </c>
      <c r="Q1147" t="s">
        <v>537</v>
      </c>
      <c r="R1147" s="99" t="s">
        <v>4691</v>
      </c>
      <c r="U1147" t="s">
        <v>3543</v>
      </c>
      <c r="V1147" s="83" t="s">
        <v>1548</v>
      </c>
      <c r="X1147" s="29"/>
      <c r="Z1147" s="58"/>
      <c r="AF1147" s="29"/>
      <c r="AH1147" s="29"/>
      <c r="AN1147" t="s">
        <v>4474</v>
      </c>
    </row>
    <row r="1148" spans="13:40" x14ac:dyDescent="0.2">
      <c r="M1148" t="s">
        <v>537</v>
      </c>
      <c r="N1148" s="54" t="s">
        <v>2434</v>
      </c>
      <c r="O1148" s="1">
        <v>1</v>
      </c>
      <c r="P1148" s="99" t="s">
        <v>5107</v>
      </c>
      <c r="Q1148" s="1">
        <v>1</v>
      </c>
      <c r="R1148" s="99" t="s">
        <v>2186</v>
      </c>
      <c r="U1148" t="s">
        <v>537</v>
      </c>
      <c r="V1148" s="73" t="s">
        <v>1549</v>
      </c>
      <c r="X1148" s="29"/>
      <c r="Z1148" s="54"/>
      <c r="AF1148" s="29"/>
      <c r="AH1148" s="29"/>
      <c r="AN1148" t="s">
        <v>4474</v>
      </c>
    </row>
    <row r="1149" spans="13:40" x14ac:dyDescent="0.2">
      <c r="M1149" s="1">
        <v>1</v>
      </c>
      <c r="N1149" s="99" t="s">
        <v>2433</v>
      </c>
      <c r="O1149" t="s">
        <v>537</v>
      </c>
      <c r="P1149" s="54"/>
      <c r="Q1149" t="s">
        <v>537</v>
      </c>
      <c r="U1149" t="s">
        <v>537</v>
      </c>
      <c r="V1149" s="54"/>
      <c r="X1149" s="29"/>
      <c r="Z1149" s="73"/>
      <c r="AB1149" s="73"/>
      <c r="AF1149" s="29"/>
      <c r="AH1149" s="29"/>
      <c r="AN1149" t="s">
        <v>4474</v>
      </c>
    </row>
    <row r="1150" spans="13:40" x14ac:dyDescent="0.2">
      <c r="M1150" t="s">
        <v>537</v>
      </c>
      <c r="O1150" t="s">
        <v>3543</v>
      </c>
      <c r="P1150" s="54" t="s">
        <v>2435</v>
      </c>
      <c r="Q1150" t="s">
        <v>3543</v>
      </c>
      <c r="R1150" s="99" t="s">
        <v>2978</v>
      </c>
      <c r="U1150" t="s">
        <v>3543</v>
      </c>
      <c r="V1150" s="232" t="s">
        <v>4388</v>
      </c>
      <c r="X1150" s="29"/>
      <c r="AF1150" s="29"/>
      <c r="AH1150" s="29"/>
      <c r="AN1150" t="s">
        <v>4474</v>
      </c>
    </row>
    <row r="1151" spans="13:40" x14ac:dyDescent="0.2">
      <c r="M1151" t="s">
        <v>3543</v>
      </c>
      <c r="N1151" s="108" t="s">
        <v>1254</v>
      </c>
      <c r="O1151" s="1">
        <v>1</v>
      </c>
      <c r="P1151" s="99" t="s">
        <v>2436</v>
      </c>
      <c r="Q1151" s="1">
        <v>1</v>
      </c>
      <c r="R1151" s="99" t="s">
        <v>2979</v>
      </c>
      <c r="U1151" s="1">
        <v>1</v>
      </c>
      <c r="V1151" s="232" t="s">
        <v>3556</v>
      </c>
      <c r="X1151" s="29"/>
      <c r="Z1151" s="84"/>
      <c r="AF1151" s="29"/>
      <c r="AH1151" s="29"/>
      <c r="AN1151" t="s">
        <v>4474</v>
      </c>
    </row>
    <row r="1152" spans="13:40" x14ac:dyDescent="0.2">
      <c r="M1152" s="1">
        <v>1</v>
      </c>
      <c r="N1152" s="99" t="s">
        <v>1358</v>
      </c>
      <c r="O1152" t="s">
        <v>537</v>
      </c>
      <c r="U1152" t="s">
        <v>537</v>
      </c>
      <c r="V1152" s="232" t="s">
        <v>8891</v>
      </c>
      <c r="X1152" s="29"/>
      <c r="Z1152" s="73"/>
      <c r="AF1152" s="29"/>
      <c r="AH1152" s="29"/>
      <c r="AN1152" t="s">
        <v>4474</v>
      </c>
    </row>
    <row r="1153" spans="11:40" x14ac:dyDescent="0.2">
      <c r="O1153" t="s">
        <v>3543</v>
      </c>
      <c r="P1153" s="54" t="s">
        <v>1359</v>
      </c>
      <c r="Q1153" t="s">
        <v>3543</v>
      </c>
      <c r="R1153" s="54" t="s">
        <v>623</v>
      </c>
      <c r="U1153" t="s">
        <v>537</v>
      </c>
      <c r="AF1153" s="29"/>
      <c r="AH1153" s="29"/>
      <c r="AN1153" t="s">
        <v>4474</v>
      </c>
    </row>
    <row r="1154" spans="11:40" x14ac:dyDescent="0.2">
      <c r="O1154" t="s">
        <v>537</v>
      </c>
      <c r="P1154" s="57" t="s">
        <v>1912</v>
      </c>
      <c r="Q1154" s="1">
        <v>1</v>
      </c>
      <c r="R1154" s="99" t="s">
        <v>2980</v>
      </c>
      <c r="U1154" t="s">
        <v>3543</v>
      </c>
      <c r="V1154" s="248" t="s">
        <v>9013</v>
      </c>
      <c r="Z1154" s="58"/>
      <c r="AF1154" s="29"/>
      <c r="AH1154" s="29"/>
      <c r="AN1154" t="s">
        <v>4474</v>
      </c>
    </row>
    <row r="1155" spans="11:40" x14ac:dyDescent="0.2">
      <c r="O1155" s="1">
        <v>1</v>
      </c>
      <c r="P1155" s="54" t="s">
        <v>1913</v>
      </c>
      <c r="Q1155" t="s">
        <v>537</v>
      </c>
      <c r="U1155" t="s">
        <v>537</v>
      </c>
      <c r="V1155" s="73" t="s">
        <v>1550</v>
      </c>
      <c r="Z1155" s="54"/>
      <c r="AF1155" s="29"/>
      <c r="AH1155" s="29"/>
      <c r="AN1155" t="s">
        <v>4474</v>
      </c>
    </row>
    <row r="1156" spans="11:40" x14ac:dyDescent="0.2">
      <c r="O1156" t="s">
        <v>537</v>
      </c>
      <c r="P1156" s="107" t="s">
        <v>3504</v>
      </c>
      <c r="Q1156" t="s">
        <v>3543</v>
      </c>
      <c r="R1156" t="s">
        <v>4496</v>
      </c>
      <c r="U1156" t="s">
        <v>537</v>
      </c>
      <c r="V1156" s="232" t="s">
        <v>8892</v>
      </c>
      <c r="AF1156" s="29"/>
      <c r="AH1156" s="29"/>
      <c r="AN1156" t="s">
        <v>4474</v>
      </c>
    </row>
    <row r="1157" spans="11:40" x14ac:dyDescent="0.2">
      <c r="O1157" t="s">
        <v>537</v>
      </c>
      <c r="P1157" s="99" t="s">
        <v>3506</v>
      </c>
      <c r="Q1157" s="1">
        <v>1</v>
      </c>
      <c r="R1157" t="s">
        <v>2991</v>
      </c>
      <c r="AF1157" s="29"/>
      <c r="AH1157" s="29"/>
      <c r="AN1157" t="s">
        <v>4474</v>
      </c>
    </row>
    <row r="1158" spans="11:40" x14ac:dyDescent="0.2">
      <c r="O1158" s="1">
        <v>1</v>
      </c>
      <c r="P1158" s="99" t="s">
        <v>3505</v>
      </c>
      <c r="Q1158" t="s">
        <v>537</v>
      </c>
      <c r="R1158" s="54"/>
      <c r="X1158" s="29"/>
      <c r="Z1158" s="73"/>
      <c r="AB1158" s="54"/>
      <c r="AF1158" s="29"/>
      <c r="AH1158" s="29"/>
      <c r="AN1158" t="s">
        <v>4474</v>
      </c>
    </row>
    <row r="1159" spans="11:40" x14ac:dyDescent="0.2">
      <c r="O1159" t="s">
        <v>537</v>
      </c>
      <c r="Q1159" t="s">
        <v>3543</v>
      </c>
      <c r="R1159" s="54" t="s">
        <v>841</v>
      </c>
      <c r="X1159" s="29"/>
      <c r="Z1159" s="73"/>
      <c r="AB1159" s="54"/>
      <c r="AF1159" s="29"/>
      <c r="AH1159" s="29"/>
      <c r="AN1159" t="s">
        <v>4474</v>
      </c>
    </row>
    <row r="1160" spans="11:40" x14ac:dyDescent="0.2">
      <c r="O1160" t="s">
        <v>3543</v>
      </c>
      <c r="P1160" s="54" t="s">
        <v>3663</v>
      </c>
      <c r="Q1160" s="1">
        <v>1</v>
      </c>
      <c r="R1160" s="54" t="s">
        <v>843</v>
      </c>
      <c r="X1160" s="29"/>
      <c r="Z1160" s="73"/>
      <c r="AB1160" s="54"/>
      <c r="AF1160" s="29"/>
      <c r="AH1160" s="29"/>
      <c r="AN1160" t="s">
        <v>4474</v>
      </c>
    </row>
    <row r="1161" spans="11:40" x14ac:dyDescent="0.2">
      <c r="O1161" s="1">
        <v>1</v>
      </c>
      <c r="P1161" s="54" t="s">
        <v>1131</v>
      </c>
      <c r="Q1161" t="s">
        <v>537</v>
      </c>
      <c r="R1161" s="54"/>
      <c r="X1161" s="29"/>
      <c r="Z1161" s="73"/>
      <c r="AB1161" s="54"/>
      <c r="AF1161" s="29"/>
      <c r="AH1161" s="29"/>
      <c r="AN1161" t="s">
        <v>4474</v>
      </c>
    </row>
    <row r="1162" spans="11:40" x14ac:dyDescent="0.2">
      <c r="O1162" t="s">
        <v>537</v>
      </c>
      <c r="P1162" s="54"/>
      <c r="Q1162" t="s">
        <v>3543</v>
      </c>
      <c r="R1162" s="99" t="s">
        <v>4349</v>
      </c>
      <c r="X1162" s="29"/>
      <c r="Z1162" s="73"/>
      <c r="AB1162" s="54"/>
      <c r="AF1162" s="29"/>
      <c r="AH1162" s="29"/>
      <c r="AN1162" t="s">
        <v>4474</v>
      </c>
    </row>
    <row r="1163" spans="11:40" x14ac:dyDescent="0.2">
      <c r="O1163" t="s">
        <v>3543</v>
      </c>
      <c r="P1163" s="99" t="s">
        <v>3774</v>
      </c>
      <c r="Q1163" s="1">
        <v>1</v>
      </c>
      <c r="R1163" s="99" t="s">
        <v>2992</v>
      </c>
      <c r="X1163" s="29"/>
      <c r="Z1163" s="73"/>
      <c r="AB1163" s="54"/>
      <c r="AF1163" s="29"/>
      <c r="AH1163" s="29"/>
      <c r="AN1163" t="s">
        <v>4474</v>
      </c>
    </row>
    <row r="1164" spans="11:40" x14ac:dyDescent="0.2">
      <c r="O1164" s="1">
        <v>1</v>
      </c>
      <c r="P1164" s="99" t="s">
        <v>2575</v>
      </c>
      <c r="Q1164" t="s">
        <v>537</v>
      </c>
      <c r="R1164" s="54"/>
      <c r="X1164" s="29"/>
      <c r="Z1164" s="73"/>
      <c r="AB1164" s="54"/>
      <c r="AF1164" s="29"/>
      <c r="AH1164" s="29"/>
      <c r="AN1164" t="s">
        <v>4474</v>
      </c>
    </row>
    <row r="1165" spans="11:40" x14ac:dyDescent="0.2">
      <c r="O1165" t="s">
        <v>537</v>
      </c>
      <c r="P1165" s="99" t="s">
        <v>3775</v>
      </c>
      <c r="Q1165" t="s">
        <v>3543</v>
      </c>
      <c r="R1165" s="99" t="s">
        <v>2771</v>
      </c>
      <c r="X1165" s="29"/>
      <c r="Z1165" s="73"/>
      <c r="AB1165" s="54"/>
      <c r="AF1165" s="29"/>
      <c r="AH1165" s="29"/>
      <c r="AN1165" t="s">
        <v>4474</v>
      </c>
    </row>
    <row r="1166" spans="11:40" x14ac:dyDescent="0.2">
      <c r="O1166" s="1">
        <v>1</v>
      </c>
      <c r="P1166" s="99" t="s">
        <v>859</v>
      </c>
      <c r="Q1166" s="1">
        <v>1</v>
      </c>
      <c r="R1166" s="99" t="s">
        <v>2993</v>
      </c>
      <c r="X1166" s="29"/>
      <c r="Z1166" s="73"/>
      <c r="AB1166" s="54"/>
      <c r="AF1166" s="29"/>
      <c r="AH1166" s="29"/>
      <c r="AN1166" t="s">
        <v>4474</v>
      </c>
    </row>
    <row r="1167" spans="11:40" x14ac:dyDescent="0.2">
      <c r="N1167" s="104" t="s">
        <v>2827</v>
      </c>
      <c r="P1167" s="54"/>
      <c r="X1167" s="29"/>
      <c r="AF1167" s="29"/>
      <c r="AH1167" s="29"/>
      <c r="AN1167" t="s">
        <v>4474</v>
      </c>
    </row>
    <row r="1168" spans="11:40" x14ac:dyDescent="0.2">
      <c r="K1168" t="s">
        <v>3543</v>
      </c>
      <c r="L1168" s="204" t="s">
        <v>7154</v>
      </c>
      <c r="M1168" t="s">
        <v>3543</v>
      </c>
      <c r="N1168" s="54" t="s">
        <v>1360</v>
      </c>
      <c r="O1168" t="s">
        <v>3543</v>
      </c>
      <c r="P1168" s="99" t="s">
        <v>2488</v>
      </c>
      <c r="X1168" s="29"/>
      <c r="AF1168" s="29"/>
      <c r="AH1168" s="29"/>
      <c r="AN1168" t="s">
        <v>4474</v>
      </c>
    </row>
    <row r="1169" spans="11:40" x14ac:dyDescent="0.2">
      <c r="K1169" s="1">
        <v>1</v>
      </c>
      <c r="L1169" s="204" t="s">
        <v>7155</v>
      </c>
      <c r="M1169" t="s">
        <v>537</v>
      </c>
      <c r="N1169" s="57" t="s">
        <v>2428</v>
      </c>
      <c r="O1169" s="1">
        <v>1</v>
      </c>
      <c r="P1169" s="181" t="s">
        <v>6472</v>
      </c>
      <c r="X1169" s="29"/>
      <c r="AF1169" s="29"/>
      <c r="AH1169" s="29"/>
      <c r="AN1169" t="s">
        <v>4474</v>
      </c>
    </row>
    <row r="1170" spans="11:40" x14ac:dyDescent="0.2">
      <c r="K1170" s="1">
        <v>1</v>
      </c>
      <c r="L1170" s="99" t="s">
        <v>7157</v>
      </c>
      <c r="M1170" s="1">
        <v>1</v>
      </c>
      <c r="N1170" s="99" t="s">
        <v>2440</v>
      </c>
      <c r="O1170" t="s">
        <v>537</v>
      </c>
      <c r="X1170" s="29"/>
      <c r="AF1170" s="29"/>
      <c r="AH1170" s="29"/>
      <c r="AN1170" t="s">
        <v>4474</v>
      </c>
    </row>
    <row r="1171" spans="11:40" x14ac:dyDescent="0.2">
      <c r="K1171" t="s">
        <v>537</v>
      </c>
      <c r="L1171" s="204" t="s">
        <v>7156</v>
      </c>
      <c r="M1171" t="s">
        <v>537</v>
      </c>
      <c r="N1171" s="99" t="s">
        <v>4338</v>
      </c>
      <c r="O1171" t="s">
        <v>3543</v>
      </c>
      <c r="P1171" s="99" t="s">
        <v>3280</v>
      </c>
      <c r="X1171" s="29"/>
      <c r="AF1171" s="29"/>
      <c r="AH1171" s="29"/>
      <c r="AN1171" t="s">
        <v>4474</v>
      </c>
    </row>
    <row r="1172" spans="11:40" x14ac:dyDescent="0.2">
      <c r="M1172" s="1">
        <v>1</v>
      </c>
      <c r="N1172" s="99" t="s">
        <v>2441</v>
      </c>
      <c r="O1172" s="1">
        <v>1</v>
      </c>
      <c r="P1172" s="99" t="s">
        <v>2532</v>
      </c>
      <c r="X1172" s="29"/>
      <c r="AF1172" s="29"/>
      <c r="AH1172" s="29"/>
      <c r="AN1172" t="s">
        <v>4474</v>
      </c>
    </row>
    <row r="1173" spans="11:40" x14ac:dyDescent="0.2">
      <c r="M1173" t="s">
        <v>537</v>
      </c>
      <c r="O1173" t="s">
        <v>537</v>
      </c>
      <c r="Q1173" t="s">
        <v>3543</v>
      </c>
      <c r="R1173" s="54" t="s">
        <v>2328</v>
      </c>
      <c r="X1173" s="29"/>
      <c r="AF1173" s="29"/>
      <c r="AH1173" s="29"/>
      <c r="AN1173" t="s">
        <v>4474</v>
      </c>
    </row>
    <row r="1174" spans="11:40" x14ac:dyDescent="0.2">
      <c r="M1174" t="s">
        <v>537</v>
      </c>
      <c r="O1174" t="s">
        <v>3543</v>
      </c>
      <c r="P1174" s="99" t="s">
        <v>2533</v>
      </c>
      <c r="Q1174" s="1">
        <v>1</v>
      </c>
      <c r="R1174" s="54" t="s">
        <v>2329</v>
      </c>
      <c r="X1174" s="29"/>
      <c r="AF1174" s="29"/>
      <c r="AH1174" s="29"/>
      <c r="AN1174" t="s">
        <v>4474</v>
      </c>
    </row>
    <row r="1175" spans="11:40" x14ac:dyDescent="0.2">
      <c r="M1175" t="s">
        <v>537</v>
      </c>
      <c r="O1175" s="1">
        <v>1</v>
      </c>
      <c r="P1175" s="99" t="s">
        <v>2534</v>
      </c>
      <c r="Q1175" t="s">
        <v>537</v>
      </c>
      <c r="R1175" s="99" t="s">
        <v>5262</v>
      </c>
      <c r="X1175" s="29"/>
      <c r="AB1175" s="73"/>
      <c r="AF1175" s="29"/>
      <c r="AH1175" s="29"/>
      <c r="AN1175" t="s">
        <v>4474</v>
      </c>
    </row>
    <row r="1176" spans="11:40" x14ac:dyDescent="0.2">
      <c r="M1176" t="s">
        <v>537</v>
      </c>
      <c r="O1176" t="s">
        <v>537</v>
      </c>
      <c r="P1176" s="54"/>
      <c r="Q1176" s="1">
        <v>1</v>
      </c>
      <c r="R1176" s="99" t="s">
        <v>5263</v>
      </c>
      <c r="X1176" s="29"/>
      <c r="AF1176" s="29"/>
      <c r="AH1176" s="29"/>
      <c r="AN1176" t="s">
        <v>4474</v>
      </c>
    </row>
    <row r="1177" spans="11:40" x14ac:dyDescent="0.2">
      <c r="M1177" t="s">
        <v>537</v>
      </c>
      <c r="O1177" t="s">
        <v>3543</v>
      </c>
      <c r="P1177" s="54" t="s">
        <v>3469</v>
      </c>
      <c r="Q1177" t="s">
        <v>537</v>
      </c>
      <c r="R1177" s="54"/>
      <c r="X1177" s="29"/>
      <c r="AB1177" s="54"/>
      <c r="AF1177" s="29"/>
      <c r="AH1177" s="29"/>
      <c r="AN1177" t="s">
        <v>4474</v>
      </c>
    </row>
    <row r="1178" spans="11:40" x14ac:dyDescent="0.2">
      <c r="M1178" t="s">
        <v>537</v>
      </c>
      <c r="O1178" t="s">
        <v>537</v>
      </c>
      <c r="P1178" s="54" t="s">
        <v>3470</v>
      </c>
      <c r="Q1178" t="s">
        <v>3543</v>
      </c>
      <c r="R1178" s="99" t="s">
        <v>3777</v>
      </c>
      <c r="X1178" s="29"/>
      <c r="AB1178" s="54"/>
      <c r="AF1178" s="29"/>
      <c r="AH1178" s="29"/>
      <c r="AN1178" t="s">
        <v>4474</v>
      </c>
    </row>
    <row r="1179" spans="11:40" x14ac:dyDescent="0.2">
      <c r="M1179" t="s">
        <v>537</v>
      </c>
      <c r="O1179" s="1">
        <v>1</v>
      </c>
      <c r="Q1179" s="1">
        <v>1</v>
      </c>
      <c r="R1179" s="99" t="s">
        <v>4339</v>
      </c>
      <c r="X1179" s="29"/>
      <c r="AB1179" s="54"/>
      <c r="AF1179" s="29"/>
      <c r="AH1179" s="29"/>
      <c r="AN1179" t="s">
        <v>4474</v>
      </c>
    </row>
    <row r="1180" spans="11:40" x14ac:dyDescent="0.2">
      <c r="M1180" t="s">
        <v>3543</v>
      </c>
      <c r="N1180" s="99" t="s">
        <v>2985</v>
      </c>
      <c r="O1180" t="s">
        <v>3543</v>
      </c>
      <c r="P1180" s="108" t="s">
        <v>2986</v>
      </c>
      <c r="Q1180" t="s">
        <v>537</v>
      </c>
      <c r="X1180" s="29"/>
      <c r="AB1180" s="54"/>
      <c r="AF1180" s="29"/>
      <c r="AH1180" s="29"/>
      <c r="AN1180" t="s">
        <v>4474</v>
      </c>
    </row>
    <row r="1181" spans="11:40" x14ac:dyDescent="0.2">
      <c r="M1181" t="s">
        <v>537</v>
      </c>
      <c r="N1181" s="108" t="s">
        <v>2588</v>
      </c>
      <c r="O1181" t="s">
        <v>537</v>
      </c>
      <c r="P1181" s="99" t="s">
        <v>2987</v>
      </c>
      <c r="Q1181" t="s">
        <v>3543</v>
      </c>
      <c r="R1181" s="99" t="s">
        <v>4340</v>
      </c>
      <c r="X1181" s="29"/>
      <c r="AB1181" s="54"/>
      <c r="AF1181" s="29"/>
      <c r="AH1181" s="29"/>
      <c r="AN1181" t="s">
        <v>4474</v>
      </c>
    </row>
    <row r="1182" spans="11:40" x14ac:dyDescent="0.2">
      <c r="M1182" s="1">
        <v>1</v>
      </c>
      <c r="N1182" s="99" t="s">
        <v>2234</v>
      </c>
      <c r="O1182" s="1">
        <v>1</v>
      </c>
      <c r="Q1182" s="1">
        <v>1</v>
      </c>
      <c r="R1182" s="99" t="s">
        <v>4341</v>
      </c>
      <c r="X1182" s="29"/>
      <c r="AB1182" s="54"/>
      <c r="AF1182" s="29"/>
      <c r="AH1182" s="29"/>
      <c r="AN1182" t="s">
        <v>4474</v>
      </c>
    </row>
    <row r="1183" spans="11:40" x14ac:dyDescent="0.2">
      <c r="M1183" s="1">
        <v>1</v>
      </c>
      <c r="N1183" s="99" t="s">
        <v>2984</v>
      </c>
      <c r="O1183" t="s">
        <v>3543</v>
      </c>
      <c r="P1183" s="108" t="s">
        <v>2988</v>
      </c>
      <c r="Q1183" t="s">
        <v>537</v>
      </c>
      <c r="X1183" s="29"/>
      <c r="AB1183" s="54"/>
      <c r="AF1183" s="29"/>
      <c r="AH1183" s="29"/>
      <c r="AN1183" t="s">
        <v>4474</v>
      </c>
    </row>
    <row r="1184" spans="11:40" x14ac:dyDescent="0.2">
      <c r="O1184" s="1">
        <v>1</v>
      </c>
      <c r="P1184" s="128" t="s">
        <v>4344</v>
      </c>
      <c r="Q1184" t="s">
        <v>3543</v>
      </c>
      <c r="R1184" s="99" t="s">
        <v>4342</v>
      </c>
      <c r="X1184" s="29"/>
      <c r="AB1184" s="54"/>
      <c r="AF1184" s="29"/>
      <c r="AH1184" s="29"/>
      <c r="AN1184" t="s">
        <v>4474</v>
      </c>
    </row>
    <row r="1185" spans="11:40" x14ac:dyDescent="0.2">
      <c r="M1185" t="s">
        <v>3543</v>
      </c>
      <c r="N1185" s="99" t="s">
        <v>1364</v>
      </c>
      <c r="O1185" t="s">
        <v>537</v>
      </c>
      <c r="P1185" s="99" t="s">
        <v>3776</v>
      </c>
      <c r="Q1185" s="1">
        <v>1</v>
      </c>
      <c r="R1185" s="99" t="s">
        <v>4343</v>
      </c>
      <c r="X1185" s="29"/>
      <c r="AB1185" s="54"/>
      <c r="AF1185" s="29"/>
      <c r="AH1185" s="29"/>
      <c r="AN1185" t="s">
        <v>4474</v>
      </c>
    </row>
    <row r="1186" spans="11:40" x14ac:dyDescent="0.2">
      <c r="M1186" s="1">
        <v>1</v>
      </c>
      <c r="N1186" s="99" t="s">
        <v>6265</v>
      </c>
      <c r="O1186" s="1">
        <v>1</v>
      </c>
      <c r="P1186" s="99" t="s">
        <v>6263</v>
      </c>
      <c r="Q1186" t="s">
        <v>537</v>
      </c>
      <c r="X1186" s="29"/>
      <c r="AB1186" s="54"/>
      <c r="AF1186" s="29"/>
      <c r="AH1186" s="29"/>
      <c r="AN1186" t="s">
        <v>4474</v>
      </c>
    </row>
    <row r="1187" spans="11:40" x14ac:dyDescent="0.2">
      <c r="N1187" s="99"/>
      <c r="O1187" t="s">
        <v>537</v>
      </c>
      <c r="P1187" s="99" t="s">
        <v>6264</v>
      </c>
      <c r="Q1187" t="s">
        <v>3543</v>
      </c>
      <c r="R1187" s="99" t="s">
        <v>4345</v>
      </c>
      <c r="X1187" s="29"/>
      <c r="AB1187" s="54"/>
      <c r="AF1187" s="29"/>
      <c r="AH1187" s="29"/>
      <c r="AN1187" t="s">
        <v>4474</v>
      </c>
    </row>
    <row r="1188" spans="11:40" x14ac:dyDescent="0.2">
      <c r="N1188" s="99"/>
      <c r="O1188" t="s">
        <v>537</v>
      </c>
      <c r="P1188" s="99" t="s">
        <v>3754</v>
      </c>
      <c r="Q1188" s="1">
        <v>1</v>
      </c>
      <c r="R1188" s="99" t="s">
        <v>4346</v>
      </c>
      <c r="X1188" s="29"/>
      <c r="AB1188" s="54"/>
      <c r="AF1188" s="29"/>
      <c r="AH1188" s="29"/>
      <c r="AN1188" t="s">
        <v>4474</v>
      </c>
    </row>
    <row r="1189" spans="11:40" x14ac:dyDescent="0.2">
      <c r="M1189" t="s">
        <v>3543</v>
      </c>
      <c r="N1189" s="99" t="s">
        <v>2989</v>
      </c>
      <c r="Q1189" t="s">
        <v>537</v>
      </c>
      <c r="R1189" s="99"/>
      <c r="X1189" s="29"/>
      <c r="AB1189" s="54"/>
      <c r="AF1189" s="29"/>
      <c r="AH1189" s="29"/>
      <c r="AN1189" t="s">
        <v>4474</v>
      </c>
    </row>
    <row r="1190" spans="11:40" x14ac:dyDescent="0.2">
      <c r="M1190" t="s">
        <v>537</v>
      </c>
      <c r="N1190" s="108" t="s">
        <v>6160</v>
      </c>
      <c r="O1190" t="s">
        <v>3543</v>
      </c>
      <c r="P1190" s="108" t="s">
        <v>1279</v>
      </c>
      <c r="Q1190" t="s">
        <v>3543</v>
      </c>
      <c r="R1190" s="99" t="s">
        <v>4954</v>
      </c>
      <c r="X1190" s="29"/>
      <c r="AB1190" s="54"/>
      <c r="AF1190" s="29"/>
      <c r="AH1190" s="29"/>
      <c r="AN1190" t="s">
        <v>4474</v>
      </c>
    </row>
    <row r="1191" spans="11:40" x14ac:dyDescent="0.2">
      <c r="M1191" s="1">
        <v>1</v>
      </c>
      <c r="N1191" s="99" t="s">
        <v>1409</v>
      </c>
      <c r="O1191" s="1">
        <v>1</v>
      </c>
      <c r="P1191" s="99" t="s">
        <v>6262</v>
      </c>
      <c r="Q1191" s="1">
        <v>1</v>
      </c>
      <c r="R1191" s="99" t="s">
        <v>6261</v>
      </c>
      <c r="X1191" s="29"/>
      <c r="AB1191" s="54"/>
      <c r="AF1191" s="29"/>
      <c r="AH1191" s="29"/>
      <c r="AN1191" t="s">
        <v>4474</v>
      </c>
    </row>
    <row r="1192" spans="11:40" x14ac:dyDescent="0.2">
      <c r="K1192" t="s">
        <v>3543</v>
      </c>
      <c r="L1192" s="99" t="s">
        <v>6439</v>
      </c>
      <c r="M1192" t="s">
        <v>537</v>
      </c>
      <c r="N1192" s="99" t="s">
        <v>8278</v>
      </c>
      <c r="P1192" s="104"/>
      <c r="X1192" s="29"/>
      <c r="AB1192" s="54"/>
      <c r="AF1192" s="29"/>
      <c r="AH1192" s="29"/>
      <c r="AN1192" t="s">
        <v>4474</v>
      </c>
    </row>
    <row r="1193" spans="11:40" x14ac:dyDescent="0.2">
      <c r="K1193" t="s">
        <v>537</v>
      </c>
      <c r="L1193" s="160" t="s">
        <v>4848</v>
      </c>
      <c r="M1193" s="1">
        <v>1</v>
      </c>
      <c r="N1193" s="99" t="s">
        <v>1278</v>
      </c>
      <c r="P1193" s="54"/>
      <c r="X1193" s="29"/>
      <c r="AB1193" s="54"/>
      <c r="AF1193" s="29"/>
      <c r="AH1193" s="29"/>
      <c r="AN1193" t="s">
        <v>4474</v>
      </c>
    </row>
    <row r="1194" spans="11:40" x14ac:dyDescent="0.2">
      <c r="K1194" s="1">
        <v>1</v>
      </c>
      <c r="L1194" s="99" t="s">
        <v>434</v>
      </c>
      <c r="M1194" t="s">
        <v>537</v>
      </c>
      <c r="N1194" s="54"/>
      <c r="X1194" s="29"/>
      <c r="AB1194" s="54"/>
      <c r="AF1194" s="29"/>
      <c r="AH1194" s="29"/>
      <c r="AN1194" t="s">
        <v>4474</v>
      </c>
    </row>
    <row r="1195" spans="11:40" x14ac:dyDescent="0.2">
      <c r="K1195" t="s">
        <v>537</v>
      </c>
      <c r="L1195" s="99" t="s">
        <v>1367</v>
      </c>
      <c r="M1195" t="s">
        <v>3543</v>
      </c>
      <c r="N1195" s="99" t="s">
        <v>1368</v>
      </c>
      <c r="X1195" s="29"/>
      <c r="AB1195" s="54"/>
      <c r="AF1195" s="29"/>
      <c r="AH1195" s="29"/>
      <c r="AN1195" t="s">
        <v>4474</v>
      </c>
    </row>
    <row r="1196" spans="11:40" x14ac:dyDescent="0.2">
      <c r="K1196" t="s">
        <v>537</v>
      </c>
      <c r="L1196" s="99" t="s">
        <v>1365</v>
      </c>
      <c r="M1196" s="1">
        <v>1</v>
      </c>
      <c r="N1196" s="99" t="s">
        <v>1410</v>
      </c>
      <c r="P1196" s="54"/>
      <c r="R1196" s="99"/>
      <c r="X1196" s="29"/>
      <c r="AB1196" s="54"/>
      <c r="AF1196" s="29"/>
      <c r="AH1196" s="29"/>
      <c r="AN1196" t="s">
        <v>4474</v>
      </c>
    </row>
    <row r="1197" spans="11:40" x14ac:dyDescent="0.2">
      <c r="K1197" s="1">
        <v>1</v>
      </c>
      <c r="L1197" s="99" t="s">
        <v>2232</v>
      </c>
      <c r="M1197" t="s">
        <v>537</v>
      </c>
      <c r="N1197" s="54"/>
      <c r="P1197" s="54"/>
      <c r="R1197" s="99"/>
      <c r="X1197" s="29"/>
      <c r="AB1197" s="54"/>
      <c r="AF1197" s="29"/>
      <c r="AH1197" s="29"/>
      <c r="AN1197" t="s">
        <v>4474</v>
      </c>
    </row>
    <row r="1198" spans="11:40" x14ac:dyDescent="0.2">
      <c r="K1198" t="s">
        <v>537</v>
      </c>
      <c r="L1198" s="99" t="s">
        <v>1366</v>
      </c>
      <c r="M1198" t="s">
        <v>3543</v>
      </c>
      <c r="N1198" s="99" t="s">
        <v>1411</v>
      </c>
      <c r="P1198" s="54"/>
      <c r="R1198" s="99"/>
      <c r="X1198" s="29"/>
      <c r="AB1198" s="54"/>
      <c r="AF1198" s="29"/>
      <c r="AH1198" s="29"/>
      <c r="AN1198" t="s">
        <v>4474</v>
      </c>
    </row>
    <row r="1199" spans="11:40" x14ac:dyDescent="0.2">
      <c r="M1199" s="1">
        <v>1</v>
      </c>
      <c r="N1199" s="99" t="s">
        <v>1410</v>
      </c>
      <c r="P1199" s="54"/>
      <c r="R1199" s="99"/>
      <c r="X1199" s="29"/>
      <c r="AB1199" s="54"/>
      <c r="AF1199" s="29"/>
      <c r="AH1199" s="29"/>
      <c r="AN1199" t="s">
        <v>4474</v>
      </c>
    </row>
    <row r="1200" spans="11:40" x14ac:dyDescent="0.2">
      <c r="M1200" t="s">
        <v>537</v>
      </c>
      <c r="N1200" s="54"/>
      <c r="P1200" s="54"/>
      <c r="R1200" s="99"/>
      <c r="X1200" s="29"/>
      <c r="AB1200" s="54"/>
      <c r="AF1200" s="29"/>
      <c r="AH1200" s="29"/>
      <c r="AN1200" t="s">
        <v>4474</v>
      </c>
    </row>
    <row r="1201" spans="1:40" x14ac:dyDescent="0.2">
      <c r="M1201" t="s">
        <v>3543</v>
      </c>
      <c r="N1201" s="156" t="s">
        <v>203</v>
      </c>
      <c r="P1201" s="54"/>
      <c r="R1201" s="99"/>
      <c r="X1201" s="29"/>
      <c r="AB1201" s="54"/>
      <c r="AF1201" s="29"/>
      <c r="AH1201" s="29"/>
      <c r="AN1201" t="s">
        <v>4474</v>
      </c>
    </row>
    <row r="1202" spans="1:40" x14ac:dyDescent="0.2">
      <c r="M1202" s="1">
        <v>1</v>
      </c>
      <c r="N1202" s="156" t="s">
        <v>204</v>
      </c>
      <c r="P1202" s="54"/>
      <c r="R1202" s="99"/>
      <c r="X1202" s="29"/>
      <c r="AB1202" s="54"/>
      <c r="AF1202" s="29"/>
      <c r="AH1202" s="29"/>
      <c r="AN1202" t="s">
        <v>4474</v>
      </c>
    </row>
    <row r="1203" spans="1:40" x14ac:dyDescent="0.2">
      <c r="A1203" s="16" t="s">
        <v>8306</v>
      </c>
      <c r="V1203" s="29"/>
      <c r="AN1203" t="s">
        <v>4474</v>
      </c>
    </row>
    <row r="1204" spans="1:40" x14ac:dyDescent="0.2">
      <c r="K1204" s="15" t="s">
        <v>3576</v>
      </c>
      <c r="O1204" t="s">
        <v>3543</v>
      </c>
      <c r="P1204" s="29" t="s">
        <v>2808</v>
      </c>
      <c r="Q1204" t="s">
        <v>3543</v>
      </c>
      <c r="R1204" s="99" t="s">
        <v>4075</v>
      </c>
      <c r="V1204" s="29"/>
      <c r="AN1204" t="s">
        <v>4474</v>
      </c>
    </row>
    <row r="1205" spans="1:40" x14ac:dyDescent="0.2">
      <c r="O1205" s="1">
        <v>1</v>
      </c>
      <c r="P1205" s="99" t="s">
        <v>2801</v>
      </c>
      <c r="Q1205" s="1">
        <v>1</v>
      </c>
      <c r="R1205" s="99" t="s">
        <v>2809</v>
      </c>
      <c r="V1205" s="29"/>
      <c r="AN1205" t="s">
        <v>4474</v>
      </c>
    </row>
    <row r="1206" spans="1:40" x14ac:dyDescent="0.2">
      <c r="M1206" t="s">
        <v>3543</v>
      </c>
      <c r="N1206" s="99" t="s">
        <v>2805</v>
      </c>
      <c r="O1206" t="s">
        <v>537</v>
      </c>
      <c r="P1206" s="29" t="s">
        <v>3515</v>
      </c>
      <c r="Q1206" t="s">
        <v>537</v>
      </c>
      <c r="V1206" s="29"/>
      <c r="AN1206" t="s">
        <v>4474</v>
      </c>
    </row>
    <row r="1207" spans="1:40" x14ac:dyDescent="0.2">
      <c r="M1207" s="1">
        <v>1</v>
      </c>
      <c r="N1207" s="99" t="s">
        <v>3799</v>
      </c>
      <c r="O1207" t="s">
        <v>537</v>
      </c>
      <c r="P1207" s="29" t="s">
        <v>2806</v>
      </c>
      <c r="Q1207" t="s">
        <v>3543</v>
      </c>
      <c r="R1207" s="99" t="s">
        <v>841</v>
      </c>
      <c r="V1207" s="29"/>
      <c r="AN1207" t="s">
        <v>4474</v>
      </c>
    </row>
    <row r="1208" spans="1:40" x14ac:dyDescent="0.2">
      <c r="N1208" s="99"/>
      <c r="O1208" s="1">
        <v>1</v>
      </c>
      <c r="P1208" s="29" t="s">
        <v>2807</v>
      </c>
      <c r="Q1208" s="1">
        <v>1</v>
      </c>
      <c r="R1208" s="99" t="s">
        <v>2810</v>
      </c>
      <c r="V1208" s="29"/>
      <c r="AN1208" t="s">
        <v>4474</v>
      </c>
    </row>
    <row r="1209" spans="1:40" x14ac:dyDescent="0.2">
      <c r="O1209" t="s">
        <v>537</v>
      </c>
      <c r="Q1209" t="s">
        <v>537</v>
      </c>
      <c r="V1209" s="29"/>
      <c r="AN1209" t="s">
        <v>4474</v>
      </c>
    </row>
    <row r="1210" spans="1:40" x14ac:dyDescent="0.2">
      <c r="O1210" t="s">
        <v>3543</v>
      </c>
      <c r="P1210" s="99" t="s">
        <v>2533</v>
      </c>
      <c r="Q1210" t="s">
        <v>3543</v>
      </c>
      <c r="R1210" s="99" t="s">
        <v>2811</v>
      </c>
      <c r="V1210" s="29"/>
      <c r="AN1210" t="s">
        <v>4474</v>
      </c>
    </row>
    <row r="1211" spans="1:40" x14ac:dyDescent="0.2">
      <c r="O1211" s="1">
        <v>1</v>
      </c>
      <c r="P1211" s="99" t="s">
        <v>2802</v>
      </c>
      <c r="Q1211" s="1">
        <v>1</v>
      </c>
      <c r="R1211" s="99" t="s">
        <v>2812</v>
      </c>
      <c r="X1211" s="29"/>
      <c r="AN1211" t="s">
        <v>4474</v>
      </c>
    </row>
    <row r="1212" spans="1:40" x14ac:dyDescent="0.2">
      <c r="O1212" t="s">
        <v>537</v>
      </c>
      <c r="Q1212" t="s">
        <v>537</v>
      </c>
      <c r="X1212" s="29"/>
      <c r="AF1212" s="29"/>
      <c r="AH1212" s="29"/>
      <c r="AN1212" t="s">
        <v>4474</v>
      </c>
    </row>
    <row r="1213" spans="1:40" x14ac:dyDescent="0.2">
      <c r="O1213" t="s">
        <v>3543</v>
      </c>
      <c r="P1213" s="99" t="s">
        <v>2803</v>
      </c>
      <c r="Q1213" t="s">
        <v>3543</v>
      </c>
      <c r="R1213" s="99" t="s">
        <v>2058</v>
      </c>
      <c r="X1213" s="29"/>
      <c r="AH1213" s="29"/>
      <c r="AN1213" t="s">
        <v>4474</v>
      </c>
    </row>
    <row r="1214" spans="1:40" x14ac:dyDescent="0.2">
      <c r="F1214" s="9"/>
      <c r="O1214" s="1">
        <v>1</v>
      </c>
      <c r="P1214" s="99" t="s">
        <v>2804</v>
      </c>
      <c r="Q1214" s="1">
        <v>1</v>
      </c>
      <c r="R1214" s="99" t="s">
        <v>2813</v>
      </c>
      <c r="X1214" s="29"/>
      <c r="Z1214" s="9"/>
      <c r="AH1214" s="29"/>
      <c r="AN1214" t="s">
        <v>4474</v>
      </c>
    </row>
    <row r="1215" spans="1:40" x14ac:dyDescent="0.2">
      <c r="F1215" s="9"/>
      <c r="P1215" s="29"/>
      <c r="Q1215" t="s">
        <v>537</v>
      </c>
      <c r="X1215" s="29"/>
      <c r="Z1215" s="9"/>
      <c r="AH1215" s="29"/>
      <c r="AN1215" t="s">
        <v>4474</v>
      </c>
    </row>
    <row r="1216" spans="1:40" x14ac:dyDescent="0.2">
      <c r="F1216" s="9"/>
      <c r="Q1216" t="s">
        <v>3543</v>
      </c>
      <c r="R1216" s="99" t="s">
        <v>2771</v>
      </c>
      <c r="X1216" s="29"/>
      <c r="Z1216" s="9"/>
      <c r="AH1216" s="29"/>
      <c r="AN1216" t="s">
        <v>4474</v>
      </c>
    </row>
    <row r="1217" spans="1:40" x14ac:dyDescent="0.2">
      <c r="F1217" s="9"/>
      <c r="Q1217" s="1">
        <v>1</v>
      </c>
      <c r="R1217" s="99" t="s">
        <v>2814</v>
      </c>
      <c r="X1217" s="29"/>
      <c r="Z1217" s="9"/>
      <c r="AN1217" t="s">
        <v>4474</v>
      </c>
    </row>
    <row r="1218" spans="1:40" x14ac:dyDescent="0.2">
      <c r="F1218" s="9"/>
      <c r="X1218" s="29"/>
      <c r="Z1218" s="9"/>
      <c r="AN1218" t="s">
        <v>4474</v>
      </c>
    </row>
    <row r="1219" spans="1:40" x14ac:dyDescent="0.2">
      <c r="F1219" s="9"/>
      <c r="O1219" t="s">
        <v>3543</v>
      </c>
      <c r="P1219" s="83" t="s">
        <v>1471</v>
      </c>
      <c r="Q1219" t="s">
        <v>3543</v>
      </c>
      <c r="R1219" s="83" t="s">
        <v>2144</v>
      </c>
      <c r="X1219" s="29"/>
      <c r="Z1219" s="9"/>
      <c r="AN1219" t="s">
        <v>4474</v>
      </c>
    </row>
    <row r="1220" spans="1:40" x14ac:dyDescent="0.2">
      <c r="F1220" s="9"/>
      <c r="O1220" t="s">
        <v>537</v>
      </c>
      <c r="P1220" s="73" t="s">
        <v>3291</v>
      </c>
      <c r="Q1220" t="s">
        <v>537</v>
      </c>
      <c r="R1220" s="73" t="s">
        <v>2145</v>
      </c>
      <c r="X1220" s="29"/>
      <c r="Z1220" s="9"/>
      <c r="AH1220" s="29"/>
      <c r="AN1220" t="s">
        <v>4474</v>
      </c>
    </row>
    <row r="1221" spans="1:40" x14ac:dyDescent="0.2">
      <c r="F1221" s="9"/>
      <c r="O1221" t="s">
        <v>537</v>
      </c>
      <c r="P1221" s="73" t="s">
        <v>2143</v>
      </c>
      <c r="X1221" s="29"/>
      <c r="Z1221" s="9"/>
      <c r="AH1221" s="29"/>
      <c r="AN1221" t="s">
        <v>4474</v>
      </c>
    </row>
    <row r="1222" spans="1:40" x14ac:dyDescent="0.2">
      <c r="A1222" s="16" t="s">
        <v>8306</v>
      </c>
      <c r="P1222" s="73"/>
      <c r="T1222" s="9"/>
      <c r="X1222" s="29"/>
      <c r="Z1222" s="9"/>
      <c r="AH1222" s="29"/>
      <c r="AN1222" t="s">
        <v>4474</v>
      </c>
    </row>
    <row r="1223" spans="1:40" x14ac:dyDescent="0.2">
      <c r="F1223" s="9"/>
      <c r="K1223" s="10" t="s">
        <v>6511</v>
      </c>
      <c r="P1223" s="73"/>
      <c r="X1223" s="29"/>
      <c r="Z1223" s="9"/>
      <c r="AG1223" s="19" t="s">
        <v>6514</v>
      </c>
      <c r="AH1223" s="18"/>
      <c r="AI1223" s="18"/>
      <c r="AN1223" t="s">
        <v>4474</v>
      </c>
    </row>
    <row r="1224" spans="1:40" x14ac:dyDescent="0.2">
      <c r="F1224" s="9"/>
      <c r="K1224" s="6"/>
      <c r="P1224" s="73"/>
      <c r="X1224" s="29"/>
      <c r="Z1224" s="9"/>
      <c r="AG1224" s="18" t="s">
        <v>3543</v>
      </c>
      <c r="AH1224" s="181" t="s">
        <v>6512</v>
      </c>
      <c r="AI1224" s="18"/>
      <c r="AN1224" t="s">
        <v>4474</v>
      </c>
    </row>
    <row r="1225" spans="1:40" x14ac:dyDescent="0.2">
      <c r="F1225" s="9"/>
      <c r="K1225" s="6"/>
      <c r="P1225" s="73"/>
      <c r="X1225" s="29"/>
      <c r="Z1225" s="9"/>
      <c r="AG1225" s="18" t="s">
        <v>537</v>
      </c>
      <c r="AH1225" s="181" t="s">
        <v>6513</v>
      </c>
      <c r="AI1225" s="18"/>
      <c r="AN1225" t="s">
        <v>4474</v>
      </c>
    </row>
    <row r="1226" spans="1:40" x14ac:dyDescent="0.2">
      <c r="A1226" s="16" t="s">
        <v>8306</v>
      </c>
      <c r="P1226" s="73"/>
      <c r="T1226" s="9"/>
      <c r="X1226" s="29"/>
      <c r="Z1226" s="9"/>
      <c r="AG1226" s="18"/>
      <c r="AH1226" s="18"/>
      <c r="AI1226" s="18"/>
      <c r="AN1226" t="s">
        <v>4474</v>
      </c>
    </row>
    <row r="1227" spans="1:40" x14ac:dyDescent="0.2">
      <c r="F1227" s="9"/>
      <c r="K1227" s="15" t="s">
        <v>4789</v>
      </c>
      <c r="P1227" s="73"/>
      <c r="Q1227" t="s">
        <v>3543</v>
      </c>
      <c r="R1227" s="232" t="s">
        <v>334</v>
      </c>
      <c r="S1227" t="s">
        <v>3543</v>
      </c>
      <c r="T1227" s="232" t="s">
        <v>8973</v>
      </c>
      <c r="U1227" t="s">
        <v>3543</v>
      </c>
      <c r="V1227" s="232" t="s">
        <v>4388</v>
      </c>
      <c r="X1227" s="29"/>
      <c r="Z1227" s="9"/>
      <c r="AE1227" t="s">
        <v>3543</v>
      </c>
      <c r="AF1227" s="215" t="s">
        <v>7196</v>
      </c>
      <c r="AG1227" t="s">
        <v>3543</v>
      </c>
      <c r="AH1227" s="89" t="s">
        <v>3578</v>
      </c>
      <c r="AN1227" t="s">
        <v>4474</v>
      </c>
    </row>
    <row r="1228" spans="1:40" x14ac:dyDescent="0.2">
      <c r="F1228" s="9"/>
      <c r="P1228" s="73"/>
      <c r="Q1228" s="1">
        <v>1</v>
      </c>
      <c r="R1228" s="232" t="s">
        <v>2523</v>
      </c>
      <c r="S1228" s="1">
        <v>1</v>
      </c>
      <c r="T1228" s="232" t="s">
        <v>4332</v>
      </c>
      <c r="U1228" s="1">
        <v>1</v>
      </c>
      <c r="V1228" s="232" t="s">
        <v>4862</v>
      </c>
      <c r="X1228" s="29"/>
      <c r="Z1228" s="9"/>
      <c r="AE1228" s="1">
        <v>1</v>
      </c>
      <c r="AF1228" s="215" t="s">
        <v>7197</v>
      </c>
      <c r="AG1228" s="1">
        <v>1</v>
      </c>
      <c r="AH1228" s="204" t="s">
        <v>7071</v>
      </c>
      <c r="AN1228" t="s">
        <v>4474</v>
      </c>
    </row>
    <row r="1229" spans="1:40" x14ac:dyDescent="0.2">
      <c r="F1229" s="9"/>
      <c r="P1229" s="73"/>
      <c r="Q1229" t="s">
        <v>537</v>
      </c>
      <c r="R1229" s="232" t="s">
        <v>8711</v>
      </c>
      <c r="S1229" t="s">
        <v>537</v>
      </c>
      <c r="T1229" s="232" t="s">
        <v>8974</v>
      </c>
      <c r="U1229" t="s">
        <v>537</v>
      </c>
      <c r="V1229" s="232" t="s">
        <v>8972</v>
      </c>
      <c r="X1229" s="29"/>
      <c r="Z1229" s="9"/>
      <c r="AE1229" t="s">
        <v>537</v>
      </c>
      <c r="AF1229" s="215" t="s">
        <v>7198</v>
      </c>
      <c r="AG1229" s="45" t="s">
        <v>1009</v>
      </c>
      <c r="AH1229" s="17"/>
      <c r="AI1229" s="17"/>
      <c r="AN1229" t="s">
        <v>4474</v>
      </c>
    </row>
    <row r="1230" spans="1:40" x14ac:dyDescent="0.2">
      <c r="F1230" s="9"/>
      <c r="P1230" s="73"/>
      <c r="S1230" s="1">
        <v>1</v>
      </c>
      <c r="T1230" s="232" t="s">
        <v>4617</v>
      </c>
      <c r="X1230" s="29"/>
      <c r="Z1230" s="9"/>
      <c r="AG1230" s="18" t="s">
        <v>3543</v>
      </c>
      <c r="AH1230" s="153" t="s">
        <v>1007</v>
      </c>
      <c r="AI1230" s="17"/>
      <c r="AJ1230" s="248" t="s">
        <v>9225</v>
      </c>
      <c r="AN1230" t="s">
        <v>4474</v>
      </c>
    </row>
    <row r="1231" spans="1:40" x14ac:dyDescent="0.2">
      <c r="F1231" s="9"/>
      <c r="P1231" s="73"/>
      <c r="X1231" s="29"/>
      <c r="Z1231" s="9"/>
      <c r="AG1231" s="18" t="s">
        <v>537</v>
      </c>
      <c r="AH1231" s="100" t="s">
        <v>7570</v>
      </c>
      <c r="AI1231" s="17"/>
      <c r="AN1231" t="s">
        <v>4474</v>
      </c>
    </row>
    <row r="1232" spans="1:40" x14ac:dyDescent="0.2">
      <c r="F1232" s="9"/>
      <c r="P1232" s="73"/>
      <c r="X1232" s="29"/>
      <c r="Z1232" s="9"/>
      <c r="AG1232" s="18" t="s">
        <v>537</v>
      </c>
      <c r="AH1232" s="153" t="s">
        <v>1008</v>
      </c>
      <c r="AI1232" s="17"/>
      <c r="AN1232" t="s">
        <v>4474</v>
      </c>
    </row>
    <row r="1233" spans="1:40" x14ac:dyDescent="0.2">
      <c r="F1233" s="9"/>
      <c r="P1233" s="73"/>
      <c r="X1233" s="29"/>
      <c r="Z1233" s="9"/>
      <c r="AG1233" s="18"/>
      <c r="AH1233" s="124" t="s">
        <v>7545</v>
      </c>
      <c r="AI1233" s="18"/>
      <c r="AN1233" t="s">
        <v>4474</v>
      </c>
    </row>
    <row r="1234" spans="1:40" x14ac:dyDescent="0.2">
      <c r="F1234" s="9"/>
      <c r="P1234" s="73"/>
      <c r="X1234" s="29"/>
      <c r="Z1234" s="9"/>
      <c r="AG1234" s="18" t="s">
        <v>3543</v>
      </c>
      <c r="AH1234" s="32" t="s">
        <v>3976</v>
      </c>
      <c r="AI1234" s="18"/>
      <c r="AN1234" t="s">
        <v>4474</v>
      </c>
    </row>
    <row r="1235" spans="1:40" x14ac:dyDescent="0.2">
      <c r="F1235" s="9"/>
      <c r="P1235" s="73"/>
      <c r="X1235" s="29"/>
      <c r="Z1235" s="9"/>
      <c r="AG1235" s="18" t="s">
        <v>537</v>
      </c>
      <c r="AH1235" s="32" t="s">
        <v>3454</v>
      </c>
      <c r="AI1235" s="18"/>
      <c r="AN1235" t="s">
        <v>4474</v>
      </c>
    </row>
    <row r="1236" spans="1:40" x14ac:dyDescent="0.2">
      <c r="F1236" s="9"/>
      <c r="P1236" s="73"/>
      <c r="X1236" s="29"/>
      <c r="Z1236" s="9"/>
      <c r="AG1236" s="18" t="s">
        <v>537</v>
      </c>
      <c r="AH1236" s="218" t="s">
        <v>7548</v>
      </c>
      <c r="AI1236" s="18"/>
      <c r="AN1236" t="s">
        <v>4474</v>
      </c>
    </row>
    <row r="1237" spans="1:40" x14ac:dyDescent="0.2">
      <c r="F1237" s="9"/>
      <c r="P1237" s="73"/>
      <c r="X1237" s="29"/>
      <c r="Z1237" s="9"/>
      <c r="AG1237" s="18" t="s">
        <v>537</v>
      </c>
      <c r="AH1237" s="170" t="s">
        <v>5678</v>
      </c>
      <c r="AI1237" s="18"/>
      <c r="AN1237" t="s">
        <v>4474</v>
      </c>
    </row>
    <row r="1238" spans="1:40" x14ac:dyDescent="0.2">
      <c r="F1238" s="9"/>
      <c r="P1238" s="73"/>
      <c r="X1238" s="29"/>
      <c r="Z1238" s="9"/>
      <c r="AG1238" s="18" t="s">
        <v>537</v>
      </c>
      <c r="AH1238" s="215" t="s">
        <v>7549</v>
      </c>
      <c r="AI1238" s="18"/>
      <c r="AN1238" t="s">
        <v>4474</v>
      </c>
    </row>
    <row r="1239" spans="1:40" x14ac:dyDescent="0.2">
      <c r="A1239" s="16" t="s">
        <v>8306</v>
      </c>
      <c r="K1239" s="28"/>
      <c r="P1239" s="73"/>
      <c r="X1239" s="29"/>
      <c r="Z1239" s="9"/>
      <c r="AG1239" s="17"/>
      <c r="AH1239" s="17"/>
      <c r="AI1239" s="17"/>
      <c r="AN1239" t="s">
        <v>4474</v>
      </c>
    </row>
    <row r="1240" spans="1:40" x14ac:dyDescent="0.2">
      <c r="F1240" s="9"/>
      <c r="K1240" s="15" t="s">
        <v>4751</v>
      </c>
      <c r="P1240" s="73"/>
      <c r="X1240" s="29"/>
      <c r="Z1240" s="9"/>
      <c r="AH1240" s="89"/>
      <c r="AN1240" t="s">
        <v>4474</v>
      </c>
    </row>
    <row r="1241" spans="1:40" x14ac:dyDescent="0.2">
      <c r="F1241" s="9"/>
      <c r="H1241" s="127"/>
      <c r="I1241" s="45" t="s">
        <v>4753</v>
      </c>
      <c r="J1241" s="18"/>
      <c r="K1241" s="28"/>
      <c r="P1241" s="73"/>
      <c r="X1241" s="29"/>
      <c r="Z1241" s="9"/>
      <c r="AH1241" s="89"/>
      <c r="AN1241" t="s">
        <v>4474</v>
      </c>
    </row>
    <row r="1242" spans="1:40" x14ac:dyDescent="0.2">
      <c r="F1242" s="9"/>
      <c r="H1242" s="99"/>
      <c r="I1242" s="18" t="s">
        <v>3543</v>
      </c>
      <c r="J1242" s="127" t="s">
        <v>6440</v>
      </c>
      <c r="K1242" s="18" t="s">
        <v>3543</v>
      </c>
      <c r="L1242" s="127" t="s">
        <v>2462</v>
      </c>
      <c r="P1242" s="73"/>
      <c r="R1242" s="89"/>
      <c r="X1242" s="29"/>
      <c r="Z1242" s="9"/>
      <c r="AH1242" s="89"/>
      <c r="AN1242" t="s">
        <v>4474</v>
      </c>
    </row>
    <row r="1243" spans="1:40" x14ac:dyDescent="0.2">
      <c r="F1243" s="9"/>
      <c r="I1243" s="18" t="s">
        <v>537</v>
      </c>
      <c r="J1243" s="99" t="s">
        <v>3055</v>
      </c>
      <c r="K1243" s="18" t="s">
        <v>537</v>
      </c>
      <c r="L1243" s="99" t="s">
        <v>4234</v>
      </c>
      <c r="P1243" s="73"/>
      <c r="X1243" s="29"/>
      <c r="Z1243" s="9"/>
      <c r="AH1243" s="89"/>
      <c r="AN1243" t="s">
        <v>4474</v>
      </c>
    </row>
    <row r="1244" spans="1:40" x14ac:dyDescent="0.2">
      <c r="F1244" s="9"/>
      <c r="I1244" s="18" t="s">
        <v>537</v>
      </c>
      <c r="J1244" s="99" t="s">
        <v>3060</v>
      </c>
      <c r="K1244" s="18" t="s">
        <v>537</v>
      </c>
      <c r="P1244" s="73"/>
      <c r="X1244" s="29"/>
      <c r="Z1244" s="9"/>
      <c r="AH1244" s="89"/>
      <c r="AN1244" t="s">
        <v>4474</v>
      </c>
    </row>
    <row r="1245" spans="1:40" x14ac:dyDescent="0.2">
      <c r="F1245" s="9"/>
      <c r="I1245" s="18" t="s">
        <v>537</v>
      </c>
      <c r="J1245" s="107" t="s">
        <v>3056</v>
      </c>
      <c r="K1245" s="18" t="s">
        <v>3543</v>
      </c>
      <c r="L1245" s="127" t="s">
        <v>3371</v>
      </c>
      <c r="P1245" s="73"/>
      <c r="X1245" s="29"/>
      <c r="Z1245" s="9"/>
      <c r="AH1245" s="89"/>
      <c r="AN1245" t="s">
        <v>4474</v>
      </c>
    </row>
    <row r="1246" spans="1:40" x14ac:dyDescent="0.2">
      <c r="F1246" s="9"/>
      <c r="I1246" s="18" t="s">
        <v>537</v>
      </c>
      <c r="J1246" s="107" t="s">
        <v>4233</v>
      </c>
      <c r="K1246" s="18" t="s">
        <v>537</v>
      </c>
      <c r="L1246" s="99" t="s">
        <v>4235</v>
      </c>
      <c r="P1246" s="73"/>
      <c r="X1246" s="29"/>
      <c r="Z1246" s="9"/>
      <c r="AH1246" s="89"/>
      <c r="AN1246" t="s">
        <v>4474</v>
      </c>
    </row>
    <row r="1247" spans="1:40" x14ac:dyDescent="0.2">
      <c r="F1247" s="9"/>
      <c r="I1247" s="18" t="s">
        <v>537</v>
      </c>
      <c r="J1247" s="99" t="s">
        <v>3057</v>
      </c>
      <c r="K1247" s="18" t="s">
        <v>537</v>
      </c>
      <c r="P1247" s="73"/>
      <c r="X1247" s="29"/>
      <c r="Z1247" s="9"/>
      <c r="AH1247" s="89"/>
      <c r="AN1247" t="s">
        <v>4474</v>
      </c>
    </row>
    <row r="1248" spans="1:40" x14ac:dyDescent="0.2">
      <c r="F1248" s="9"/>
      <c r="I1248" s="18" t="s">
        <v>537</v>
      </c>
      <c r="J1248" s="99" t="s">
        <v>3058</v>
      </c>
      <c r="K1248" s="18" t="s">
        <v>3543</v>
      </c>
      <c r="L1248" s="127" t="s">
        <v>4236</v>
      </c>
      <c r="P1248" s="73"/>
      <c r="X1248" s="29"/>
      <c r="Z1248" s="9"/>
      <c r="AH1248" s="89"/>
      <c r="AN1248" t="s">
        <v>4474</v>
      </c>
    </row>
    <row r="1249" spans="1:40" x14ac:dyDescent="0.2">
      <c r="F1249" s="9"/>
      <c r="I1249" s="18" t="s">
        <v>537</v>
      </c>
      <c r="J1249" s="99" t="s">
        <v>3059</v>
      </c>
      <c r="K1249" s="18" t="s">
        <v>537</v>
      </c>
      <c r="L1249" s="99" t="s">
        <v>4237</v>
      </c>
      <c r="P1249" s="73"/>
      <c r="R1249" s="73"/>
      <c r="X1249" s="29"/>
      <c r="Z1249" s="9"/>
      <c r="AH1249" s="89"/>
      <c r="AN1249" t="s">
        <v>4474</v>
      </c>
    </row>
    <row r="1250" spans="1:40" x14ac:dyDescent="0.2">
      <c r="F1250" s="9"/>
      <c r="I1250" s="18"/>
      <c r="J1250" s="18"/>
      <c r="K1250" s="18" t="s">
        <v>537</v>
      </c>
      <c r="P1250" s="73"/>
      <c r="X1250" s="29"/>
      <c r="Z1250" s="9"/>
      <c r="AH1250" s="89"/>
      <c r="AN1250" t="s">
        <v>4474</v>
      </c>
    </row>
    <row r="1251" spans="1:40" x14ac:dyDescent="0.2">
      <c r="F1251" s="9"/>
      <c r="K1251" t="s">
        <v>3543</v>
      </c>
      <c r="L1251" s="127" t="s">
        <v>4238</v>
      </c>
      <c r="P1251" s="73"/>
      <c r="X1251" s="29"/>
      <c r="Z1251" s="9"/>
      <c r="AH1251" s="89"/>
      <c r="AN1251" t="s">
        <v>4474</v>
      </c>
    </row>
    <row r="1252" spans="1:40" x14ac:dyDescent="0.2">
      <c r="F1252" s="9"/>
      <c r="K1252" t="s">
        <v>537</v>
      </c>
      <c r="L1252" s="99" t="s">
        <v>4239</v>
      </c>
      <c r="P1252" s="73"/>
      <c r="X1252" s="29"/>
      <c r="Z1252" s="9"/>
      <c r="AH1252" s="89"/>
      <c r="AN1252" t="s">
        <v>4474</v>
      </c>
    </row>
    <row r="1253" spans="1:40" x14ac:dyDescent="0.2">
      <c r="A1253" s="16" t="s">
        <v>8306</v>
      </c>
      <c r="F1253" s="9"/>
      <c r="L1253" s="127"/>
      <c r="P1253" s="73"/>
      <c r="X1253" s="29"/>
      <c r="Z1253" s="9"/>
      <c r="AH1253" s="89"/>
      <c r="AN1253" t="s">
        <v>4474</v>
      </c>
    </row>
    <row r="1254" spans="1:40" x14ac:dyDescent="0.2">
      <c r="F1254" s="9"/>
      <c r="K1254" s="10" t="s">
        <v>6267</v>
      </c>
      <c r="L1254" s="127"/>
      <c r="P1254" s="73"/>
      <c r="X1254" s="29"/>
      <c r="Z1254" s="9"/>
      <c r="AH1254" s="89"/>
      <c r="AI1254" t="s">
        <v>3543</v>
      </c>
      <c r="AJ1254" s="170" t="s">
        <v>4178</v>
      </c>
      <c r="AK1254" s="170"/>
      <c r="AL1254" s="170"/>
      <c r="AN1254" t="s">
        <v>4474</v>
      </c>
    </row>
    <row r="1255" spans="1:40" x14ac:dyDescent="0.2">
      <c r="F1255" s="9"/>
      <c r="L1255" s="127"/>
      <c r="P1255" s="73"/>
      <c r="X1255" s="29"/>
      <c r="Z1255" s="9"/>
      <c r="AH1255" s="89"/>
      <c r="AI1255" s="1">
        <v>1</v>
      </c>
      <c r="AJ1255" s="170" t="s">
        <v>6065</v>
      </c>
      <c r="AK1255" s="170"/>
      <c r="AL1255" s="170"/>
      <c r="AN1255" t="s">
        <v>4474</v>
      </c>
    </row>
    <row r="1256" spans="1:40" x14ac:dyDescent="0.2">
      <c r="F1256" s="9"/>
      <c r="P1256" s="73"/>
      <c r="X1256" s="29"/>
      <c r="Z1256" s="9"/>
      <c r="AH1256" s="89"/>
      <c r="AN1256" t="s">
        <v>4474</v>
      </c>
    </row>
    <row r="1257" spans="1:40" x14ac:dyDescent="0.2">
      <c r="A1257" s="16" t="s">
        <v>8306</v>
      </c>
      <c r="L1257" s="99"/>
      <c r="N1257" s="60"/>
      <c r="P1257" s="73"/>
      <c r="X1257" s="29"/>
      <c r="Z1257" s="9"/>
      <c r="AH1257" s="89"/>
      <c r="AN1257" t="s">
        <v>4474</v>
      </c>
    </row>
    <row r="1258" spans="1:40" x14ac:dyDescent="0.2">
      <c r="F1258" s="9"/>
      <c r="K1258" s="10" t="s">
        <v>9201</v>
      </c>
      <c r="L1258" s="99"/>
      <c r="N1258" s="60"/>
      <c r="P1258" s="73"/>
      <c r="Q1258" s="18"/>
      <c r="R1258" s="18"/>
      <c r="S1258" s="18"/>
      <c r="U1258" s="19"/>
      <c r="V1258" s="45" t="s">
        <v>2034</v>
      </c>
      <c r="W1258" s="19"/>
      <c r="X1258" s="29"/>
      <c r="Z1258" s="9"/>
      <c r="AN1258" t="s">
        <v>4474</v>
      </c>
    </row>
    <row r="1259" spans="1:40" x14ac:dyDescent="0.2">
      <c r="F1259" s="9"/>
      <c r="L1259" s="99"/>
      <c r="N1259" s="60"/>
      <c r="O1259" s="45" t="s">
        <v>2228</v>
      </c>
      <c r="P1259" s="18"/>
      <c r="Q1259" t="s">
        <v>3543</v>
      </c>
      <c r="R1259" s="73" t="s">
        <v>3281</v>
      </c>
      <c r="S1259" s="18"/>
      <c r="U1259" s="18" t="s">
        <v>3543</v>
      </c>
      <c r="V1259" s="54" t="s">
        <v>1971</v>
      </c>
      <c r="W1259" s="19"/>
      <c r="X1259" s="29"/>
      <c r="Z1259" s="9"/>
      <c r="AN1259" t="s">
        <v>4474</v>
      </c>
    </row>
    <row r="1260" spans="1:40" x14ac:dyDescent="0.2">
      <c r="F1260" s="9"/>
      <c r="L1260" s="99"/>
      <c r="N1260" s="60"/>
      <c r="O1260" s="18" t="s">
        <v>3543</v>
      </c>
      <c r="P1260" s="73" t="s">
        <v>423</v>
      </c>
      <c r="Q1260" t="s">
        <v>537</v>
      </c>
      <c r="R1260" s="73" t="s">
        <v>4466</v>
      </c>
      <c r="S1260" s="18"/>
      <c r="U1260" s="18" t="s">
        <v>537</v>
      </c>
      <c r="V1260" s="54" t="s">
        <v>5279</v>
      </c>
      <c r="W1260" s="19"/>
      <c r="X1260" s="29"/>
      <c r="Z1260" s="9"/>
      <c r="AN1260" t="s">
        <v>4474</v>
      </c>
    </row>
    <row r="1261" spans="1:40" x14ac:dyDescent="0.2">
      <c r="F1261" s="9"/>
      <c r="L1261" s="99"/>
      <c r="N1261" s="60"/>
      <c r="O1261" s="18" t="s">
        <v>537</v>
      </c>
      <c r="P1261" s="73" t="s">
        <v>5147</v>
      </c>
      <c r="Q1261" t="s">
        <v>537</v>
      </c>
      <c r="S1261" s="18"/>
      <c r="U1261" s="18" t="s">
        <v>537</v>
      </c>
      <c r="V1261" s="110" t="s">
        <v>4638</v>
      </c>
      <c r="W1261" s="19"/>
      <c r="X1261" s="29"/>
      <c r="Z1261" s="9"/>
      <c r="AN1261" t="s">
        <v>4474</v>
      </c>
    </row>
    <row r="1262" spans="1:40" x14ac:dyDescent="0.2">
      <c r="F1262" s="9"/>
      <c r="L1262" s="99"/>
      <c r="N1262" s="60"/>
      <c r="O1262" s="18" t="s">
        <v>537</v>
      </c>
      <c r="P1262" s="82" t="s">
        <v>2188</v>
      </c>
      <c r="Q1262" t="s">
        <v>3543</v>
      </c>
      <c r="R1262" s="73" t="s">
        <v>421</v>
      </c>
      <c r="S1262" s="18"/>
      <c r="U1262" s="18" t="s">
        <v>537</v>
      </c>
      <c r="V1262" s="110" t="s">
        <v>3273</v>
      </c>
      <c r="W1262" s="19"/>
      <c r="X1262" s="29"/>
      <c r="Z1262" s="9"/>
      <c r="AH1262" s="89"/>
      <c r="AN1262" t="s">
        <v>4474</v>
      </c>
    </row>
    <row r="1263" spans="1:40" x14ac:dyDescent="0.2">
      <c r="F1263" s="9"/>
      <c r="L1263" s="99"/>
      <c r="N1263" s="60"/>
      <c r="O1263" s="18" t="s">
        <v>537</v>
      </c>
      <c r="P1263" s="89" t="s">
        <v>3360</v>
      </c>
      <c r="Q1263" t="s">
        <v>537</v>
      </c>
      <c r="R1263" s="73" t="s">
        <v>422</v>
      </c>
      <c r="S1263" s="18"/>
      <c r="U1263" s="18" t="s">
        <v>537</v>
      </c>
      <c r="V1263" s="54" t="s">
        <v>1782</v>
      </c>
      <c r="W1263" s="19"/>
      <c r="X1263" s="29"/>
      <c r="Z1263" s="9"/>
      <c r="AH1263" s="89"/>
      <c r="AN1263" t="s">
        <v>4474</v>
      </c>
    </row>
    <row r="1264" spans="1:40" x14ac:dyDescent="0.2">
      <c r="F1264" s="9"/>
      <c r="L1264" s="99"/>
      <c r="N1264" s="60"/>
      <c r="O1264" s="18" t="s">
        <v>537</v>
      </c>
      <c r="P1264" s="73" t="s">
        <v>1250</v>
      </c>
      <c r="Q1264" t="s">
        <v>537</v>
      </c>
      <c r="R1264" s="73"/>
      <c r="S1264" s="18"/>
      <c r="U1264" s="18" t="s">
        <v>537</v>
      </c>
      <c r="V1264" s="54" t="s">
        <v>3581</v>
      </c>
      <c r="W1264" s="19"/>
      <c r="X1264" s="29"/>
      <c r="Z1264" s="9"/>
      <c r="AH1264" s="89"/>
      <c r="AN1264" t="s">
        <v>4474</v>
      </c>
    </row>
    <row r="1265" spans="1:40" x14ac:dyDescent="0.2">
      <c r="F1265" s="9"/>
      <c r="L1265" s="99"/>
      <c r="N1265" s="60"/>
      <c r="O1265" s="18"/>
      <c r="P1265" s="18"/>
      <c r="Q1265" s="18" t="s">
        <v>3543</v>
      </c>
      <c r="R1265" s="73" t="s">
        <v>1316</v>
      </c>
      <c r="S1265" s="18"/>
      <c r="U1265" s="19"/>
      <c r="V1265" s="19"/>
      <c r="W1265" s="19"/>
      <c r="X1265" s="29"/>
      <c r="Z1265" s="9"/>
      <c r="AH1265" s="89"/>
      <c r="AN1265" t="s">
        <v>4474</v>
      </c>
    </row>
    <row r="1266" spans="1:40" x14ac:dyDescent="0.2">
      <c r="F1266" s="9"/>
      <c r="L1266" s="99"/>
      <c r="N1266" s="60"/>
      <c r="P1266" s="73"/>
      <c r="Q1266" s="18" t="s">
        <v>537</v>
      </c>
      <c r="R1266" s="73" t="s">
        <v>5146</v>
      </c>
      <c r="S1266" s="18"/>
      <c r="X1266" s="29"/>
      <c r="Z1266" s="9"/>
      <c r="AH1266" s="89"/>
      <c r="AN1266" t="s">
        <v>4474</v>
      </c>
    </row>
    <row r="1267" spans="1:40" x14ac:dyDescent="0.2">
      <c r="F1267" s="9"/>
      <c r="L1267" s="99"/>
      <c r="N1267" s="60"/>
      <c r="P1267" s="73"/>
      <c r="Q1267" s="18" t="s">
        <v>537</v>
      </c>
      <c r="S1267" s="18"/>
      <c r="X1267" s="29"/>
      <c r="Z1267" s="9"/>
      <c r="AH1267" s="89"/>
      <c r="AN1267" t="s">
        <v>4474</v>
      </c>
    </row>
    <row r="1268" spans="1:40" x14ac:dyDescent="0.2">
      <c r="F1268" s="9"/>
      <c r="L1268" s="99"/>
      <c r="N1268" s="60"/>
      <c r="P1268" s="73"/>
      <c r="Q1268" s="18" t="s">
        <v>3543</v>
      </c>
      <c r="R1268" s="156" t="s">
        <v>1161</v>
      </c>
      <c r="S1268" s="18"/>
      <c r="X1268" s="29"/>
      <c r="Z1268" s="9"/>
      <c r="AH1268" s="89"/>
      <c r="AN1268" t="s">
        <v>4474</v>
      </c>
    </row>
    <row r="1269" spans="1:40" x14ac:dyDescent="0.2">
      <c r="F1269" s="9"/>
      <c r="L1269" s="99"/>
      <c r="N1269" s="60"/>
      <c r="P1269" s="73"/>
      <c r="Q1269" s="18" t="s">
        <v>537</v>
      </c>
      <c r="R1269" s="156" t="s">
        <v>1134</v>
      </c>
      <c r="S1269" s="18"/>
      <c r="X1269" s="29"/>
      <c r="Z1269" s="9"/>
      <c r="AH1269" s="89"/>
      <c r="AN1269" t="s">
        <v>4474</v>
      </c>
    </row>
    <row r="1270" spans="1:40" x14ac:dyDescent="0.2">
      <c r="F1270" s="9"/>
      <c r="L1270" s="99"/>
      <c r="N1270" s="60"/>
      <c r="P1270" s="73"/>
      <c r="Q1270" s="18" t="s">
        <v>537</v>
      </c>
      <c r="R1270" s="156" t="s">
        <v>208</v>
      </c>
      <c r="S1270" s="18"/>
      <c r="X1270" s="29"/>
      <c r="Z1270" s="9"/>
      <c r="AH1270" s="89"/>
      <c r="AN1270" t="s">
        <v>4474</v>
      </c>
    </row>
    <row r="1271" spans="1:40" x14ac:dyDescent="0.2">
      <c r="A1271" s="16" t="s">
        <v>8306</v>
      </c>
      <c r="F1271" s="9"/>
      <c r="K1271" s="6"/>
      <c r="L1271" s="99"/>
      <c r="N1271" s="60"/>
      <c r="P1271" s="73"/>
      <c r="Q1271" s="18"/>
      <c r="R1271" s="18"/>
      <c r="S1271" s="18"/>
      <c r="X1271" s="29"/>
      <c r="Z1271" s="9"/>
      <c r="AH1271" s="89"/>
      <c r="AN1271" t="s">
        <v>4474</v>
      </c>
    </row>
    <row r="1272" spans="1:40" x14ac:dyDescent="0.2">
      <c r="F1272" s="9"/>
      <c r="K1272" s="10" t="s">
        <v>9063</v>
      </c>
      <c r="L1272" s="99"/>
      <c r="N1272" s="60"/>
      <c r="P1272" s="73"/>
      <c r="X1272" s="29"/>
      <c r="Z1272" s="9"/>
      <c r="AH1272" s="89"/>
      <c r="AN1272" t="s">
        <v>4474</v>
      </c>
    </row>
    <row r="1273" spans="1:40" x14ac:dyDescent="0.2">
      <c r="F1273" s="9"/>
      <c r="K1273" s="6"/>
      <c r="L1273" s="99"/>
      <c r="N1273" s="60"/>
      <c r="O1273" t="s">
        <v>3543</v>
      </c>
      <c r="P1273" s="248" t="s">
        <v>3637</v>
      </c>
      <c r="Q1273" t="s">
        <v>3543</v>
      </c>
      <c r="R1273" s="248" t="s">
        <v>2771</v>
      </c>
      <c r="X1273" s="29"/>
      <c r="Z1273" s="9"/>
      <c r="AH1273" s="89"/>
      <c r="AN1273" t="s">
        <v>4474</v>
      </c>
    </row>
    <row r="1274" spans="1:40" x14ac:dyDescent="0.2">
      <c r="F1274" s="9"/>
      <c r="K1274" s="6"/>
      <c r="L1274" s="99"/>
      <c r="N1274" s="60"/>
      <c r="O1274" s="1">
        <v>1</v>
      </c>
      <c r="P1274" s="248" t="s">
        <v>8723</v>
      </c>
      <c r="Q1274" s="1">
        <v>1</v>
      </c>
      <c r="R1274" s="248" t="s">
        <v>9064</v>
      </c>
      <c r="X1274" s="29"/>
      <c r="Z1274" s="9"/>
      <c r="AH1274" s="89"/>
      <c r="AN1274" t="s">
        <v>4474</v>
      </c>
    </row>
    <row r="1275" spans="1:40" x14ac:dyDescent="0.2">
      <c r="A1275" s="16" t="s">
        <v>8306</v>
      </c>
      <c r="G1275" s="9"/>
      <c r="P1275" s="73"/>
      <c r="X1275" s="29"/>
      <c r="Z1275" s="9"/>
      <c r="AB1275" s="9"/>
      <c r="AH1275" s="29"/>
      <c r="AN1275" t="s">
        <v>4474</v>
      </c>
    </row>
    <row r="1276" spans="1:40" x14ac:dyDescent="0.2">
      <c r="F1276" s="9"/>
      <c r="K1276" s="3" t="s">
        <v>7744</v>
      </c>
      <c r="P1276" s="73"/>
      <c r="W1276" t="s">
        <v>3543</v>
      </c>
      <c r="X1276" s="232" t="s">
        <v>7752</v>
      </c>
      <c r="Y1276" t="s">
        <v>3543</v>
      </c>
      <c r="Z1276" s="232" t="s">
        <v>7750</v>
      </c>
      <c r="AH1276" s="29"/>
      <c r="AN1276" t="s">
        <v>4474</v>
      </c>
    </row>
    <row r="1277" spans="1:40" x14ac:dyDescent="0.2">
      <c r="F1277" s="9"/>
      <c r="K1277" t="s">
        <v>3543</v>
      </c>
      <c r="L1277" s="232" t="s">
        <v>7701</v>
      </c>
      <c r="M1277" t="s">
        <v>3543</v>
      </c>
      <c r="N1277" s="232" t="s">
        <v>7699</v>
      </c>
      <c r="O1277" t="s">
        <v>3543</v>
      </c>
      <c r="P1277" s="89" t="s">
        <v>1489</v>
      </c>
      <c r="Q1277" t="s">
        <v>3543</v>
      </c>
      <c r="R1277" s="89" t="s">
        <v>3113</v>
      </c>
      <c r="W1277" s="1">
        <v>1</v>
      </c>
      <c r="X1277" s="232" t="s">
        <v>6705</v>
      </c>
      <c r="Y1277" s="1">
        <v>1</v>
      </c>
      <c r="Z1277" s="232" t="s">
        <v>7751</v>
      </c>
      <c r="AH1277" s="29"/>
      <c r="AN1277" t="s">
        <v>4474</v>
      </c>
    </row>
    <row r="1278" spans="1:40" x14ac:dyDescent="0.2">
      <c r="F1278" s="9"/>
      <c r="K1278" s="1">
        <v>1</v>
      </c>
      <c r="L1278" s="232" t="s">
        <v>2347</v>
      </c>
      <c r="M1278" s="1">
        <v>1</v>
      </c>
      <c r="N1278" s="232" t="s">
        <v>7700</v>
      </c>
      <c r="O1278" s="1">
        <v>1</v>
      </c>
      <c r="P1278" s="89" t="s">
        <v>1183</v>
      </c>
      <c r="Q1278" s="1">
        <v>1</v>
      </c>
      <c r="R1278" s="89" t="s">
        <v>1492</v>
      </c>
      <c r="W1278" t="s">
        <v>537</v>
      </c>
      <c r="X1278" s="232" t="s">
        <v>7753</v>
      </c>
      <c r="Z1278" s="9"/>
      <c r="AH1278" s="29"/>
      <c r="AN1278" t="s">
        <v>4474</v>
      </c>
    </row>
    <row r="1279" spans="1:40" x14ac:dyDescent="0.2">
      <c r="F1279" s="9"/>
      <c r="K1279" s="1">
        <v>1</v>
      </c>
      <c r="L1279" s="232" t="s">
        <v>7702</v>
      </c>
      <c r="O1279" t="s">
        <v>537</v>
      </c>
      <c r="P1279" s="107" t="s">
        <v>3465</v>
      </c>
      <c r="Q1279" t="s">
        <v>537</v>
      </c>
      <c r="W1279" s="1">
        <v>1</v>
      </c>
      <c r="X1279" s="232" t="s">
        <v>4860</v>
      </c>
      <c r="Z1279" s="9"/>
      <c r="AH1279" s="29"/>
      <c r="AN1279" t="s">
        <v>4474</v>
      </c>
    </row>
    <row r="1280" spans="1:40" x14ac:dyDescent="0.2">
      <c r="F1280" s="9"/>
      <c r="O1280" t="s">
        <v>537</v>
      </c>
      <c r="P1280" s="89" t="s">
        <v>1490</v>
      </c>
      <c r="Q1280" t="s">
        <v>3543</v>
      </c>
      <c r="R1280" s="89" t="s">
        <v>1493</v>
      </c>
      <c r="X1280" s="29"/>
      <c r="Z1280" s="9"/>
      <c r="AH1280" s="29"/>
      <c r="AN1280" t="s">
        <v>4474</v>
      </c>
    </row>
    <row r="1281" spans="1:40" x14ac:dyDescent="0.2">
      <c r="F1281" s="9"/>
      <c r="O1281" s="1">
        <v>1</v>
      </c>
      <c r="P1281" s="89" t="s">
        <v>1491</v>
      </c>
      <c r="Q1281" s="1">
        <v>1</v>
      </c>
      <c r="R1281" s="89" t="s">
        <v>1494</v>
      </c>
      <c r="X1281" s="29"/>
      <c r="Z1281" s="9"/>
      <c r="AH1281" s="29"/>
      <c r="AN1281" t="s">
        <v>4474</v>
      </c>
    </row>
    <row r="1282" spans="1:40" x14ac:dyDescent="0.2">
      <c r="F1282" s="9"/>
      <c r="O1282" t="s">
        <v>537</v>
      </c>
      <c r="P1282" s="232" t="s">
        <v>7747</v>
      </c>
      <c r="Q1282" t="s">
        <v>537</v>
      </c>
      <c r="X1282" s="29"/>
      <c r="Z1282" s="9"/>
      <c r="AH1282" s="29"/>
      <c r="AN1282" t="s">
        <v>4474</v>
      </c>
    </row>
    <row r="1283" spans="1:40" x14ac:dyDescent="0.2">
      <c r="F1283" s="9"/>
      <c r="O1283" s="1">
        <v>1</v>
      </c>
      <c r="P1283" s="232" t="s">
        <v>2523</v>
      </c>
      <c r="Q1283" t="s">
        <v>3543</v>
      </c>
      <c r="R1283" s="89" t="s">
        <v>3989</v>
      </c>
      <c r="X1283" s="29"/>
      <c r="Z1283" s="9"/>
      <c r="AH1283" s="29"/>
      <c r="AN1283" t="s">
        <v>4474</v>
      </c>
    </row>
    <row r="1284" spans="1:40" x14ac:dyDescent="0.2">
      <c r="F1284" s="9"/>
      <c r="P1284" s="73"/>
      <c r="Q1284" s="1">
        <v>1</v>
      </c>
      <c r="R1284" s="89" t="s">
        <v>1495</v>
      </c>
      <c r="X1284" s="29"/>
      <c r="Z1284" s="9"/>
      <c r="AH1284" s="29"/>
      <c r="AN1284" t="s">
        <v>4474</v>
      </c>
    </row>
    <row r="1285" spans="1:40" x14ac:dyDescent="0.2">
      <c r="F1285" s="9"/>
      <c r="P1285" s="73"/>
      <c r="Q1285" t="s">
        <v>537</v>
      </c>
      <c r="R1285" s="89" t="s">
        <v>4690</v>
      </c>
      <c r="X1285" s="29"/>
      <c r="Z1285" s="9"/>
      <c r="AH1285" s="29"/>
      <c r="AN1285" t="s">
        <v>4474</v>
      </c>
    </row>
    <row r="1286" spans="1:40" x14ac:dyDescent="0.2">
      <c r="F1286" s="9"/>
      <c r="P1286" s="73"/>
      <c r="Q1286" t="s">
        <v>537</v>
      </c>
      <c r="R1286" s="89"/>
      <c r="X1286" s="29"/>
      <c r="Z1286" s="9"/>
      <c r="AH1286" s="29"/>
      <c r="AN1286" t="s">
        <v>4474</v>
      </c>
    </row>
    <row r="1287" spans="1:40" x14ac:dyDescent="0.2">
      <c r="F1287" s="9"/>
      <c r="P1287" s="73"/>
      <c r="Q1287" t="s">
        <v>3543</v>
      </c>
      <c r="R1287" s="89" t="s">
        <v>3279</v>
      </c>
      <c r="X1287" s="29"/>
      <c r="Z1287" s="9"/>
      <c r="AH1287" s="29"/>
      <c r="AN1287" t="s">
        <v>4474</v>
      </c>
    </row>
    <row r="1288" spans="1:40" x14ac:dyDescent="0.2">
      <c r="F1288" s="9"/>
      <c r="P1288" s="73"/>
      <c r="Q1288" s="1">
        <v>1</v>
      </c>
      <c r="R1288" s="156" t="s">
        <v>47</v>
      </c>
      <c r="X1288" s="29"/>
      <c r="Z1288" s="9"/>
      <c r="AH1288" s="29"/>
      <c r="AN1288" t="s">
        <v>4474</v>
      </c>
    </row>
    <row r="1289" spans="1:40" x14ac:dyDescent="0.2">
      <c r="F1289" s="9"/>
      <c r="P1289" s="73"/>
      <c r="Q1289" t="s">
        <v>537</v>
      </c>
      <c r="R1289" s="156" t="s">
        <v>46</v>
      </c>
      <c r="X1289" s="29"/>
      <c r="Z1289" s="9"/>
      <c r="AH1289" s="29"/>
      <c r="AN1289" t="s">
        <v>4474</v>
      </c>
    </row>
    <row r="1290" spans="1:40" x14ac:dyDescent="0.2">
      <c r="F1290" s="9"/>
      <c r="P1290" s="73"/>
      <c r="Q1290" t="s">
        <v>537</v>
      </c>
      <c r="R1290" s="156"/>
      <c r="X1290" s="29"/>
      <c r="Z1290" s="9"/>
      <c r="AH1290" s="29"/>
      <c r="AN1290" t="s">
        <v>4474</v>
      </c>
    </row>
    <row r="1291" spans="1:40" x14ac:dyDescent="0.2">
      <c r="F1291" s="9"/>
      <c r="P1291" s="73"/>
      <c r="Q1291" t="s">
        <v>3543</v>
      </c>
      <c r="R1291" s="232" t="s">
        <v>7746</v>
      </c>
      <c r="X1291" s="29"/>
      <c r="Z1291" s="9"/>
      <c r="AH1291" s="29"/>
      <c r="AN1291" t="s">
        <v>4474</v>
      </c>
    </row>
    <row r="1292" spans="1:40" x14ac:dyDescent="0.2">
      <c r="F1292" s="9"/>
      <c r="P1292" s="73"/>
      <c r="Q1292" s="1">
        <v>1</v>
      </c>
      <c r="R1292" s="232" t="s">
        <v>7748</v>
      </c>
      <c r="X1292" s="29"/>
      <c r="Z1292" s="9"/>
      <c r="AH1292" s="29"/>
      <c r="AN1292" t="s">
        <v>4474</v>
      </c>
    </row>
    <row r="1293" spans="1:40" x14ac:dyDescent="0.2">
      <c r="F1293" s="9"/>
      <c r="P1293" s="73"/>
      <c r="Q1293" s="1">
        <v>1</v>
      </c>
      <c r="R1293" s="232" t="s">
        <v>7749</v>
      </c>
      <c r="X1293" s="29"/>
      <c r="Z1293" s="9"/>
      <c r="AH1293" s="29"/>
      <c r="AN1293" t="s">
        <v>4474</v>
      </c>
    </row>
    <row r="1294" spans="1:40" x14ac:dyDescent="0.2">
      <c r="A1294" s="16" t="s">
        <v>8306</v>
      </c>
      <c r="K1294" s="28"/>
      <c r="P1294" s="73"/>
      <c r="R1294" s="89"/>
      <c r="X1294" s="29"/>
      <c r="Z1294" s="9"/>
      <c r="AH1294" s="29"/>
      <c r="AN1294" t="s">
        <v>4474</v>
      </c>
    </row>
    <row r="1295" spans="1:40" x14ac:dyDescent="0.2">
      <c r="F1295" s="9"/>
      <c r="K1295" s="15" t="s">
        <v>3274</v>
      </c>
      <c r="P1295" s="73"/>
      <c r="R1295" s="89"/>
      <c r="X1295" s="29"/>
      <c r="Z1295" s="9"/>
      <c r="AH1295" s="29"/>
      <c r="AN1295" t="s">
        <v>4474</v>
      </c>
    </row>
    <row r="1296" spans="1:40" x14ac:dyDescent="0.2">
      <c r="F1296" s="9"/>
      <c r="K1296" s="28"/>
      <c r="O1296" s="45" t="s">
        <v>2190</v>
      </c>
      <c r="P1296" s="18"/>
      <c r="Q1296" s="18"/>
      <c r="R1296" s="18"/>
      <c r="S1296" s="18"/>
      <c r="X1296" s="29"/>
      <c r="Z1296" s="9"/>
      <c r="AH1296" s="29"/>
      <c r="AN1296" t="s">
        <v>4474</v>
      </c>
    </row>
    <row r="1297" spans="1:40" x14ac:dyDescent="0.2">
      <c r="F1297" s="9"/>
      <c r="K1297" s="28"/>
      <c r="O1297" s="18" t="s">
        <v>3543</v>
      </c>
      <c r="P1297" s="54" t="s">
        <v>1359</v>
      </c>
      <c r="Q1297" t="s">
        <v>3543</v>
      </c>
      <c r="R1297" s="54" t="s">
        <v>623</v>
      </c>
      <c r="S1297" s="18"/>
      <c r="X1297" s="29"/>
      <c r="Z1297" s="9"/>
      <c r="AH1297" s="29"/>
      <c r="AN1297" t="s">
        <v>4474</v>
      </c>
    </row>
    <row r="1298" spans="1:40" x14ac:dyDescent="0.2">
      <c r="F1298" s="9"/>
      <c r="K1298" s="28"/>
      <c r="O1298" s="18" t="s">
        <v>537</v>
      </c>
      <c r="P1298" s="57" t="s">
        <v>1912</v>
      </c>
      <c r="Q1298" t="s">
        <v>537</v>
      </c>
      <c r="R1298" s="99" t="s">
        <v>2980</v>
      </c>
      <c r="S1298" s="18"/>
      <c r="X1298" s="29"/>
      <c r="Z1298" s="9"/>
      <c r="AH1298" s="29"/>
      <c r="AN1298" t="s">
        <v>4474</v>
      </c>
    </row>
    <row r="1299" spans="1:40" x14ac:dyDescent="0.2">
      <c r="F1299" s="9"/>
      <c r="K1299" s="28"/>
      <c r="O1299" s="18" t="s">
        <v>537</v>
      </c>
      <c r="P1299" s="54" t="s">
        <v>1913</v>
      </c>
      <c r="Q1299" t="s">
        <v>537</v>
      </c>
      <c r="S1299" s="18"/>
      <c r="X1299" s="29"/>
      <c r="Z1299" s="9"/>
      <c r="AH1299" s="29"/>
      <c r="AN1299" t="s">
        <v>4474</v>
      </c>
    </row>
    <row r="1300" spans="1:40" x14ac:dyDescent="0.2">
      <c r="F1300" s="9"/>
      <c r="K1300" s="28"/>
      <c r="O1300" s="18" t="s">
        <v>537</v>
      </c>
      <c r="P1300" s="107" t="s">
        <v>3504</v>
      </c>
      <c r="Q1300" t="s">
        <v>3543</v>
      </c>
      <c r="R1300" t="s">
        <v>4496</v>
      </c>
      <c r="S1300" s="18"/>
      <c r="X1300" s="29"/>
      <c r="Z1300" s="9"/>
      <c r="AH1300" s="29"/>
      <c r="AN1300" t="s">
        <v>4474</v>
      </c>
    </row>
    <row r="1301" spans="1:40" x14ac:dyDescent="0.2">
      <c r="F1301" s="9"/>
      <c r="K1301" s="28"/>
      <c r="O1301" s="18" t="s">
        <v>537</v>
      </c>
      <c r="P1301" s="99" t="s">
        <v>3506</v>
      </c>
      <c r="Q1301" t="s">
        <v>537</v>
      </c>
      <c r="R1301" t="s">
        <v>2991</v>
      </c>
      <c r="S1301" s="18"/>
      <c r="X1301" s="29"/>
      <c r="Z1301" s="9"/>
      <c r="AH1301" s="29"/>
      <c r="AN1301" t="s">
        <v>4474</v>
      </c>
    </row>
    <row r="1302" spans="1:40" x14ac:dyDescent="0.2">
      <c r="F1302" s="9"/>
      <c r="K1302" s="28"/>
      <c r="O1302" s="18" t="s">
        <v>537</v>
      </c>
      <c r="P1302" s="99" t="s">
        <v>3505</v>
      </c>
      <c r="Q1302" t="s">
        <v>537</v>
      </c>
      <c r="R1302" s="54"/>
      <c r="S1302" s="18"/>
      <c r="X1302" s="29"/>
      <c r="Z1302" s="9"/>
      <c r="AH1302" s="29"/>
      <c r="AN1302" t="s">
        <v>4474</v>
      </c>
    </row>
    <row r="1303" spans="1:40" x14ac:dyDescent="0.2">
      <c r="F1303" s="9"/>
      <c r="K1303" s="28"/>
      <c r="O1303" s="18"/>
      <c r="Q1303" t="s">
        <v>3543</v>
      </c>
      <c r="R1303" s="54" t="s">
        <v>841</v>
      </c>
      <c r="S1303" s="18"/>
      <c r="X1303" s="29"/>
      <c r="Z1303" s="9"/>
      <c r="AH1303" s="29"/>
      <c r="AN1303" t="s">
        <v>4474</v>
      </c>
    </row>
    <row r="1304" spans="1:40" x14ac:dyDescent="0.2">
      <c r="F1304" s="9"/>
      <c r="K1304" s="28"/>
      <c r="O1304" s="18"/>
      <c r="P1304" s="54"/>
      <c r="Q1304" t="s">
        <v>537</v>
      </c>
      <c r="R1304" s="54" t="s">
        <v>843</v>
      </c>
      <c r="S1304" s="18"/>
      <c r="X1304" s="29"/>
      <c r="Z1304" s="9"/>
      <c r="AH1304" s="29"/>
      <c r="AN1304" t="s">
        <v>4474</v>
      </c>
    </row>
    <row r="1305" spans="1:40" x14ac:dyDescent="0.2">
      <c r="F1305" s="9"/>
      <c r="K1305" s="28"/>
      <c r="O1305" s="18"/>
      <c r="P1305" s="54"/>
      <c r="Q1305" t="s">
        <v>537</v>
      </c>
      <c r="R1305" s="54"/>
      <c r="S1305" s="18"/>
      <c r="X1305" s="29"/>
      <c r="Z1305" s="9"/>
      <c r="AH1305" s="29"/>
      <c r="AN1305" t="s">
        <v>4474</v>
      </c>
    </row>
    <row r="1306" spans="1:40" x14ac:dyDescent="0.2">
      <c r="F1306" s="9"/>
      <c r="K1306" s="28"/>
      <c r="O1306" s="19" t="s">
        <v>5061</v>
      </c>
      <c r="P1306" s="18"/>
      <c r="Q1306" t="s">
        <v>3543</v>
      </c>
      <c r="R1306" s="99" t="s">
        <v>4349</v>
      </c>
      <c r="S1306" s="18"/>
      <c r="X1306" s="29"/>
      <c r="Z1306" s="9"/>
      <c r="AH1306" s="29"/>
      <c r="AN1306" t="s">
        <v>4474</v>
      </c>
    </row>
    <row r="1307" spans="1:40" x14ac:dyDescent="0.2">
      <c r="F1307" s="9"/>
      <c r="K1307" s="28"/>
      <c r="O1307" s="18" t="s">
        <v>3543</v>
      </c>
      <c r="P1307" s="99" t="s">
        <v>5057</v>
      </c>
      <c r="Q1307" t="s">
        <v>537</v>
      </c>
      <c r="R1307" s="99" t="s">
        <v>2992</v>
      </c>
      <c r="S1307" s="18"/>
      <c r="X1307" s="29"/>
      <c r="Z1307" s="9"/>
      <c r="AH1307" s="29"/>
      <c r="AN1307" t="s">
        <v>4474</v>
      </c>
    </row>
    <row r="1308" spans="1:40" x14ac:dyDescent="0.2">
      <c r="F1308" s="9"/>
      <c r="K1308" s="28"/>
      <c r="O1308" s="18" t="s">
        <v>537</v>
      </c>
      <c r="P1308" s="99" t="s">
        <v>5058</v>
      </c>
      <c r="Q1308" t="s">
        <v>537</v>
      </c>
      <c r="R1308" s="54"/>
      <c r="S1308" s="18"/>
      <c r="X1308" s="29"/>
      <c r="Z1308" s="9"/>
      <c r="AH1308" s="29"/>
      <c r="AN1308" t="s">
        <v>4474</v>
      </c>
    </row>
    <row r="1309" spans="1:40" x14ac:dyDescent="0.2">
      <c r="F1309" s="9"/>
      <c r="K1309" s="28"/>
      <c r="O1309" s="18" t="s">
        <v>537</v>
      </c>
      <c r="P1309" s="99" t="s">
        <v>5059</v>
      </c>
      <c r="Q1309" t="s">
        <v>3543</v>
      </c>
      <c r="R1309" s="99" t="s">
        <v>2771</v>
      </c>
      <c r="S1309" s="18"/>
      <c r="X1309" s="29"/>
      <c r="Z1309" s="9"/>
      <c r="AH1309" s="29"/>
      <c r="AN1309" t="s">
        <v>4474</v>
      </c>
    </row>
    <row r="1310" spans="1:40" x14ac:dyDescent="0.2">
      <c r="F1310" s="9"/>
      <c r="K1310" s="28"/>
      <c r="O1310" s="18" t="s">
        <v>537</v>
      </c>
      <c r="P1310" s="107" t="s">
        <v>5060</v>
      </c>
      <c r="Q1310" t="s">
        <v>537</v>
      </c>
      <c r="R1310" s="99" t="s">
        <v>2993</v>
      </c>
      <c r="S1310" s="18"/>
      <c r="X1310" s="29"/>
      <c r="Z1310" s="9"/>
      <c r="AH1310" s="29"/>
      <c r="AN1310" t="s">
        <v>4474</v>
      </c>
    </row>
    <row r="1311" spans="1:40" x14ac:dyDescent="0.2">
      <c r="F1311" s="9"/>
      <c r="K1311" s="28"/>
      <c r="O1311" s="18"/>
      <c r="P1311" s="18"/>
      <c r="Q1311" s="18"/>
      <c r="R1311" s="18"/>
      <c r="S1311" s="18"/>
      <c r="X1311" s="29"/>
      <c r="Z1311" s="9"/>
      <c r="AH1311" s="29"/>
      <c r="AN1311" t="s">
        <v>4474</v>
      </c>
    </row>
    <row r="1312" spans="1:40" x14ac:dyDescent="0.2">
      <c r="A1312" s="16" t="s">
        <v>8306</v>
      </c>
      <c r="P1312" s="73"/>
      <c r="X1312" s="29"/>
      <c r="Z1312" s="9"/>
      <c r="AB1312" s="9"/>
      <c r="AH1312" s="29"/>
      <c r="AN1312" t="s">
        <v>4474</v>
      </c>
    </row>
    <row r="1313" spans="1:40" x14ac:dyDescent="0.2">
      <c r="A1313" s="16"/>
      <c r="K1313" s="10" t="s">
        <v>9200</v>
      </c>
      <c r="P1313" s="73"/>
      <c r="U1313" t="s">
        <v>3543</v>
      </c>
      <c r="V1313" s="73" t="s">
        <v>2406</v>
      </c>
      <c r="X1313" s="29"/>
      <c r="Z1313" s="9"/>
      <c r="AB1313" s="9"/>
      <c r="AH1313" s="29"/>
      <c r="AN1313" t="s">
        <v>4474</v>
      </c>
    </row>
    <row r="1314" spans="1:40" x14ac:dyDescent="0.2">
      <c r="P1314" s="73"/>
      <c r="R1314" s="104" t="s">
        <v>2828</v>
      </c>
      <c r="T1314" s="104" t="s">
        <v>2828</v>
      </c>
      <c r="U1314" s="1">
        <v>1</v>
      </c>
      <c r="V1314" s="73" t="s">
        <v>6136</v>
      </c>
      <c r="X1314" s="29"/>
      <c r="Z1314" s="9"/>
      <c r="AB1314" s="9"/>
      <c r="AH1314" s="29"/>
      <c r="AN1314" t="s">
        <v>4474</v>
      </c>
    </row>
    <row r="1315" spans="1:40" x14ac:dyDescent="0.2">
      <c r="F1315" s="9"/>
      <c r="O1315" t="s">
        <v>3543</v>
      </c>
      <c r="P1315" s="73" t="s">
        <v>389</v>
      </c>
      <c r="Q1315" t="s">
        <v>3543</v>
      </c>
      <c r="R1315" s="73" t="s">
        <v>3281</v>
      </c>
      <c r="S1315" t="s">
        <v>3543</v>
      </c>
      <c r="T1315" s="73" t="s">
        <v>3149</v>
      </c>
      <c r="U1315" t="s">
        <v>537</v>
      </c>
      <c r="V1315" s="73" t="s">
        <v>2407</v>
      </c>
      <c r="X1315" s="29"/>
      <c r="Z1315" s="9"/>
      <c r="AH1315" s="29"/>
      <c r="AN1315" t="s">
        <v>4474</v>
      </c>
    </row>
    <row r="1316" spans="1:40" x14ac:dyDescent="0.2">
      <c r="F1316" s="9"/>
      <c r="O1316" s="1">
        <v>1</v>
      </c>
      <c r="P1316" s="73" t="s">
        <v>2192</v>
      </c>
      <c r="Q1316" s="1">
        <v>1</v>
      </c>
      <c r="R1316" s="73" t="s">
        <v>4466</v>
      </c>
      <c r="S1316" s="1">
        <v>1</v>
      </c>
      <c r="T1316" s="73" t="s">
        <v>2223</v>
      </c>
      <c r="U1316" t="s">
        <v>537</v>
      </c>
      <c r="V1316" s="104" t="s">
        <v>2828</v>
      </c>
      <c r="X1316" s="29"/>
      <c r="Z1316" s="9"/>
      <c r="AH1316" s="29"/>
      <c r="AN1316" t="s">
        <v>4474</v>
      </c>
    </row>
    <row r="1317" spans="1:40" x14ac:dyDescent="0.2">
      <c r="F1317" s="9"/>
      <c r="N1317" s="104" t="s">
        <v>2828</v>
      </c>
      <c r="O1317" t="s">
        <v>537</v>
      </c>
      <c r="P1317" s="170" t="s">
        <v>6191</v>
      </c>
      <c r="Q1317" t="s">
        <v>537</v>
      </c>
      <c r="R1317" s="89" t="s">
        <v>3361</v>
      </c>
      <c r="S1317" t="s">
        <v>537</v>
      </c>
      <c r="T1317" s="82" t="s">
        <v>3256</v>
      </c>
      <c r="U1317" t="s">
        <v>3543</v>
      </c>
      <c r="V1317" s="73" t="s">
        <v>2408</v>
      </c>
      <c r="X1317" s="29"/>
      <c r="Z1317" s="9"/>
      <c r="AH1317" s="29"/>
      <c r="AN1317" t="s">
        <v>4474</v>
      </c>
    </row>
    <row r="1318" spans="1:40" x14ac:dyDescent="0.2">
      <c r="F1318" s="9"/>
      <c r="M1318" s="45" t="s">
        <v>2190</v>
      </c>
      <c r="N1318" s="17"/>
      <c r="O1318" s="18" t="s">
        <v>537</v>
      </c>
      <c r="P1318" s="73" t="s">
        <v>2193</v>
      </c>
      <c r="Q1318" t="s">
        <v>537</v>
      </c>
      <c r="S1318" t="s">
        <v>537</v>
      </c>
      <c r="T1318" s="107" t="s">
        <v>2226</v>
      </c>
      <c r="U1318" s="1">
        <v>1</v>
      </c>
      <c r="V1318" s="73" t="s">
        <v>2409</v>
      </c>
      <c r="X1318" s="29"/>
      <c r="Z1318" s="9"/>
      <c r="AH1318" s="29"/>
      <c r="AN1318" t="s">
        <v>4474</v>
      </c>
    </row>
    <row r="1319" spans="1:40" x14ac:dyDescent="0.2">
      <c r="F1319" s="9"/>
      <c r="M1319" s="18" t="s">
        <v>3543</v>
      </c>
      <c r="N1319" s="73" t="s">
        <v>3001</v>
      </c>
      <c r="O1319" s="1">
        <v>1</v>
      </c>
      <c r="P1319" s="73" t="s">
        <v>1263</v>
      </c>
      <c r="Q1319" t="s">
        <v>3543</v>
      </c>
      <c r="R1319" s="73" t="s">
        <v>421</v>
      </c>
      <c r="S1319" s="1">
        <v>1</v>
      </c>
      <c r="T1319" s="73" t="s">
        <v>5145</v>
      </c>
      <c r="U1319" t="s">
        <v>537</v>
      </c>
      <c r="X1319" s="29"/>
      <c r="Z1319" s="9"/>
      <c r="AH1319" s="29"/>
      <c r="AN1319" t="s">
        <v>4474</v>
      </c>
    </row>
    <row r="1320" spans="1:40" x14ac:dyDescent="0.2">
      <c r="F1320" s="9"/>
      <c r="M1320" s="18" t="s">
        <v>537</v>
      </c>
      <c r="N1320" s="89" t="s">
        <v>5261</v>
      </c>
      <c r="O1320" s="18" t="s">
        <v>537</v>
      </c>
      <c r="Q1320" s="1">
        <v>1</v>
      </c>
      <c r="R1320" s="73" t="s">
        <v>422</v>
      </c>
      <c r="S1320" s="1">
        <v>1</v>
      </c>
      <c r="T1320" s="73" t="s">
        <v>3495</v>
      </c>
      <c r="U1320" t="s">
        <v>3543</v>
      </c>
      <c r="V1320" s="73" t="s">
        <v>536</v>
      </c>
      <c r="X1320" s="29"/>
      <c r="Z1320" s="9"/>
      <c r="AH1320" s="29"/>
      <c r="AN1320" t="s">
        <v>4474</v>
      </c>
    </row>
    <row r="1321" spans="1:40" x14ac:dyDescent="0.2">
      <c r="F1321" s="9"/>
      <c r="M1321" s="18" t="s">
        <v>537</v>
      </c>
      <c r="O1321" s="18" t="s">
        <v>3543</v>
      </c>
      <c r="P1321" s="73" t="s">
        <v>423</v>
      </c>
      <c r="Q1321" t="s">
        <v>537</v>
      </c>
      <c r="R1321" s="73"/>
      <c r="S1321" t="s">
        <v>537</v>
      </c>
      <c r="T1321" s="73" t="s">
        <v>5143</v>
      </c>
      <c r="U1321" s="1">
        <v>1</v>
      </c>
      <c r="V1321" s="73" t="s">
        <v>2410</v>
      </c>
      <c r="X1321" s="29"/>
      <c r="Z1321" s="9"/>
      <c r="AH1321" s="29"/>
      <c r="AN1321" t="s">
        <v>4474</v>
      </c>
    </row>
    <row r="1322" spans="1:40" x14ac:dyDescent="0.2">
      <c r="F1322" s="9"/>
      <c r="M1322" s="18" t="s">
        <v>537</v>
      </c>
      <c r="N1322" s="73" t="s">
        <v>3279</v>
      </c>
      <c r="O1322" s="1">
        <v>1</v>
      </c>
      <c r="P1322" s="73" t="s">
        <v>5147</v>
      </c>
      <c r="Q1322" t="s">
        <v>3543</v>
      </c>
      <c r="R1322" s="73" t="s">
        <v>1316</v>
      </c>
      <c r="S1322" t="s">
        <v>537</v>
      </c>
      <c r="U1322" t="s">
        <v>537</v>
      </c>
      <c r="X1322" s="29"/>
      <c r="Z1322" s="9"/>
      <c r="AH1322" s="29"/>
      <c r="AN1322" t="s">
        <v>4474</v>
      </c>
    </row>
    <row r="1323" spans="1:40" x14ac:dyDescent="0.2">
      <c r="F1323" s="9"/>
      <c r="M1323" s="18" t="s">
        <v>537</v>
      </c>
      <c r="N1323" s="89" t="s">
        <v>3468</v>
      </c>
      <c r="O1323" t="s">
        <v>537</v>
      </c>
      <c r="P1323" s="82" t="s">
        <v>2188</v>
      </c>
      <c r="Q1323" s="1">
        <v>1</v>
      </c>
      <c r="R1323" s="73" t="s">
        <v>5146</v>
      </c>
      <c r="S1323" t="s">
        <v>3543</v>
      </c>
      <c r="T1323" s="73" t="s">
        <v>3257</v>
      </c>
      <c r="U1323" t="s">
        <v>3543</v>
      </c>
      <c r="V1323" s="99" t="s">
        <v>3493</v>
      </c>
      <c r="X1323" s="29"/>
      <c r="Z1323" s="9"/>
      <c r="AH1323" s="29"/>
      <c r="AN1323" t="s">
        <v>4474</v>
      </c>
    </row>
    <row r="1324" spans="1:40" x14ac:dyDescent="0.2">
      <c r="F1324" s="9"/>
      <c r="M1324" s="18" t="s">
        <v>537</v>
      </c>
      <c r="N1324" s="73" t="s">
        <v>962</v>
      </c>
      <c r="O1324" t="s">
        <v>537</v>
      </c>
      <c r="P1324" s="89" t="s">
        <v>3360</v>
      </c>
      <c r="Q1324" t="s">
        <v>537</v>
      </c>
      <c r="R1324" s="73" t="s">
        <v>2458</v>
      </c>
      <c r="S1324" s="1">
        <v>1</v>
      </c>
      <c r="T1324" s="73" t="s">
        <v>5144</v>
      </c>
      <c r="U1324" s="1">
        <v>1</v>
      </c>
      <c r="V1324" s="99" t="s">
        <v>3494</v>
      </c>
      <c r="X1324" s="29"/>
      <c r="Z1324" s="9"/>
      <c r="AH1324" s="29"/>
      <c r="AN1324" t="s">
        <v>4474</v>
      </c>
    </row>
    <row r="1325" spans="1:40" x14ac:dyDescent="0.2">
      <c r="F1325" s="9"/>
      <c r="K1325" s="19" t="s">
        <v>3466</v>
      </c>
      <c r="L1325" s="18"/>
      <c r="M1325" s="18" t="s">
        <v>537</v>
      </c>
      <c r="O1325" s="1">
        <v>1</v>
      </c>
      <c r="P1325" s="73" t="s">
        <v>1250</v>
      </c>
      <c r="Q1325" t="s">
        <v>537</v>
      </c>
      <c r="S1325" t="s">
        <v>537</v>
      </c>
      <c r="U1325" t="s">
        <v>537</v>
      </c>
      <c r="X1325" s="104" t="s">
        <v>2828</v>
      </c>
      <c r="Z1325" s="9"/>
      <c r="AH1325" s="29"/>
      <c r="AN1325" t="s">
        <v>4474</v>
      </c>
    </row>
    <row r="1326" spans="1:40" x14ac:dyDescent="0.2">
      <c r="F1326" s="9"/>
      <c r="K1326" s="18" t="s">
        <v>3543</v>
      </c>
      <c r="L1326" s="73" t="s">
        <v>6430</v>
      </c>
      <c r="M1326" s="18" t="s">
        <v>3543</v>
      </c>
      <c r="N1326" s="73" t="s">
        <v>6715</v>
      </c>
      <c r="O1326" s="16" t="s">
        <v>537</v>
      </c>
      <c r="P1326" s="73"/>
      <c r="Q1326" t="s">
        <v>3543</v>
      </c>
      <c r="R1326" s="156" t="s">
        <v>1161</v>
      </c>
      <c r="S1326" t="s">
        <v>3543</v>
      </c>
      <c r="T1326" s="73" t="s">
        <v>4139</v>
      </c>
      <c r="U1326" t="s">
        <v>3543</v>
      </c>
      <c r="V1326" s="73" t="s">
        <v>6713</v>
      </c>
      <c r="W1326" t="s">
        <v>3543</v>
      </c>
      <c r="X1326" s="73" t="s">
        <v>1194</v>
      </c>
      <c r="Z1326" s="9"/>
      <c r="AH1326" s="29"/>
      <c r="AN1326" t="s">
        <v>4474</v>
      </c>
    </row>
    <row r="1327" spans="1:40" x14ac:dyDescent="0.2">
      <c r="F1327" s="9"/>
      <c r="K1327" s="18" t="s">
        <v>537</v>
      </c>
      <c r="L1327" s="73" t="s">
        <v>2883</v>
      </c>
      <c r="M1327" s="18" t="s">
        <v>537</v>
      </c>
      <c r="N1327" s="82" t="s">
        <v>2188</v>
      </c>
      <c r="O1327" t="s">
        <v>3543</v>
      </c>
      <c r="P1327" s="73" t="s">
        <v>3577</v>
      </c>
      <c r="Q1327" s="1">
        <v>1</v>
      </c>
      <c r="R1327" s="156" t="s">
        <v>1134</v>
      </c>
      <c r="S1327" s="1">
        <v>1</v>
      </c>
      <c r="T1327" s="73" t="s">
        <v>3258</v>
      </c>
      <c r="U1327" s="1">
        <v>1</v>
      </c>
      <c r="V1327" s="73" t="s">
        <v>2197</v>
      </c>
      <c r="W1327" s="1">
        <v>1</v>
      </c>
      <c r="X1327" s="73" t="s">
        <v>5300</v>
      </c>
      <c r="Z1327" s="9"/>
      <c r="AH1327" s="29"/>
      <c r="AN1327" t="s">
        <v>4474</v>
      </c>
    </row>
    <row r="1328" spans="1:40" x14ac:dyDescent="0.2">
      <c r="F1328" s="9"/>
      <c r="K1328" s="18" t="s">
        <v>537</v>
      </c>
      <c r="L1328" s="170" t="s">
        <v>5877</v>
      </c>
      <c r="M1328" s="18" t="s">
        <v>537</v>
      </c>
      <c r="N1328" s="73" t="s">
        <v>5879</v>
      </c>
      <c r="O1328" s="1">
        <v>1</v>
      </c>
      <c r="P1328" s="73" t="s">
        <v>1251</v>
      </c>
      <c r="Q1328" t="s">
        <v>537</v>
      </c>
      <c r="R1328" s="156" t="s">
        <v>208</v>
      </c>
      <c r="S1328" t="s">
        <v>537</v>
      </c>
      <c r="U1328" t="s">
        <v>537</v>
      </c>
      <c r="V1328" s="201" t="s">
        <v>7407</v>
      </c>
      <c r="Z1328" s="9"/>
      <c r="AH1328" s="29"/>
      <c r="AN1328" t="s">
        <v>4474</v>
      </c>
    </row>
    <row r="1329" spans="6:40" x14ac:dyDescent="0.2">
      <c r="F1329" s="9"/>
      <c r="K1329" s="18" t="s">
        <v>537</v>
      </c>
      <c r="L1329" s="173" t="s">
        <v>5878</v>
      </c>
      <c r="M1329" s="18" t="s">
        <v>537</v>
      </c>
      <c r="N1329" s="73" t="s">
        <v>2312</v>
      </c>
      <c r="O1329" t="s">
        <v>537</v>
      </c>
      <c r="P1329" s="73" t="s">
        <v>4130</v>
      </c>
      <c r="R1329" s="232"/>
      <c r="S1329" t="s">
        <v>3543</v>
      </c>
      <c r="T1329" s="73" t="s">
        <v>3259</v>
      </c>
      <c r="U1329" t="s">
        <v>537</v>
      </c>
      <c r="V1329" s="215" t="s">
        <v>7405</v>
      </c>
      <c r="X1329" s="29"/>
      <c r="Z1329" s="9"/>
      <c r="AH1329" s="29"/>
      <c r="AN1329" t="s">
        <v>4474</v>
      </c>
    </row>
    <row r="1330" spans="6:40" x14ac:dyDescent="0.2">
      <c r="F1330" s="9"/>
      <c r="K1330" s="18" t="s">
        <v>537</v>
      </c>
      <c r="L1330" s="73" t="s">
        <v>2887</v>
      </c>
      <c r="M1330" s="18" t="s">
        <v>537</v>
      </c>
      <c r="N1330" s="170" t="s">
        <v>6092</v>
      </c>
      <c r="O1330" t="s">
        <v>537</v>
      </c>
      <c r="P1330" s="73"/>
      <c r="S1330" s="1">
        <v>1</v>
      </c>
      <c r="T1330" s="73" t="s">
        <v>802</v>
      </c>
      <c r="U1330" t="s">
        <v>537</v>
      </c>
      <c r="V1330" s="215" t="s">
        <v>7406</v>
      </c>
      <c r="Z1330" s="9"/>
      <c r="AH1330" s="29"/>
      <c r="AN1330" t="s">
        <v>4474</v>
      </c>
    </row>
    <row r="1331" spans="6:40" x14ac:dyDescent="0.2">
      <c r="F1331" s="9"/>
      <c r="K1331" s="18" t="s">
        <v>537</v>
      </c>
      <c r="L1331" s="92" t="s">
        <v>3363</v>
      </c>
      <c r="M1331" s="17"/>
      <c r="N1331" s="17"/>
      <c r="O1331" t="s">
        <v>3543</v>
      </c>
      <c r="P1331" s="73" t="s">
        <v>424</v>
      </c>
      <c r="Q1331" t="s">
        <v>3543</v>
      </c>
      <c r="R1331" s="73" t="s">
        <v>6714</v>
      </c>
      <c r="S1331" t="s">
        <v>537</v>
      </c>
      <c r="T1331" s="126" t="s">
        <v>4118</v>
      </c>
      <c r="U1331" t="s">
        <v>537</v>
      </c>
      <c r="X1331" s="29"/>
      <c r="Z1331" s="9"/>
      <c r="AH1331" s="29"/>
      <c r="AN1331" t="s">
        <v>4474</v>
      </c>
    </row>
    <row r="1332" spans="6:40" x14ac:dyDescent="0.2">
      <c r="F1332" s="9"/>
      <c r="K1332" s="18" t="s">
        <v>537</v>
      </c>
      <c r="L1332" s="73" t="s">
        <v>2888</v>
      </c>
      <c r="O1332" s="1">
        <v>1</v>
      </c>
      <c r="P1332" s="73" t="s">
        <v>1132</v>
      </c>
      <c r="Q1332" s="1">
        <v>1</v>
      </c>
      <c r="R1332" s="73" t="s">
        <v>1133</v>
      </c>
      <c r="S1332" t="s">
        <v>537</v>
      </c>
      <c r="U1332" t="s">
        <v>3543</v>
      </c>
      <c r="V1332" s="73" t="s">
        <v>771</v>
      </c>
      <c r="X1332" s="29"/>
      <c r="Z1332" s="9"/>
      <c r="AH1332" s="29"/>
      <c r="AN1332" t="s">
        <v>4474</v>
      </c>
    </row>
    <row r="1333" spans="6:40" x14ac:dyDescent="0.2">
      <c r="F1333" s="9"/>
      <c r="K1333" s="18"/>
      <c r="L1333" s="18"/>
      <c r="O1333" t="s">
        <v>537</v>
      </c>
      <c r="P1333" s="82" t="s">
        <v>2188</v>
      </c>
      <c r="Q1333" t="s">
        <v>537</v>
      </c>
      <c r="R1333" s="82" t="s">
        <v>3916</v>
      </c>
      <c r="S1333" t="s">
        <v>537</v>
      </c>
      <c r="U1333" s="1">
        <v>1</v>
      </c>
      <c r="V1333" s="73" t="s">
        <v>4215</v>
      </c>
      <c r="X1333" s="29"/>
      <c r="Z1333" s="9"/>
      <c r="AH1333" s="29"/>
      <c r="AN1333" t="s">
        <v>4474</v>
      </c>
    </row>
    <row r="1334" spans="6:40" x14ac:dyDescent="0.2">
      <c r="F1334" s="9"/>
      <c r="O1334" t="s">
        <v>537</v>
      </c>
      <c r="P1334" s="73" t="s">
        <v>4131</v>
      </c>
      <c r="Q1334" t="s">
        <v>537</v>
      </c>
      <c r="R1334" s="73" t="s">
        <v>425</v>
      </c>
      <c r="S1334" t="s">
        <v>537</v>
      </c>
      <c r="U1334" t="s">
        <v>537</v>
      </c>
      <c r="X1334" s="29"/>
      <c r="Z1334" s="9"/>
      <c r="AH1334" s="29"/>
      <c r="AN1334" t="s">
        <v>4474</v>
      </c>
    </row>
    <row r="1335" spans="6:40" x14ac:dyDescent="0.2">
      <c r="F1335" s="9"/>
      <c r="L1335" s="104" t="s">
        <v>2828</v>
      </c>
      <c r="N1335" s="104" t="s">
        <v>2828</v>
      </c>
      <c r="O1335" s="1">
        <v>1</v>
      </c>
      <c r="P1335" s="248" t="s">
        <v>9056</v>
      </c>
      <c r="Q1335" t="s">
        <v>537</v>
      </c>
      <c r="R1335" s="73" t="s">
        <v>2249</v>
      </c>
      <c r="S1335" t="s">
        <v>537</v>
      </c>
      <c r="U1335" t="s">
        <v>3543</v>
      </c>
      <c r="V1335" s="73" t="s">
        <v>2509</v>
      </c>
      <c r="X1335" s="29"/>
      <c r="Z1335" s="9"/>
      <c r="AH1335" s="29"/>
      <c r="AN1335" t="s">
        <v>4474</v>
      </c>
    </row>
    <row r="1336" spans="6:40" x14ac:dyDescent="0.2">
      <c r="F1336" s="9"/>
      <c r="K1336" t="s">
        <v>3543</v>
      </c>
      <c r="L1336" s="73" t="s">
        <v>6441</v>
      </c>
      <c r="M1336" t="s">
        <v>3543</v>
      </c>
      <c r="N1336" s="73" t="s">
        <v>4674</v>
      </c>
      <c r="P1336" s="104" t="s">
        <v>2828</v>
      </c>
      <c r="Q1336" s="1">
        <v>1</v>
      </c>
      <c r="R1336" s="73" t="s">
        <v>2250</v>
      </c>
      <c r="S1336" t="s">
        <v>537</v>
      </c>
      <c r="U1336" s="1">
        <v>1</v>
      </c>
      <c r="V1336" s="73" t="s">
        <v>4354</v>
      </c>
      <c r="X1336" s="29"/>
      <c r="Z1336" s="9"/>
      <c r="AH1336" s="29"/>
      <c r="AN1336" t="s">
        <v>4474</v>
      </c>
    </row>
    <row r="1337" spans="6:40" x14ac:dyDescent="0.2">
      <c r="F1337" s="9"/>
      <c r="K1337" s="1">
        <v>1</v>
      </c>
      <c r="L1337" s="73" t="s">
        <v>3827</v>
      </c>
      <c r="M1337" s="1">
        <v>1</v>
      </c>
      <c r="N1337" s="73" t="s">
        <v>3835</v>
      </c>
      <c r="P1337" s="73"/>
      <c r="Q1337" t="s">
        <v>537</v>
      </c>
      <c r="R1337" s="73"/>
      <c r="S1337" t="s">
        <v>537</v>
      </c>
      <c r="U1337" t="s">
        <v>537</v>
      </c>
      <c r="V1337" s="73" t="s">
        <v>5142</v>
      </c>
      <c r="X1337" s="29"/>
      <c r="Z1337" s="9"/>
      <c r="AH1337" s="29"/>
      <c r="AN1337" t="s">
        <v>4474</v>
      </c>
    </row>
    <row r="1338" spans="6:40" x14ac:dyDescent="0.2">
      <c r="F1338" s="9"/>
      <c r="K1338" t="s">
        <v>537</v>
      </c>
      <c r="L1338" s="73" t="s">
        <v>3828</v>
      </c>
      <c r="M1338" t="s">
        <v>537</v>
      </c>
      <c r="N1338" s="73" t="s">
        <v>4467</v>
      </c>
      <c r="P1338" s="73"/>
      <c r="Q1338" t="s">
        <v>3543</v>
      </c>
      <c r="R1338" s="73" t="s">
        <v>4806</v>
      </c>
      <c r="S1338" t="s">
        <v>537</v>
      </c>
      <c r="U1338" t="s">
        <v>537</v>
      </c>
      <c r="X1338" s="29"/>
      <c r="Z1338" s="9"/>
      <c r="AH1338" s="29"/>
      <c r="AN1338" t="s">
        <v>4474</v>
      </c>
    </row>
    <row r="1339" spans="6:40" x14ac:dyDescent="0.2">
      <c r="F1339" s="9"/>
      <c r="K1339" t="s">
        <v>537</v>
      </c>
      <c r="L1339" s="107" t="s">
        <v>4074</v>
      </c>
      <c r="M1339" t="s">
        <v>537</v>
      </c>
      <c r="N1339" s="73" t="s">
        <v>1302</v>
      </c>
      <c r="P1339" s="73"/>
      <c r="Q1339" s="1">
        <v>1</v>
      </c>
      <c r="R1339" s="73" t="s">
        <v>963</v>
      </c>
      <c r="S1339" t="s">
        <v>537</v>
      </c>
      <c r="T1339" s="73"/>
      <c r="U1339" t="s">
        <v>3543</v>
      </c>
      <c r="V1339" s="73" t="s">
        <v>3279</v>
      </c>
      <c r="X1339" s="29"/>
      <c r="Z1339" s="9"/>
      <c r="AH1339" s="29"/>
      <c r="AN1339" t="s">
        <v>4474</v>
      </c>
    </row>
    <row r="1340" spans="6:40" x14ac:dyDescent="0.2">
      <c r="F1340" s="9"/>
      <c r="K1340" t="s">
        <v>537</v>
      </c>
      <c r="L1340" s="73" t="s">
        <v>3829</v>
      </c>
      <c r="M1340" t="s">
        <v>537</v>
      </c>
      <c r="P1340" s="73"/>
      <c r="Q1340" t="s">
        <v>537</v>
      </c>
      <c r="R1340" s="73" t="s">
        <v>2248</v>
      </c>
      <c r="S1340" t="s">
        <v>537</v>
      </c>
      <c r="T1340" s="73"/>
      <c r="U1340" s="1">
        <v>1</v>
      </c>
      <c r="V1340" s="73" t="s">
        <v>3562</v>
      </c>
      <c r="X1340" s="29"/>
      <c r="Z1340" s="9"/>
      <c r="AH1340" s="29"/>
      <c r="AN1340" t="s">
        <v>4474</v>
      </c>
    </row>
    <row r="1341" spans="6:40" x14ac:dyDescent="0.2">
      <c r="F1341" s="9"/>
      <c r="K1341" t="s">
        <v>537</v>
      </c>
      <c r="L1341" s="73" t="s">
        <v>3830</v>
      </c>
      <c r="M1341" t="s">
        <v>3543</v>
      </c>
      <c r="N1341" s="73" t="s">
        <v>3084</v>
      </c>
      <c r="P1341" s="73"/>
      <c r="Q1341" t="s">
        <v>537</v>
      </c>
      <c r="S1341" t="s">
        <v>537</v>
      </c>
      <c r="T1341" s="73"/>
      <c r="U1341" t="s">
        <v>537</v>
      </c>
      <c r="V1341" s="73" t="s">
        <v>5141</v>
      </c>
      <c r="X1341" s="29"/>
      <c r="Z1341" s="9"/>
      <c r="AH1341" s="29"/>
      <c r="AN1341" t="s">
        <v>4474</v>
      </c>
    </row>
    <row r="1342" spans="6:40" x14ac:dyDescent="0.2">
      <c r="F1342" s="9"/>
      <c r="K1342" s="1">
        <v>1</v>
      </c>
      <c r="L1342" s="73" t="s">
        <v>3833</v>
      </c>
      <c r="M1342" s="1">
        <v>1</v>
      </c>
      <c r="N1342" s="161" t="s">
        <v>5539</v>
      </c>
      <c r="P1342" s="73"/>
      <c r="Q1342" t="s">
        <v>3543</v>
      </c>
      <c r="R1342" s="73" t="s">
        <v>1264</v>
      </c>
      <c r="S1342" t="s">
        <v>537</v>
      </c>
      <c r="T1342" s="73"/>
      <c r="U1342" t="s">
        <v>537</v>
      </c>
      <c r="X1342" s="29"/>
      <c r="Z1342" s="9"/>
      <c r="AH1342" s="29"/>
      <c r="AN1342" t="s">
        <v>4474</v>
      </c>
    </row>
    <row r="1343" spans="6:40" x14ac:dyDescent="0.2">
      <c r="F1343" s="9"/>
      <c r="K1343" t="s">
        <v>537</v>
      </c>
      <c r="L1343" s="73" t="s">
        <v>3831</v>
      </c>
      <c r="M1343" t="s">
        <v>537</v>
      </c>
      <c r="N1343" s="73" t="s">
        <v>1303</v>
      </c>
      <c r="P1343" s="73"/>
      <c r="Q1343" s="1">
        <v>1</v>
      </c>
      <c r="R1343" s="73" t="s">
        <v>964</v>
      </c>
      <c r="S1343" t="s">
        <v>537</v>
      </c>
      <c r="T1343" s="73"/>
      <c r="U1343" t="s">
        <v>3543</v>
      </c>
      <c r="V1343" s="73" t="s">
        <v>3281</v>
      </c>
      <c r="X1343" s="29"/>
      <c r="Z1343" s="9"/>
      <c r="AH1343" s="29"/>
      <c r="AN1343" t="s">
        <v>4474</v>
      </c>
    </row>
    <row r="1344" spans="6:40" x14ac:dyDescent="0.2">
      <c r="F1344" s="9"/>
      <c r="K1344" t="s">
        <v>537</v>
      </c>
      <c r="L1344" s="73" t="s">
        <v>3832</v>
      </c>
      <c r="M1344" t="s">
        <v>537</v>
      </c>
      <c r="N1344" s="73" t="s">
        <v>1304</v>
      </c>
      <c r="P1344" s="73"/>
      <c r="Q1344" t="s">
        <v>1474</v>
      </c>
      <c r="R1344" s="104" t="s">
        <v>2828</v>
      </c>
      <c r="S1344" t="s">
        <v>537</v>
      </c>
      <c r="T1344" s="73"/>
      <c r="U1344" s="1">
        <v>1</v>
      </c>
      <c r="V1344" s="73" t="s">
        <v>3563</v>
      </c>
      <c r="X1344" s="29"/>
      <c r="Z1344" s="9"/>
      <c r="AH1344" s="29"/>
      <c r="AN1344" t="s">
        <v>4474</v>
      </c>
    </row>
    <row r="1345" spans="6:40" x14ac:dyDescent="0.2">
      <c r="F1345" s="9"/>
      <c r="K1345" s="1">
        <v>1</v>
      </c>
      <c r="L1345" s="73" t="s">
        <v>3834</v>
      </c>
      <c r="P1345" s="73"/>
      <c r="Q1345" t="s">
        <v>3543</v>
      </c>
      <c r="R1345" s="99" t="s">
        <v>1161</v>
      </c>
      <c r="S1345" t="s">
        <v>537</v>
      </c>
      <c r="T1345" s="73"/>
      <c r="U1345" t="s">
        <v>537</v>
      </c>
      <c r="V1345" s="73" t="s">
        <v>3564</v>
      </c>
      <c r="X1345" s="29"/>
      <c r="Z1345" s="9"/>
      <c r="AH1345" s="29"/>
      <c r="AN1345" t="s">
        <v>4474</v>
      </c>
    </row>
    <row r="1346" spans="6:40" x14ac:dyDescent="0.2">
      <c r="F1346" s="9"/>
      <c r="P1346" s="73"/>
      <c r="Q1346" s="1">
        <v>1</v>
      </c>
      <c r="R1346" s="99" t="s">
        <v>1327</v>
      </c>
      <c r="S1346" t="s">
        <v>537</v>
      </c>
      <c r="T1346" s="73"/>
      <c r="U1346" t="s">
        <v>537</v>
      </c>
      <c r="X1346" s="29"/>
      <c r="Z1346" s="9"/>
      <c r="AH1346" s="29"/>
      <c r="AN1346" t="s">
        <v>4474</v>
      </c>
    </row>
    <row r="1347" spans="6:40" x14ac:dyDescent="0.2">
      <c r="F1347" s="9"/>
      <c r="P1347" s="73"/>
      <c r="Q1347" t="s">
        <v>537</v>
      </c>
      <c r="R1347" s="99" t="s">
        <v>4468</v>
      </c>
      <c r="S1347" t="s">
        <v>537</v>
      </c>
      <c r="T1347" s="73"/>
      <c r="U1347" t="s">
        <v>3543</v>
      </c>
      <c r="V1347" s="73" t="s">
        <v>3565</v>
      </c>
      <c r="X1347" s="29"/>
      <c r="Z1347" s="9"/>
      <c r="AH1347" s="29"/>
      <c r="AN1347" t="s">
        <v>4474</v>
      </c>
    </row>
    <row r="1348" spans="6:40" x14ac:dyDescent="0.2">
      <c r="F1348" s="9"/>
      <c r="P1348" s="73"/>
      <c r="Q1348" t="s">
        <v>537</v>
      </c>
      <c r="R1348" s="99" t="s">
        <v>4469</v>
      </c>
      <c r="S1348" t="s">
        <v>537</v>
      </c>
      <c r="T1348" s="73"/>
      <c r="U1348" s="1">
        <v>1</v>
      </c>
      <c r="V1348" s="73" t="s">
        <v>5140</v>
      </c>
      <c r="X1348" s="29"/>
      <c r="Z1348" s="9"/>
      <c r="AH1348" s="29"/>
      <c r="AN1348" t="s">
        <v>4474</v>
      </c>
    </row>
    <row r="1349" spans="6:40" x14ac:dyDescent="0.2">
      <c r="F1349" s="9"/>
      <c r="P1349" s="73"/>
      <c r="Q1349" t="s">
        <v>537</v>
      </c>
      <c r="R1349" s="99" t="s">
        <v>4470</v>
      </c>
      <c r="S1349" t="s">
        <v>537</v>
      </c>
      <c r="T1349" s="73"/>
      <c r="U1349" t="s">
        <v>537</v>
      </c>
      <c r="V1349" s="82" t="s">
        <v>3566</v>
      </c>
      <c r="X1349" s="29"/>
      <c r="Z1349" s="9"/>
      <c r="AH1349" s="29"/>
      <c r="AN1349" t="s">
        <v>4474</v>
      </c>
    </row>
    <row r="1350" spans="6:40" x14ac:dyDescent="0.2">
      <c r="F1350" s="9"/>
      <c r="P1350" s="73"/>
      <c r="R1350" s="73"/>
      <c r="S1350" t="s">
        <v>537</v>
      </c>
      <c r="T1350" s="73"/>
      <c r="U1350" t="s">
        <v>537</v>
      </c>
      <c r="V1350" s="73" t="s">
        <v>3567</v>
      </c>
      <c r="X1350" s="29"/>
      <c r="Z1350" s="9"/>
      <c r="AH1350" s="29"/>
      <c r="AN1350" t="s">
        <v>4474</v>
      </c>
    </row>
    <row r="1351" spans="6:40" x14ac:dyDescent="0.2">
      <c r="F1351" s="9"/>
      <c r="P1351" s="73"/>
      <c r="R1351" s="73"/>
      <c r="S1351" t="s">
        <v>537</v>
      </c>
      <c r="T1351" s="73"/>
      <c r="U1351" s="1">
        <v>1</v>
      </c>
      <c r="V1351" s="73" t="s">
        <v>3568</v>
      </c>
      <c r="X1351" s="29"/>
      <c r="Z1351" s="9"/>
      <c r="AH1351" s="29"/>
      <c r="AN1351" t="s">
        <v>4474</v>
      </c>
    </row>
    <row r="1352" spans="6:40" x14ac:dyDescent="0.2">
      <c r="F1352" s="9"/>
      <c r="P1352" s="73"/>
      <c r="R1352" s="73"/>
      <c r="S1352" t="s">
        <v>537</v>
      </c>
      <c r="T1352" s="73"/>
      <c r="U1352" t="s">
        <v>537</v>
      </c>
      <c r="V1352" s="73"/>
      <c r="X1352" s="29"/>
      <c r="Z1352" s="9"/>
      <c r="AH1352" s="29"/>
      <c r="AN1352" t="s">
        <v>4474</v>
      </c>
    </row>
    <row r="1353" spans="6:40" x14ac:dyDescent="0.2">
      <c r="F1353" s="9"/>
      <c r="P1353" s="73"/>
      <c r="R1353" s="73"/>
      <c r="S1353" t="s">
        <v>537</v>
      </c>
      <c r="T1353" s="73"/>
      <c r="U1353" t="s">
        <v>3543</v>
      </c>
      <c r="V1353" s="73" t="s">
        <v>3569</v>
      </c>
      <c r="X1353" s="29"/>
      <c r="Z1353" s="9"/>
      <c r="AH1353" s="29"/>
      <c r="AN1353" t="s">
        <v>4474</v>
      </c>
    </row>
    <row r="1354" spans="6:40" x14ac:dyDescent="0.2">
      <c r="F1354" s="9"/>
      <c r="P1354" s="73"/>
      <c r="R1354" s="73"/>
      <c r="S1354" t="s">
        <v>537</v>
      </c>
      <c r="T1354" s="73"/>
      <c r="U1354" s="1">
        <v>1</v>
      </c>
      <c r="V1354" s="73" t="s">
        <v>3570</v>
      </c>
      <c r="X1354" s="29"/>
      <c r="Z1354" s="9"/>
      <c r="AH1354" s="29"/>
      <c r="AN1354" t="s">
        <v>4474</v>
      </c>
    </row>
    <row r="1355" spans="6:40" x14ac:dyDescent="0.2">
      <c r="F1355" s="9"/>
      <c r="P1355" s="73"/>
      <c r="R1355" s="73"/>
      <c r="S1355" t="s">
        <v>537</v>
      </c>
      <c r="T1355" s="73"/>
      <c r="U1355" t="s">
        <v>537</v>
      </c>
      <c r="V1355" s="73" t="s">
        <v>3698</v>
      </c>
      <c r="X1355" s="29"/>
      <c r="Z1355" s="9"/>
      <c r="AH1355" s="29"/>
      <c r="AN1355" t="s">
        <v>4474</v>
      </c>
    </row>
    <row r="1356" spans="6:40" x14ac:dyDescent="0.2">
      <c r="F1356" s="9"/>
      <c r="P1356" s="73"/>
      <c r="R1356" s="73"/>
      <c r="S1356" t="s">
        <v>537</v>
      </c>
      <c r="T1356" s="104" t="s">
        <v>2828</v>
      </c>
      <c r="V1356" s="104" t="s">
        <v>2828</v>
      </c>
      <c r="X1356" s="29"/>
      <c r="Z1356" s="9"/>
      <c r="AH1356" s="29"/>
      <c r="AN1356" t="s">
        <v>4474</v>
      </c>
    </row>
    <row r="1357" spans="6:40" x14ac:dyDescent="0.2">
      <c r="F1357" s="9"/>
      <c r="P1357" s="73"/>
      <c r="R1357" s="73"/>
      <c r="S1357" t="s">
        <v>3543</v>
      </c>
      <c r="T1357" s="73" t="s">
        <v>6712</v>
      </c>
      <c r="U1357" t="s">
        <v>3543</v>
      </c>
      <c r="V1357" s="73" t="s">
        <v>1305</v>
      </c>
      <c r="X1357" s="29"/>
      <c r="Z1357" s="9"/>
      <c r="AH1357" s="29"/>
      <c r="AN1357" t="s">
        <v>4474</v>
      </c>
    </row>
    <row r="1358" spans="6:40" x14ac:dyDescent="0.2">
      <c r="F1358" s="9"/>
      <c r="P1358" s="73"/>
      <c r="R1358" s="73"/>
      <c r="S1358" s="1">
        <v>1</v>
      </c>
      <c r="T1358" s="73" t="s">
        <v>2224</v>
      </c>
      <c r="U1358" s="1">
        <v>1</v>
      </c>
      <c r="V1358" s="73" t="s">
        <v>4087</v>
      </c>
      <c r="X1358" s="29"/>
      <c r="Z1358" s="9"/>
      <c r="AH1358" s="29"/>
      <c r="AN1358" t="s">
        <v>4474</v>
      </c>
    </row>
    <row r="1359" spans="6:40" x14ac:dyDescent="0.2">
      <c r="F1359" s="9"/>
      <c r="P1359" s="73"/>
      <c r="R1359" s="73"/>
      <c r="S1359" t="s">
        <v>537</v>
      </c>
      <c r="T1359" s="82" t="s">
        <v>4119</v>
      </c>
      <c r="U1359" t="s">
        <v>537</v>
      </c>
      <c r="V1359" s="73"/>
      <c r="X1359" s="29"/>
      <c r="Z1359" s="9"/>
      <c r="AH1359" s="29"/>
      <c r="AN1359" t="s">
        <v>4474</v>
      </c>
    </row>
    <row r="1360" spans="6:40" x14ac:dyDescent="0.2">
      <c r="F1360" s="9"/>
      <c r="P1360" s="73"/>
      <c r="R1360" s="73"/>
      <c r="S1360" t="s">
        <v>537</v>
      </c>
      <c r="T1360" s="73" t="s">
        <v>2225</v>
      </c>
      <c r="U1360" t="s">
        <v>3543</v>
      </c>
      <c r="V1360" s="73" t="s">
        <v>3569</v>
      </c>
      <c r="X1360" s="29"/>
      <c r="Z1360" s="9"/>
      <c r="AH1360" s="29"/>
      <c r="AN1360" t="s">
        <v>4474</v>
      </c>
    </row>
    <row r="1361" spans="6:40" x14ac:dyDescent="0.2">
      <c r="F1361" s="9"/>
      <c r="P1361" s="73"/>
      <c r="R1361" s="73"/>
      <c r="S1361" s="1">
        <v>1</v>
      </c>
      <c r="T1361" s="73" t="s">
        <v>5138</v>
      </c>
      <c r="U1361" s="1">
        <v>1</v>
      </c>
      <c r="V1361" s="73" t="s">
        <v>4088</v>
      </c>
      <c r="X1361" s="29"/>
      <c r="Z1361" s="9"/>
      <c r="AH1361" s="29"/>
      <c r="AN1361" t="s">
        <v>4474</v>
      </c>
    </row>
    <row r="1362" spans="6:40" x14ac:dyDescent="0.2">
      <c r="F1362" s="9"/>
      <c r="P1362" s="73"/>
      <c r="R1362" s="73"/>
      <c r="S1362" t="s">
        <v>537</v>
      </c>
      <c r="T1362" s="73" t="s">
        <v>2247</v>
      </c>
      <c r="U1362" t="s">
        <v>537</v>
      </c>
      <c r="V1362" s="161" t="s">
        <v>5508</v>
      </c>
      <c r="X1362" s="29"/>
      <c r="Z1362" s="9"/>
      <c r="AH1362" s="29"/>
      <c r="AN1362" t="s">
        <v>4474</v>
      </c>
    </row>
    <row r="1363" spans="6:40" x14ac:dyDescent="0.2">
      <c r="F1363" s="9"/>
      <c r="P1363" s="73"/>
      <c r="R1363" s="73"/>
      <c r="S1363" s="1">
        <v>1</v>
      </c>
      <c r="T1363" s="73" t="s">
        <v>5139</v>
      </c>
      <c r="U1363" t="s">
        <v>537</v>
      </c>
      <c r="V1363" s="73"/>
      <c r="X1363" s="29"/>
      <c r="Z1363" s="9"/>
      <c r="AH1363" s="29"/>
      <c r="AN1363" t="s">
        <v>4474</v>
      </c>
    </row>
    <row r="1364" spans="6:40" x14ac:dyDescent="0.2">
      <c r="F1364" s="9"/>
      <c r="P1364" s="73"/>
      <c r="R1364" s="73"/>
      <c r="T1364" s="73"/>
      <c r="U1364" t="s">
        <v>3543</v>
      </c>
      <c r="V1364" s="73" t="s">
        <v>5323</v>
      </c>
      <c r="X1364" s="29"/>
      <c r="Z1364" s="9"/>
      <c r="AH1364" s="29"/>
      <c r="AN1364" t="s">
        <v>4474</v>
      </c>
    </row>
    <row r="1365" spans="6:40" x14ac:dyDescent="0.2">
      <c r="F1365" s="9"/>
      <c r="P1365" s="73"/>
      <c r="R1365" s="73"/>
      <c r="T1365" s="73"/>
      <c r="U1365" s="1">
        <v>1</v>
      </c>
      <c r="V1365" s="73" t="s">
        <v>5125</v>
      </c>
      <c r="X1365" s="29"/>
      <c r="Z1365" s="9"/>
      <c r="AH1365" s="29"/>
      <c r="AN1365" t="s">
        <v>4474</v>
      </c>
    </row>
    <row r="1366" spans="6:40" x14ac:dyDescent="0.2">
      <c r="F1366" s="9"/>
      <c r="P1366" s="73"/>
      <c r="R1366" s="73"/>
      <c r="T1366" s="73"/>
      <c r="U1366" t="s">
        <v>537</v>
      </c>
      <c r="V1366" s="73"/>
      <c r="X1366" s="29"/>
      <c r="Z1366" s="9"/>
      <c r="AH1366" s="29"/>
      <c r="AN1366" t="s">
        <v>4474</v>
      </c>
    </row>
    <row r="1367" spans="6:40" x14ac:dyDescent="0.2">
      <c r="F1367" s="9"/>
      <c r="P1367" s="73"/>
      <c r="R1367" s="73"/>
      <c r="T1367" s="73"/>
      <c r="U1367" t="s">
        <v>3543</v>
      </c>
      <c r="V1367" s="73" t="s">
        <v>5126</v>
      </c>
      <c r="X1367" s="29"/>
      <c r="Z1367" s="9"/>
      <c r="AH1367" s="29"/>
      <c r="AN1367" t="s">
        <v>4474</v>
      </c>
    </row>
    <row r="1368" spans="6:40" x14ac:dyDescent="0.2">
      <c r="F1368" s="9"/>
      <c r="P1368" s="73"/>
      <c r="R1368" s="73"/>
      <c r="T1368" s="73"/>
      <c r="U1368" s="1">
        <v>1</v>
      </c>
      <c r="V1368" s="73" t="s">
        <v>5136</v>
      </c>
      <c r="X1368" s="29"/>
      <c r="Z1368" s="9"/>
      <c r="AH1368" s="29"/>
      <c r="AN1368" t="s">
        <v>4474</v>
      </c>
    </row>
    <row r="1369" spans="6:40" x14ac:dyDescent="0.2">
      <c r="F1369" s="9"/>
      <c r="P1369" s="73"/>
      <c r="R1369" s="73"/>
      <c r="T1369" s="73"/>
      <c r="U1369" t="s">
        <v>537</v>
      </c>
      <c r="V1369" s="73"/>
      <c r="X1369" s="29"/>
      <c r="Z1369" s="9"/>
      <c r="AH1369" s="29"/>
      <c r="AN1369" t="s">
        <v>4474</v>
      </c>
    </row>
    <row r="1370" spans="6:40" x14ac:dyDescent="0.2">
      <c r="F1370" s="9"/>
      <c r="P1370" s="73"/>
      <c r="R1370" s="73"/>
      <c r="T1370" s="73"/>
      <c r="U1370" t="s">
        <v>3543</v>
      </c>
      <c r="V1370" s="73" t="s">
        <v>534</v>
      </c>
      <c r="X1370" s="29"/>
      <c r="Z1370" s="9"/>
      <c r="AH1370" s="29"/>
      <c r="AN1370" t="s">
        <v>4474</v>
      </c>
    </row>
    <row r="1371" spans="6:40" x14ac:dyDescent="0.2">
      <c r="F1371" s="9"/>
      <c r="P1371" s="73"/>
      <c r="R1371" s="73"/>
      <c r="T1371" s="73"/>
      <c r="U1371" s="1">
        <v>1</v>
      </c>
      <c r="V1371" s="73" t="s">
        <v>5137</v>
      </c>
      <c r="X1371" s="29"/>
      <c r="Z1371" s="9"/>
      <c r="AH1371" s="29"/>
      <c r="AN1371" t="s">
        <v>4474</v>
      </c>
    </row>
    <row r="1372" spans="6:40" x14ac:dyDescent="0.2">
      <c r="F1372" s="9"/>
      <c r="P1372" s="73"/>
      <c r="R1372" s="73"/>
      <c r="T1372" s="73"/>
      <c r="U1372" t="s">
        <v>537</v>
      </c>
      <c r="V1372" s="73"/>
      <c r="X1372" s="29"/>
      <c r="Z1372" s="9"/>
      <c r="AH1372" s="29"/>
      <c r="AN1372" t="s">
        <v>4474</v>
      </c>
    </row>
    <row r="1373" spans="6:40" x14ac:dyDescent="0.2">
      <c r="F1373" s="9"/>
      <c r="P1373" s="73"/>
      <c r="R1373" s="73"/>
      <c r="T1373" s="73"/>
      <c r="U1373" t="s">
        <v>3543</v>
      </c>
      <c r="V1373" s="73" t="s">
        <v>3279</v>
      </c>
      <c r="X1373" s="29"/>
      <c r="Z1373" s="9"/>
      <c r="AH1373" s="29"/>
      <c r="AN1373" t="s">
        <v>4474</v>
      </c>
    </row>
    <row r="1374" spans="6:40" x14ac:dyDescent="0.2">
      <c r="F1374" s="9"/>
      <c r="P1374" s="73"/>
      <c r="R1374" s="73"/>
      <c r="T1374" s="73"/>
      <c r="U1374" s="1">
        <v>1</v>
      </c>
      <c r="V1374" s="73" t="s">
        <v>1738</v>
      </c>
      <c r="X1374" s="29"/>
      <c r="Z1374" s="9"/>
      <c r="AH1374" s="29"/>
      <c r="AN1374" t="s">
        <v>4474</v>
      </c>
    </row>
    <row r="1375" spans="6:40" x14ac:dyDescent="0.2">
      <c r="F1375" s="9"/>
      <c r="P1375" s="73"/>
      <c r="R1375" s="73"/>
      <c r="T1375" s="73"/>
      <c r="U1375" t="s">
        <v>537</v>
      </c>
      <c r="V1375" s="104" t="s">
        <v>2828</v>
      </c>
      <c r="X1375" s="29"/>
      <c r="Z1375" s="9"/>
      <c r="AH1375" s="29"/>
      <c r="AN1375" t="s">
        <v>4474</v>
      </c>
    </row>
    <row r="1376" spans="6:40" x14ac:dyDescent="0.2">
      <c r="F1376" s="9"/>
      <c r="P1376" s="73"/>
      <c r="R1376" s="73"/>
      <c r="T1376" s="73"/>
      <c r="U1376" t="s">
        <v>3543</v>
      </c>
      <c r="V1376" s="73" t="s">
        <v>1305</v>
      </c>
      <c r="X1376" s="29"/>
      <c r="Z1376" s="9"/>
      <c r="AH1376" s="29"/>
      <c r="AN1376" t="s">
        <v>4474</v>
      </c>
    </row>
    <row r="1377" spans="1:40" x14ac:dyDescent="0.2">
      <c r="F1377" s="9"/>
      <c r="P1377" s="73"/>
      <c r="R1377" s="73"/>
      <c r="T1377" s="73"/>
      <c r="U1377" s="1">
        <v>1</v>
      </c>
      <c r="V1377" s="73" t="s">
        <v>3894</v>
      </c>
      <c r="X1377" s="29"/>
      <c r="Z1377" s="9"/>
      <c r="AH1377" s="29"/>
      <c r="AN1377" t="s">
        <v>4474</v>
      </c>
    </row>
    <row r="1378" spans="1:40" x14ac:dyDescent="0.2">
      <c r="A1378" s="16" t="s">
        <v>8306</v>
      </c>
      <c r="F1378" s="9"/>
      <c r="P1378" s="73"/>
      <c r="R1378" s="73"/>
      <c r="T1378" s="73"/>
      <c r="V1378" s="73"/>
      <c r="X1378" s="29"/>
      <c r="Z1378" s="9"/>
      <c r="AH1378" s="29"/>
      <c r="AN1378" t="s">
        <v>4474</v>
      </c>
    </row>
    <row r="1379" spans="1:40" x14ac:dyDescent="0.2">
      <c r="F1379" s="9"/>
      <c r="K1379" s="21" t="s">
        <v>5853</v>
      </c>
      <c r="P1379" s="73"/>
      <c r="R1379" s="73"/>
      <c r="T1379" s="73"/>
      <c r="V1379" s="73"/>
      <c r="X1379" s="29"/>
      <c r="Z1379" s="9"/>
      <c r="AG1379" s="45" t="s">
        <v>5856</v>
      </c>
      <c r="AH1379" s="18"/>
      <c r="AI1379" s="18"/>
      <c r="AN1379" t="s">
        <v>4474</v>
      </c>
    </row>
    <row r="1380" spans="1:40" x14ac:dyDescent="0.2">
      <c r="F1380" s="9"/>
      <c r="P1380" s="73"/>
      <c r="R1380" s="73"/>
      <c r="T1380" s="73"/>
      <c r="V1380" s="73"/>
      <c r="X1380" s="29"/>
      <c r="Z1380" s="9"/>
      <c r="AG1380" s="18" t="s">
        <v>3543</v>
      </c>
      <c r="AH1380" s="62" t="s">
        <v>5854</v>
      </c>
      <c r="AI1380" s="18"/>
      <c r="AN1380" t="s">
        <v>4474</v>
      </c>
    </row>
    <row r="1381" spans="1:40" x14ac:dyDescent="0.2">
      <c r="F1381" s="9"/>
      <c r="P1381" s="73"/>
      <c r="R1381" s="73"/>
      <c r="T1381" s="73"/>
      <c r="V1381" s="73"/>
      <c r="X1381" s="29"/>
      <c r="Z1381" s="9"/>
      <c r="AG1381" s="18" t="s">
        <v>537</v>
      </c>
      <c r="AH1381" s="62" t="s">
        <v>5855</v>
      </c>
      <c r="AI1381" s="18"/>
      <c r="AN1381" t="s">
        <v>4474</v>
      </c>
    </row>
    <row r="1382" spans="1:40" x14ac:dyDescent="0.2">
      <c r="F1382" s="9"/>
      <c r="P1382" s="73"/>
      <c r="R1382" s="73"/>
      <c r="T1382" s="73"/>
      <c r="V1382" s="73"/>
      <c r="X1382" s="29"/>
      <c r="Z1382" s="9"/>
      <c r="AG1382" s="18" t="s">
        <v>537</v>
      </c>
      <c r="AH1382" s="170" t="s">
        <v>6179</v>
      </c>
      <c r="AI1382" s="18"/>
      <c r="AN1382" t="s">
        <v>4474</v>
      </c>
    </row>
    <row r="1383" spans="1:40" x14ac:dyDescent="0.2">
      <c r="A1383" s="16" t="s">
        <v>8306</v>
      </c>
      <c r="AD1383" s="54"/>
      <c r="AG1383" s="18"/>
      <c r="AH1383" s="18"/>
      <c r="AI1383" s="18"/>
      <c r="AN1383" t="s">
        <v>4474</v>
      </c>
    </row>
    <row r="1384" spans="1:40" x14ac:dyDescent="0.2">
      <c r="K1384" s="15" t="s">
        <v>3599</v>
      </c>
      <c r="AD1384" s="54"/>
      <c r="AG1384" s="45" t="s">
        <v>4224</v>
      </c>
      <c r="AH1384" s="18"/>
      <c r="AI1384" s="18"/>
      <c r="AN1384" t="s">
        <v>4474</v>
      </c>
    </row>
    <row r="1385" spans="1:40" x14ac:dyDescent="0.2">
      <c r="K1385" s="188" t="s">
        <v>6414</v>
      </c>
      <c r="AD1385" s="54"/>
      <c r="AG1385" s="18" t="s">
        <v>3543</v>
      </c>
      <c r="AH1385" s="133" t="s">
        <v>5284</v>
      </c>
      <c r="AI1385" s="18"/>
      <c r="AN1385" t="s">
        <v>4474</v>
      </c>
    </row>
    <row r="1386" spans="1:40" x14ac:dyDescent="0.2">
      <c r="K1386" s="189" t="s">
        <v>6450</v>
      </c>
      <c r="AD1386" s="54"/>
      <c r="AG1386" s="18" t="s">
        <v>537</v>
      </c>
      <c r="AH1386" s="99" t="s">
        <v>5285</v>
      </c>
      <c r="AI1386" s="18"/>
      <c r="AN1386" t="s">
        <v>4474</v>
      </c>
    </row>
    <row r="1387" spans="1:40" x14ac:dyDescent="0.2">
      <c r="I1387" t="s">
        <v>3543</v>
      </c>
      <c r="J1387" s="83" t="s">
        <v>6420</v>
      </c>
      <c r="K1387" t="s">
        <v>3543</v>
      </c>
      <c r="L1387" s="83" t="s">
        <v>3602</v>
      </c>
      <c r="Q1387" t="s">
        <v>3543</v>
      </c>
      <c r="R1387" s="232" t="s">
        <v>8980</v>
      </c>
      <c r="S1387" t="s">
        <v>3543</v>
      </c>
      <c r="T1387" s="232" t="s">
        <v>1236</v>
      </c>
      <c r="U1387" t="s">
        <v>3543</v>
      </c>
      <c r="V1387" s="232" t="s">
        <v>481</v>
      </c>
      <c r="AD1387" s="54"/>
      <c r="AG1387" s="18" t="s">
        <v>537</v>
      </c>
      <c r="AH1387" s="107" t="s">
        <v>5286</v>
      </c>
      <c r="AI1387" s="18"/>
      <c r="AN1387" t="s">
        <v>4474</v>
      </c>
    </row>
    <row r="1388" spans="1:40" x14ac:dyDescent="0.2">
      <c r="I1388" t="s">
        <v>537</v>
      </c>
      <c r="J1388" s="73" t="s">
        <v>1277</v>
      </c>
      <c r="K1388" t="s">
        <v>537</v>
      </c>
      <c r="L1388" s="73" t="s">
        <v>3603</v>
      </c>
      <c r="Q1388" s="1">
        <v>1</v>
      </c>
      <c r="R1388" s="232" t="s">
        <v>6542</v>
      </c>
      <c r="S1388" s="1">
        <v>1</v>
      </c>
      <c r="T1388" s="232" t="s">
        <v>8979</v>
      </c>
      <c r="U1388" s="1">
        <v>1</v>
      </c>
      <c r="V1388" s="232" t="s">
        <v>8981</v>
      </c>
      <c r="AD1388" s="54"/>
      <c r="AG1388" s="18" t="s">
        <v>537</v>
      </c>
      <c r="AH1388" s="108" t="s">
        <v>4222</v>
      </c>
      <c r="AI1388" s="18"/>
      <c r="AN1388" t="s">
        <v>4474</v>
      </c>
    </row>
    <row r="1389" spans="1:40" x14ac:dyDescent="0.2">
      <c r="I1389" t="s">
        <v>537</v>
      </c>
      <c r="J1389" s="73" t="s">
        <v>3601</v>
      </c>
      <c r="Q1389" t="s">
        <v>537</v>
      </c>
      <c r="R1389" s="232" t="s">
        <v>6309</v>
      </c>
      <c r="U1389" t="s">
        <v>537</v>
      </c>
      <c r="V1389" s="232" t="s">
        <v>8982</v>
      </c>
      <c r="AD1389" s="54"/>
      <c r="AG1389" s="18" t="s">
        <v>537</v>
      </c>
      <c r="AH1389" s="99" t="s">
        <v>4223</v>
      </c>
      <c r="AI1389" s="18"/>
      <c r="AN1389" t="s">
        <v>4474</v>
      </c>
    </row>
    <row r="1390" spans="1:40" x14ac:dyDescent="0.2">
      <c r="K1390" t="s">
        <v>3543</v>
      </c>
      <c r="L1390" s="83" t="s">
        <v>6442</v>
      </c>
      <c r="M1390" t="s">
        <v>3543</v>
      </c>
      <c r="N1390" s="83" t="s">
        <v>3604</v>
      </c>
      <c r="Q1390" s="1">
        <v>1</v>
      </c>
      <c r="R1390" s="232" t="s">
        <v>2516</v>
      </c>
      <c r="U1390" t="s">
        <v>537</v>
      </c>
      <c r="V1390" s="232" t="s">
        <v>8983</v>
      </c>
      <c r="AD1390" s="54"/>
      <c r="AG1390" s="18"/>
      <c r="AH1390" s="18"/>
      <c r="AI1390" s="18"/>
      <c r="AN1390" t="s">
        <v>4474</v>
      </c>
    </row>
    <row r="1391" spans="1:40" x14ac:dyDescent="0.2">
      <c r="K1391" t="s">
        <v>537</v>
      </c>
      <c r="L1391" s="73" t="s">
        <v>3595</v>
      </c>
      <c r="M1391" t="s">
        <v>537</v>
      </c>
      <c r="N1391" s="73" t="s">
        <v>2342</v>
      </c>
      <c r="U1391" s="1">
        <v>1</v>
      </c>
      <c r="V1391" s="232" t="s">
        <v>2925</v>
      </c>
      <c r="AD1391" s="54"/>
      <c r="AN1391" t="s">
        <v>4474</v>
      </c>
    </row>
    <row r="1392" spans="1:40" x14ac:dyDescent="0.2">
      <c r="K1392" t="s">
        <v>537</v>
      </c>
      <c r="L1392" s="73" t="s">
        <v>3605</v>
      </c>
      <c r="AD1392" s="54"/>
      <c r="AN1392" t="s">
        <v>4474</v>
      </c>
    </row>
    <row r="1393" spans="7:40" x14ac:dyDescent="0.2">
      <c r="L1393" s="73"/>
      <c r="AD1393" s="54"/>
      <c r="AH1393" s="9"/>
      <c r="AN1393" t="s">
        <v>4474</v>
      </c>
    </row>
    <row r="1394" spans="7:40" x14ac:dyDescent="0.2">
      <c r="G1394" t="s">
        <v>3543</v>
      </c>
      <c r="H1394" s="127" t="s">
        <v>2734</v>
      </c>
      <c r="I1394" t="s">
        <v>3543</v>
      </c>
      <c r="J1394" s="127" t="s">
        <v>6421</v>
      </c>
      <c r="K1394" t="s">
        <v>3543</v>
      </c>
      <c r="L1394" s="99" t="s">
        <v>4587</v>
      </c>
      <c r="AD1394" s="54"/>
      <c r="AH1394" s="9"/>
      <c r="AN1394" t="s">
        <v>4474</v>
      </c>
    </row>
    <row r="1395" spans="7:40" x14ac:dyDescent="0.2">
      <c r="G1395" t="s">
        <v>537</v>
      </c>
      <c r="H1395" s="99" t="s">
        <v>2735</v>
      </c>
      <c r="I1395" t="s">
        <v>537</v>
      </c>
      <c r="J1395" s="99" t="s">
        <v>2735</v>
      </c>
      <c r="L1395" s="73"/>
      <c r="M1395" t="s">
        <v>3543</v>
      </c>
      <c r="N1395" s="181" t="s">
        <v>6422</v>
      </c>
      <c r="AD1395" s="54"/>
      <c r="AH1395" s="9"/>
      <c r="AN1395" t="s">
        <v>4474</v>
      </c>
    </row>
    <row r="1396" spans="7:40" x14ac:dyDescent="0.2">
      <c r="I1396" t="s">
        <v>537</v>
      </c>
      <c r="J1396" s="99" t="s">
        <v>4584</v>
      </c>
      <c r="L1396" s="73"/>
      <c r="M1396" s="1">
        <v>1</v>
      </c>
      <c r="N1396" s="192" t="s">
        <v>6841</v>
      </c>
      <c r="AD1396" s="54"/>
      <c r="AH1396" s="9"/>
      <c r="AN1396" t="s">
        <v>4474</v>
      </c>
    </row>
    <row r="1397" spans="7:40" x14ac:dyDescent="0.2">
      <c r="I1397" t="s">
        <v>537</v>
      </c>
      <c r="J1397" s="99" t="s">
        <v>4586</v>
      </c>
      <c r="L1397" s="73"/>
      <c r="M1397" t="s">
        <v>537</v>
      </c>
      <c r="N1397" s="181" t="s">
        <v>6423</v>
      </c>
      <c r="AD1397" s="54"/>
      <c r="AH1397" s="9"/>
      <c r="AN1397" t="s">
        <v>4474</v>
      </c>
    </row>
    <row r="1398" spans="7:40" x14ac:dyDescent="0.2">
      <c r="I1398" t="s">
        <v>537</v>
      </c>
      <c r="J1398" s="99" t="s">
        <v>4585</v>
      </c>
      <c r="L1398" s="73"/>
      <c r="M1398" t="s">
        <v>537</v>
      </c>
      <c r="AD1398" s="54"/>
      <c r="AH1398" s="9"/>
      <c r="AN1398" t="s">
        <v>4474</v>
      </c>
    </row>
    <row r="1399" spans="7:40" x14ac:dyDescent="0.2">
      <c r="J1399" s="99"/>
      <c r="L1399" s="73"/>
      <c r="M1399" t="s">
        <v>3543</v>
      </c>
      <c r="N1399" s="181" t="s">
        <v>2803</v>
      </c>
      <c r="AD1399" s="54"/>
      <c r="AH1399" s="9"/>
      <c r="AN1399" t="s">
        <v>4474</v>
      </c>
    </row>
    <row r="1400" spans="7:40" x14ac:dyDescent="0.2">
      <c r="I1400" t="s">
        <v>3543</v>
      </c>
      <c r="J1400" s="181" t="s">
        <v>6417</v>
      </c>
      <c r="K1400" t="s">
        <v>3543</v>
      </c>
      <c r="L1400" s="181" t="s">
        <v>6415</v>
      </c>
      <c r="M1400" s="1">
        <v>1</v>
      </c>
      <c r="N1400" s="181" t="s">
        <v>6424</v>
      </c>
      <c r="AD1400" s="54"/>
      <c r="AH1400" s="9"/>
      <c r="AN1400" t="s">
        <v>4474</v>
      </c>
    </row>
    <row r="1401" spans="7:40" x14ac:dyDescent="0.2">
      <c r="I1401" s="1">
        <v>1</v>
      </c>
      <c r="J1401" s="181" t="s">
        <v>6418</v>
      </c>
      <c r="K1401" s="1">
        <v>1</v>
      </c>
      <c r="L1401" s="181" t="s">
        <v>6416</v>
      </c>
      <c r="AD1401" s="54"/>
      <c r="AH1401" s="9"/>
      <c r="AN1401" t="s">
        <v>4474</v>
      </c>
    </row>
    <row r="1402" spans="7:40" x14ac:dyDescent="0.2">
      <c r="I1402" s="1">
        <v>1</v>
      </c>
      <c r="J1402" s="181" t="s">
        <v>6419</v>
      </c>
      <c r="K1402" s="1">
        <v>1</v>
      </c>
      <c r="L1402" s="181" t="s">
        <v>6466</v>
      </c>
      <c r="AD1402" s="54"/>
      <c r="AH1402" s="9"/>
      <c r="AN1402" t="s">
        <v>4474</v>
      </c>
    </row>
    <row r="1403" spans="7:40" x14ac:dyDescent="0.2">
      <c r="I1403" s="1"/>
      <c r="J1403" s="181"/>
      <c r="K1403" s="1"/>
      <c r="L1403" s="181"/>
      <c r="AD1403" s="54"/>
      <c r="AH1403" s="9"/>
      <c r="AN1403" t="s">
        <v>4474</v>
      </c>
    </row>
    <row r="1404" spans="7:40" x14ac:dyDescent="0.2">
      <c r="I1404" s="1"/>
      <c r="J1404" s="181"/>
      <c r="K1404" t="s">
        <v>3543</v>
      </c>
      <c r="L1404" s="232" t="s">
        <v>1236</v>
      </c>
      <c r="AD1404" s="54"/>
      <c r="AH1404" s="9"/>
      <c r="AN1404" t="s">
        <v>4474</v>
      </c>
    </row>
    <row r="1405" spans="7:40" x14ac:dyDescent="0.2">
      <c r="I1405" s="1"/>
      <c r="J1405" s="181"/>
      <c r="K1405" s="1">
        <v>1</v>
      </c>
      <c r="L1405" s="232" t="s">
        <v>8664</v>
      </c>
      <c r="AD1405" s="54"/>
      <c r="AH1405" s="9"/>
      <c r="AN1405" t="s">
        <v>4474</v>
      </c>
    </row>
    <row r="1406" spans="7:40" x14ac:dyDescent="0.2">
      <c r="I1406" s="1"/>
      <c r="J1406" s="181"/>
      <c r="K1406" t="s">
        <v>537</v>
      </c>
      <c r="L1406" s="181"/>
      <c r="AD1406" s="54"/>
      <c r="AH1406" s="9"/>
      <c r="AN1406" t="s">
        <v>4474</v>
      </c>
    </row>
    <row r="1407" spans="7:40" x14ac:dyDescent="0.2">
      <c r="I1407" t="s">
        <v>3543</v>
      </c>
      <c r="J1407" s="181" t="s">
        <v>5888</v>
      </c>
      <c r="K1407" t="s">
        <v>3543</v>
      </c>
      <c r="L1407" s="181" t="s">
        <v>6453</v>
      </c>
      <c r="AD1407" s="54"/>
      <c r="AH1407" s="9"/>
      <c r="AN1407" t="s">
        <v>4474</v>
      </c>
    </row>
    <row r="1408" spans="7:40" x14ac:dyDescent="0.2">
      <c r="I1408" s="1">
        <v>1</v>
      </c>
      <c r="J1408" s="181" t="s">
        <v>6451</v>
      </c>
      <c r="K1408" s="1">
        <v>1</v>
      </c>
      <c r="L1408" s="181" t="s">
        <v>6460</v>
      </c>
      <c r="AD1408" s="54"/>
      <c r="AH1408" s="9"/>
      <c r="AN1408" t="s">
        <v>4474</v>
      </c>
    </row>
    <row r="1409" spans="1:40" x14ac:dyDescent="0.2">
      <c r="I1409" t="s">
        <v>537</v>
      </c>
      <c r="J1409" s="181" t="s">
        <v>6452</v>
      </c>
      <c r="K1409" t="s">
        <v>537</v>
      </c>
      <c r="L1409" s="181"/>
      <c r="AD1409" s="54"/>
      <c r="AH1409" s="9"/>
      <c r="AN1409" t="s">
        <v>4474</v>
      </c>
    </row>
    <row r="1410" spans="1:40" x14ac:dyDescent="0.2">
      <c r="I1410" t="s">
        <v>537</v>
      </c>
      <c r="J1410" s="181" t="s">
        <v>6458</v>
      </c>
      <c r="K1410" t="s">
        <v>3543</v>
      </c>
      <c r="L1410" s="181" t="s">
        <v>6454</v>
      </c>
      <c r="AD1410" s="54"/>
      <c r="AH1410" s="9"/>
      <c r="AN1410" t="s">
        <v>4474</v>
      </c>
    </row>
    <row r="1411" spans="1:40" x14ac:dyDescent="0.2">
      <c r="I1411" s="1">
        <v>1</v>
      </c>
      <c r="J1411" s="181" t="s">
        <v>6459</v>
      </c>
      <c r="K1411" s="1">
        <v>1</v>
      </c>
      <c r="L1411" s="181" t="s">
        <v>6461</v>
      </c>
      <c r="AD1411" s="54"/>
      <c r="AH1411" s="9"/>
      <c r="AN1411" t="s">
        <v>4474</v>
      </c>
    </row>
    <row r="1412" spans="1:40" x14ac:dyDescent="0.2">
      <c r="I1412" s="1"/>
      <c r="J1412" s="181"/>
      <c r="K1412" t="s">
        <v>537</v>
      </c>
      <c r="L1412" s="181"/>
      <c r="AD1412" s="54"/>
      <c r="AH1412" s="9"/>
      <c r="AN1412" t="s">
        <v>4474</v>
      </c>
    </row>
    <row r="1413" spans="1:40" x14ac:dyDescent="0.2">
      <c r="I1413" s="1"/>
      <c r="J1413" s="181"/>
      <c r="K1413" t="s">
        <v>3543</v>
      </c>
      <c r="L1413" s="181" t="s">
        <v>2795</v>
      </c>
      <c r="AD1413" s="54"/>
      <c r="AH1413" s="9"/>
      <c r="AN1413" t="s">
        <v>4474</v>
      </c>
    </row>
    <row r="1414" spans="1:40" x14ac:dyDescent="0.2">
      <c r="I1414" s="1"/>
      <c r="J1414" s="181"/>
      <c r="K1414" s="1">
        <v>1</v>
      </c>
      <c r="L1414" s="181" t="s">
        <v>6457</v>
      </c>
      <c r="AD1414" s="54"/>
      <c r="AH1414" s="9"/>
      <c r="AN1414" t="s">
        <v>4474</v>
      </c>
    </row>
    <row r="1415" spans="1:40" x14ac:dyDescent="0.2">
      <c r="I1415" s="1"/>
      <c r="J1415" s="181"/>
      <c r="K1415" t="s">
        <v>537</v>
      </c>
      <c r="L1415" s="181"/>
      <c r="AD1415" s="54"/>
      <c r="AH1415" s="9"/>
      <c r="AN1415" t="s">
        <v>4474</v>
      </c>
    </row>
    <row r="1416" spans="1:40" x14ac:dyDescent="0.2">
      <c r="I1416" s="1"/>
      <c r="J1416" s="181"/>
      <c r="K1416" t="s">
        <v>3543</v>
      </c>
      <c r="L1416" s="181" t="s">
        <v>6455</v>
      </c>
      <c r="AD1416" s="54"/>
      <c r="AH1416" s="9"/>
      <c r="AN1416" t="s">
        <v>4474</v>
      </c>
    </row>
    <row r="1417" spans="1:40" x14ac:dyDescent="0.2">
      <c r="I1417" s="1"/>
      <c r="J1417" s="181"/>
      <c r="K1417" s="1">
        <v>1</v>
      </c>
      <c r="L1417" s="181" t="s">
        <v>6456</v>
      </c>
      <c r="AD1417" s="54"/>
      <c r="AH1417" s="9"/>
      <c r="AN1417" t="s">
        <v>4474</v>
      </c>
    </row>
    <row r="1418" spans="1:40" x14ac:dyDescent="0.2">
      <c r="I1418" s="1"/>
      <c r="J1418" s="181"/>
      <c r="K1418" s="1"/>
      <c r="L1418" s="181"/>
      <c r="AD1418" s="54"/>
      <c r="AH1418" s="9"/>
      <c r="AN1418" t="s">
        <v>4474</v>
      </c>
    </row>
    <row r="1419" spans="1:40" x14ac:dyDescent="0.2">
      <c r="I1419" t="s">
        <v>3543</v>
      </c>
      <c r="J1419" s="232" t="s">
        <v>8662</v>
      </c>
      <c r="K1419" t="s">
        <v>3543</v>
      </c>
      <c r="L1419" s="232" t="s">
        <v>3577</v>
      </c>
      <c r="AD1419" s="54"/>
      <c r="AH1419" s="9"/>
      <c r="AN1419" t="s">
        <v>4474</v>
      </c>
    </row>
    <row r="1420" spans="1:40" x14ac:dyDescent="0.2">
      <c r="I1420" s="1">
        <v>1</v>
      </c>
      <c r="J1420" s="232" t="s">
        <v>5028</v>
      </c>
      <c r="K1420" s="1">
        <v>1</v>
      </c>
      <c r="L1420" s="232" t="s">
        <v>8661</v>
      </c>
      <c r="AD1420" s="54"/>
      <c r="AH1420" s="9"/>
      <c r="AN1420" t="s">
        <v>4474</v>
      </c>
    </row>
    <row r="1421" spans="1:40" x14ac:dyDescent="0.2">
      <c r="I1421" t="s">
        <v>537</v>
      </c>
      <c r="J1421" s="232" t="s">
        <v>8663</v>
      </c>
      <c r="K1421" s="1"/>
      <c r="L1421" s="181"/>
      <c r="AD1421" s="54"/>
      <c r="AH1421" s="9"/>
      <c r="AN1421" t="s">
        <v>4474</v>
      </c>
    </row>
    <row r="1422" spans="1:40" x14ac:dyDescent="0.2">
      <c r="A1422" s="16" t="s">
        <v>8306</v>
      </c>
      <c r="AD1422" s="54"/>
      <c r="AH1422" s="9"/>
      <c r="AN1422" t="s">
        <v>4474</v>
      </c>
    </row>
    <row r="1423" spans="1:40" x14ac:dyDescent="0.2">
      <c r="K1423" s="15" t="s">
        <v>1957</v>
      </c>
      <c r="O1423" s="4"/>
      <c r="AD1423" s="54"/>
      <c r="AH1423" s="9"/>
      <c r="AI1423" t="s">
        <v>3543</v>
      </c>
      <c r="AJ1423" s="73" t="s">
        <v>2138</v>
      </c>
      <c r="AK1423" s="73"/>
      <c r="AL1423" s="73"/>
      <c r="AN1423" t="s">
        <v>4474</v>
      </c>
    </row>
    <row r="1424" spans="1:40" x14ac:dyDescent="0.2">
      <c r="K1424" s="15"/>
      <c r="O1424" s="4"/>
      <c r="AD1424" s="54"/>
      <c r="AH1424" s="9"/>
      <c r="AI1424" s="1">
        <v>1</v>
      </c>
      <c r="AJ1424" s="73" t="s">
        <v>2104</v>
      </c>
      <c r="AK1424" s="73"/>
      <c r="AL1424" s="73"/>
      <c r="AN1424" t="s">
        <v>4474</v>
      </c>
    </row>
    <row r="1425" spans="1:40" x14ac:dyDescent="0.2">
      <c r="K1425" s="15"/>
      <c r="O1425" s="4"/>
      <c r="AD1425" s="54"/>
      <c r="AH1425" s="9"/>
      <c r="AI1425" t="s">
        <v>537</v>
      </c>
      <c r="AJ1425" s="73" t="s">
        <v>2105</v>
      </c>
      <c r="AK1425" s="73"/>
      <c r="AL1425" s="73"/>
      <c r="AN1425" t="s">
        <v>4474</v>
      </c>
    </row>
    <row r="1426" spans="1:40" x14ac:dyDescent="0.2">
      <c r="A1426" s="16" t="s">
        <v>8306</v>
      </c>
      <c r="K1426" s="15"/>
      <c r="O1426" s="4"/>
      <c r="AD1426" s="54"/>
      <c r="AH1426" s="9"/>
      <c r="AJ1426" s="73"/>
      <c r="AK1426" s="73"/>
      <c r="AL1426" s="73"/>
      <c r="AN1426" t="s">
        <v>4474</v>
      </c>
    </row>
    <row r="1427" spans="1:40" x14ac:dyDescent="0.2">
      <c r="K1427" s="10" t="s">
        <v>6094</v>
      </c>
      <c r="O1427" s="4"/>
      <c r="AD1427" s="54"/>
      <c r="AH1427" s="9"/>
      <c r="AJ1427" s="73"/>
      <c r="AK1427" s="73"/>
      <c r="AL1427" s="73"/>
      <c r="AN1427" t="s">
        <v>4474</v>
      </c>
    </row>
    <row r="1428" spans="1:40" x14ac:dyDescent="0.2">
      <c r="K1428" s="15"/>
      <c r="M1428" t="s">
        <v>3543</v>
      </c>
      <c r="N1428" s="172" t="s">
        <v>631</v>
      </c>
      <c r="O1428" s="4"/>
      <c r="AD1428" s="54"/>
      <c r="AH1428" s="9"/>
      <c r="AJ1428" s="73"/>
      <c r="AK1428" s="73"/>
      <c r="AL1428" s="73"/>
      <c r="AN1428" t="s">
        <v>4474</v>
      </c>
    </row>
    <row r="1429" spans="1:40" x14ac:dyDescent="0.2">
      <c r="K1429" s="15"/>
      <c r="M1429" t="s">
        <v>537</v>
      </c>
      <c r="N1429" s="170" t="s">
        <v>1517</v>
      </c>
      <c r="O1429" s="4"/>
      <c r="AD1429" s="54"/>
      <c r="AH1429" s="9"/>
      <c r="AJ1429" s="73"/>
      <c r="AK1429" s="73"/>
      <c r="AL1429" s="73"/>
      <c r="AN1429" t="s">
        <v>4474</v>
      </c>
    </row>
    <row r="1430" spans="1:40" x14ac:dyDescent="0.2">
      <c r="K1430" s="15"/>
      <c r="M1430" s="1">
        <v>1</v>
      </c>
      <c r="N1430" s="170" t="s">
        <v>6095</v>
      </c>
      <c r="O1430" s="4"/>
      <c r="AD1430" s="54"/>
      <c r="AH1430" s="9"/>
      <c r="AJ1430" s="73"/>
      <c r="AK1430" s="73"/>
      <c r="AL1430" s="73"/>
      <c r="AN1430" t="s">
        <v>4474</v>
      </c>
    </row>
    <row r="1431" spans="1:40" x14ac:dyDescent="0.2">
      <c r="A1431" s="16" t="s">
        <v>8306</v>
      </c>
      <c r="K1431" s="15"/>
      <c r="O1431" s="4"/>
      <c r="AD1431" s="54"/>
      <c r="AH1431" s="9"/>
      <c r="AJ1431" s="73"/>
      <c r="AK1431" s="73"/>
      <c r="AL1431" s="73"/>
      <c r="AN1431" t="s">
        <v>4474</v>
      </c>
    </row>
    <row r="1432" spans="1:40" x14ac:dyDescent="0.2">
      <c r="A1432" s="16"/>
      <c r="K1432" s="15" t="s">
        <v>1140</v>
      </c>
      <c r="O1432" s="4"/>
      <c r="S1432" t="s">
        <v>3543</v>
      </c>
      <c r="T1432" s="232" t="s">
        <v>8557</v>
      </c>
      <c r="U1432" t="s">
        <v>3543</v>
      </c>
      <c r="V1432" s="232" t="s">
        <v>2771</v>
      </c>
      <c r="AD1432" s="54"/>
      <c r="AG1432" t="s">
        <v>3543</v>
      </c>
      <c r="AH1432" s="65" t="s">
        <v>7096</v>
      </c>
      <c r="AI1432" t="s">
        <v>3543</v>
      </c>
      <c r="AJ1432" s="65" t="s">
        <v>8307</v>
      </c>
      <c r="AK1432" t="s">
        <v>3543</v>
      </c>
      <c r="AL1432" s="232" t="s">
        <v>8308</v>
      </c>
      <c r="AN1432" t="s">
        <v>4474</v>
      </c>
    </row>
    <row r="1433" spans="1:40" x14ac:dyDescent="0.2">
      <c r="O1433" s="4"/>
      <c r="S1433" s="1">
        <v>1</v>
      </c>
      <c r="T1433" s="232" t="s">
        <v>1327</v>
      </c>
      <c r="U1433" s="1">
        <v>1</v>
      </c>
      <c r="V1433" s="232" t="s">
        <v>8556</v>
      </c>
      <c r="AD1433" s="54"/>
      <c r="AG1433" s="1">
        <v>1</v>
      </c>
      <c r="AH1433" s="73" t="s">
        <v>1820</v>
      </c>
      <c r="AI1433" t="s">
        <v>537</v>
      </c>
      <c r="AJ1433" s="248" t="s">
        <v>9263</v>
      </c>
      <c r="AK1433" s="1">
        <v>1</v>
      </c>
      <c r="AL1433" s="232" t="s">
        <v>8309</v>
      </c>
      <c r="AN1433" t="s">
        <v>4474</v>
      </c>
    </row>
    <row r="1434" spans="1:40" x14ac:dyDescent="0.2">
      <c r="K1434" s="15"/>
      <c r="O1434" s="4"/>
      <c r="S1434" t="s">
        <v>537</v>
      </c>
      <c r="T1434" s="232" t="s">
        <v>8558</v>
      </c>
      <c r="AD1434" s="54"/>
      <c r="AG1434" t="s">
        <v>537</v>
      </c>
      <c r="AH1434" s="82" t="s">
        <v>1821</v>
      </c>
      <c r="AI1434" s="1">
        <v>1</v>
      </c>
      <c r="AJ1434" s="99" t="s">
        <v>4549</v>
      </c>
      <c r="AN1434" t="s">
        <v>4474</v>
      </c>
    </row>
    <row r="1435" spans="1:40" x14ac:dyDescent="0.2">
      <c r="O1435" s="4"/>
      <c r="S1435" s="1">
        <v>1</v>
      </c>
      <c r="T1435" s="232" t="s">
        <v>1225</v>
      </c>
      <c r="AD1435" s="54"/>
      <c r="AG1435" s="16" t="s">
        <v>1474</v>
      </c>
      <c r="AH1435" s="82"/>
      <c r="AI1435" t="s">
        <v>537</v>
      </c>
      <c r="AJ1435" s="238" t="s">
        <v>5130</v>
      </c>
      <c r="AN1435" t="s">
        <v>4474</v>
      </c>
    </row>
    <row r="1436" spans="1:40" x14ac:dyDescent="0.2">
      <c r="O1436" s="4"/>
      <c r="S1436" s="1"/>
      <c r="T1436" s="232"/>
      <c r="AD1436" s="54"/>
      <c r="AG1436" t="s">
        <v>537</v>
      </c>
      <c r="AH1436" s="82"/>
      <c r="AI1436" t="s">
        <v>537</v>
      </c>
      <c r="AJ1436" s="204" t="s">
        <v>7097</v>
      </c>
      <c r="AN1436" t="s">
        <v>4474</v>
      </c>
    </row>
    <row r="1437" spans="1:40" x14ac:dyDescent="0.2">
      <c r="O1437" s="4"/>
      <c r="AD1437" s="54"/>
      <c r="AF1437" s="82"/>
      <c r="AG1437" t="s">
        <v>537</v>
      </c>
      <c r="AN1437" t="s">
        <v>4474</v>
      </c>
    </row>
    <row r="1438" spans="1:40" x14ac:dyDescent="0.2">
      <c r="O1438" s="4"/>
      <c r="AA1438" t="s">
        <v>3543</v>
      </c>
      <c r="AB1438" s="232" t="s">
        <v>8563</v>
      </c>
      <c r="AC1438" t="s">
        <v>3543</v>
      </c>
      <c r="AD1438" s="232" t="s">
        <v>8562</v>
      </c>
      <c r="AE1438" t="s">
        <v>3543</v>
      </c>
      <c r="AF1438" s="73" t="s">
        <v>4878</v>
      </c>
      <c r="AG1438" t="s">
        <v>3543</v>
      </c>
      <c r="AH1438" s="65" t="s">
        <v>6954</v>
      </c>
      <c r="AI1438" t="s">
        <v>3543</v>
      </c>
      <c r="AJ1438" s="192" t="s">
        <v>2793</v>
      </c>
      <c r="AK1438" s="192"/>
      <c r="AL1438" s="192"/>
      <c r="AN1438" t="s">
        <v>4474</v>
      </c>
    </row>
    <row r="1439" spans="1:40" x14ac:dyDescent="0.2">
      <c r="O1439" s="4"/>
      <c r="AA1439" t="s">
        <v>537</v>
      </c>
      <c r="AB1439" s="232" t="s">
        <v>8560</v>
      </c>
      <c r="AC1439" s="1">
        <v>1</v>
      </c>
      <c r="AD1439" s="232" t="s">
        <v>8559</v>
      </c>
      <c r="AE1439" s="1">
        <v>1</v>
      </c>
      <c r="AF1439" s="73" t="s">
        <v>3557</v>
      </c>
      <c r="AG1439" s="1">
        <v>1</v>
      </c>
      <c r="AH1439" s="192" t="s">
        <v>6955</v>
      </c>
      <c r="AI1439" s="1">
        <v>1</v>
      </c>
      <c r="AJ1439" s="192" t="s">
        <v>6956</v>
      </c>
      <c r="AN1439" t="s">
        <v>4474</v>
      </c>
    </row>
    <row r="1440" spans="1:40" x14ac:dyDescent="0.2">
      <c r="O1440" s="4"/>
      <c r="AA1440" s="1">
        <v>1</v>
      </c>
      <c r="AB1440" s="232" t="s">
        <v>3083</v>
      </c>
      <c r="AC1440" t="s">
        <v>537</v>
      </c>
      <c r="AD1440" s="232" t="s">
        <v>8561</v>
      </c>
      <c r="AE1440" t="s">
        <v>537</v>
      </c>
      <c r="AF1440" s="82" t="s">
        <v>2273</v>
      </c>
      <c r="AG1440" t="s">
        <v>537</v>
      </c>
      <c r="AH1440" s="158" t="s">
        <v>3764</v>
      </c>
      <c r="AI1440" t="s">
        <v>537</v>
      </c>
      <c r="AN1440" t="s">
        <v>4474</v>
      </c>
    </row>
    <row r="1441" spans="1:40" x14ac:dyDescent="0.2">
      <c r="O1441" s="4"/>
      <c r="AC1441" s="1">
        <v>1</v>
      </c>
      <c r="AD1441" s="232" t="s">
        <v>8064</v>
      </c>
      <c r="AE1441" t="s">
        <v>537</v>
      </c>
      <c r="AF1441" s="204" t="s">
        <v>7093</v>
      </c>
      <c r="AG1441" t="s">
        <v>537</v>
      </c>
      <c r="AH1441" s="248" t="s">
        <v>9046</v>
      </c>
      <c r="AI1441" t="s">
        <v>3543</v>
      </c>
      <c r="AJ1441" s="170" t="s">
        <v>6090</v>
      </c>
      <c r="AK1441" s="170"/>
      <c r="AL1441" s="170"/>
      <c r="AN1441" t="s">
        <v>4474</v>
      </c>
    </row>
    <row r="1442" spans="1:40" x14ac:dyDescent="0.2">
      <c r="O1442" s="4"/>
      <c r="AD1442" s="54"/>
      <c r="AF1442" s="82"/>
      <c r="AG1442" s="1">
        <v>1</v>
      </c>
      <c r="AH1442" s="248" t="s">
        <v>4024</v>
      </c>
      <c r="AI1442" s="1">
        <v>1</v>
      </c>
      <c r="AJ1442" s="170" t="s">
        <v>6091</v>
      </c>
      <c r="AK1442" s="170"/>
      <c r="AL1442" s="170"/>
      <c r="AN1442" t="s">
        <v>4474</v>
      </c>
    </row>
    <row r="1443" spans="1:40" x14ac:dyDescent="0.2">
      <c r="O1443" s="4"/>
      <c r="AD1443" s="54"/>
      <c r="AF1443" s="82"/>
      <c r="AG1443" t="s">
        <v>537</v>
      </c>
      <c r="AH1443" s="209" t="s">
        <v>7095</v>
      </c>
      <c r="AN1443" t="s">
        <v>4474</v>
      </c>
    </row>
    <row r="1444" spans="1:40" x14ac:dyDescent="0.2">
      <c r="O1444" s="4"/>
      <c r="AD1444" s="54"/>
      <c r="AF1444" s="82"/>
      <c r="AG1444" s="210" t="s">
        <v>1474</v>
      </c>
      <c r="AN1444" t="s">
        <v>4474</v>
      </c>
    </row>
    <row r="1445" spans="1:40" x14ac:dyDescent="0.2">
      <c r="O1445" s="4"/>
      <c r="AD1445" s="54"/>
      <c r="AF1445" s="82"/>
      <c r="AG1445" t="s">
        <v>3543</v>
      </c>
      <c r="AH1445" s="205" t="s">
        <v>3427</v>
      </c>
      <c r="AN1445" t="s">
        <v>4474</v>
      </c>
    </row>
    <row r="1446" spans="1:40" x14ac:dyDescent="0.2">
      <c r="O1446" s="4"/>
      <c r="AD1446" s="54"/>
      <c r="AF1446" s="82"/>
      <c r="AG1446" t="s">
        <v>537</v>
      </c>
      <c r="AH1446" s="204" t="s">
        <v>7098</v>
      </c>
      <c r="AN1446" t="s">
        <v>4474</v>
      </c>
    </row>
    <row r="1447" spans="1:40" x14ac:dyDescent="0.2">
      <c r="O1447" s="4"/>
      <c r="AD1447" s="54"/>
      <c r="AF1447" s="82"/>
      <c r="AG1447" t="s">
        <v>537</v>
      </c>
      <c r="AH1447" s="209" t="s">
        <v>3428</v>
      </c>
      <c r="AN1447" t="s">
        <v>4474</v>
      </c>
    </row>
    <row r="1448" spans="1:40" x14ac:dyDescent="0.2">
      <c r="O1448" s="4"/>
      <c r="AD1448" s="54"/>
      <c r="AF1448" s="82"/>
      <c r="AG1448" t="s">
        <v>537</v>
      </c>
      <c r="AH1448" s="209" t="s">
        <v>7094</v>
      </c>
      <c r="AN1448" t="s">
        <v>4474</v>
      </c>
    </row>
    <row r="1449" spans="1:40" x14ac:dyDescent="0.2">
      <c r="A1449" s="16" t="s">
        <v>8306</v>
      </c>
      <c r="K1449" s="60"/>
      <c r="O1449" s="4"/>
      <c r="AD1449" s="54"/>
      <c r="AF1449" s="82"/>
      <c r="AH1449" s="53"/>
      <c r="AN1449" t="s">
        <v>4474</v>
      </c>
    </row>
    <row r="1450" spans="1:40" x14ac:dyDescent="0.2">
      <c r="K1450" s="10" t="s">
        <v>6561</v>
      </c>
      <c r="O1450" s="4"/>
      <c r="Y1450" s="90" t="s">
        <v>4738</v>
      </c>
      <c r="Z1450" s="18"/>
      <c r="AD1450" s="54"/>
      <c r="AF1450" s="82"/>
      <c r="AH1450" s="53"/>
      <c r="AN1450" t="s">
        <v>4474</v>
      </c>
    </row>
    <row r="1451" spans="1:40" x14ac:dyDescent="0.2">
      <c r="O1451" s="4"/>
      <c r="Y1451" s="18" t="s">
        <v>3543</v>
      </c>
      <c r="Z1451" s="29" t="s">
        <v>6137</v>
      </c>
      <c r="AA1451" t="s">
        <v>3543</v>
      </c>
      <c r="AB1451" s="161" t="s">
        <v>5428</v>
      </c>
      <c r="AD1451" s="54"/>
      <c r="AF1451" s="82"/>
      <c r="AH1451" s="53"/>
      <c r="AN1451" t="s">
        <v>4474</v>
      </c>
    </row>
    <row r="1452" spans="1:40" x14ac:dyDescent="0.2">
      <c r="K1452" s="60"/>
      <c r="O1452" s="4"/>
      <c r="Y1452" s="18" t="s">
        <v>537</v>
      </c>
      <c r="Z1452" s="29" t="s">
        <v>2841</v>
      </c>
      <c r="AA1452" s="1">
        <v>1</v>
      </c>
      <c r="AB1452" s="161" t="s">
        <v>5429</v>
      </c>
      <c r="AD1452" s="54"/>
      <c r="AF1452" s="82"/>
      <c r="AH1452" s="53"/>
      <c r="AN1452" t="s">
        <v>4474</v>
      </c>
    </row>
    <row r="1453" spans="1:40" x14ac:dyDescent="0.2">
      <c r="K1453" s="60"/>
      <c r="O1453" s="4"/>
      <c r="Y1453" s="18" t="s">
        <v>537</v>
      </c>
      <c r="Z1453" s="89" t="s">
        <v>5993</v>
      </c>
      <c r="AA1453" s="18"/>
      <c r="AD1453" s="54"/>
      <c r="AF1453" s="82"/>
      <c r="AH1453" s="53"/>
      <c r="AN1453" t="s">
        <v>4474</v>
      </c>
    </row>
    <row r="1454" spans="1:40" x14ac:dyDescent="0.2">
      <c r="O1454" s="4"/>
      <c r="Y1454" s="45" t="s">
        <v>712</v>
      </c>
      <c r="Z1454" s="18"/>
      <c r="AA1454" s="18"/>
      <c r="AD1454" s="54"/>
      <c r="AN1454" t="s">
        <v>4474</v>
      </c>
    </row>
    <row r="1455" spans="1:40" x14ac:dyDescent="0.2">
      <c r="O1455" s="4"/>
      <c r="Y1455" s="18" t="s">
        <v>3543</v>
      </c>
      <c r="Z1455" s="29" t="s">
        <v>5443</v>
      </c>
      <c r="AA1455" s="18"/>
      <c r="AD1455" s="54"/>
      <c r="AN1455" t="s">
        <v>4474</v>
      </c>
    </row>
    <row r="1456" spans="1:40" x14ac:dyDescent="0.2">
      <c r="O1456" s="4"/>
      <c r="Y1456" s="18" t="s">
        <v>537</v>
      </c>
      <c r="Z1456" s="29" t="s">
        <v>2841</v>
      </c>
      <c r="AA1456" s="18"/>
      <c r="AB1456" s="161"/>
      <c r="AD1456" s="54"/>
      <c r="AN1456" t="s">
        <v>4474</v>
      </c>
    </row>
    <row r="1457" spans="1:40" x14ac:dyDescent="0.2">
      <c r="O1457" s="4"/>
      <c r="Y1457" s="18" t="s">
        <v>537</v>
      </c>
      <c r="Z1457" s="161" t="s">
        <v>5442</v>
      </c>
      <c r="AA1457" s="18"/>
      <c r="AB1457" s="161"/>
      <c r="AD1457" s="54"/>
      <c r="AN1457" t="s">
        <v>4474</v>
      </c>
    </row>
    <row r="1458" spans="1:40" x14ac:dyDescent="0.2">
      <c r="O1458" s="4"/>
      <c r="Y1458" s="18" t="s">
        <v>537</v>
      </c>
      <c r="Z1458" s="161" t="s">
        <v>5441</v>
      </c>
      <c r="AA1458" s="18"/>
      <c r="AB1458" s="161"/>
      <c r="AD1458" s="54"/>
      <c r="AF1458" s="82"/>
      <c r="AN1458" t="s">
        <v>4474</v>
      </c>
    </row>
    <row r="1459" spans="1:40" x14ac:dyDescent="0.2">
      <c r="O1459" s="4"/>
      <c r="Y1459" s="18"/>
      <c r="Z1459" s="18"/>
      <c r="AA1459" s="18"/>
      <c r="AB1459" s="161"/>
      <c r="AD1459" s="54"/>
      <c r="AF1459" s="82"/>
      <c r="AN1459" t="s">
        <v>4474</v>
      </c>
    </row>
    <row r="1460" spans="1:40" x14ac:dyDescent="0.2">
      <c r="O1460" s="4"/>
      <c r="W1460" t="s">
        <v>3543</v>
      </c>
      <c r="X1460" s="232" t="s">
        <v>8772</v>
      </c>
      <c r="Y1460" t="s">
        <v>3543</v>
      </c>
      <c r="Z1460" s="232" t="s">
        <v>1831</v>
      </c>
      <c r="AB1460" s="161"/>
      <c r="AD1460" s="54"/>
      <c r="AF1460" s="82"/>
      <c r="AN1460" t="s">
        <v>4474</v>
      </c>
    </row>
    <row r="1461" spans="1:40" x14ac:dyDescent="0.2">
      <c r="O1461" s="4"/>
      <c r="W1461" s="1">
        <v>1</v>
      </c>
      <c r="X1461" s="232" t="s">
        <v>4860</v>
      </c>
      <c r="Y1461" s="1">
        <v>1</v>
      </c>
      <c r="Z1461" s="232" t="s">
        <v>8770</v>
      </c>
      <c r="AB1461" s="161"/>
      <c r="AD1461" s="54"/>
      <c r="AF1461" s="82"/>
      <c r="AN1461" t="s">
        <v>4474</v>
      </c>
    </row>
    <row r="1462" spans="1:40" x14ac:dyDescent="0.2">
      <c r="O1462" s="4"/>
      <c r="W1462" s="1">
        <v>1</v>
      </c>
      <c r="X1462" s="232" t="s">
        <v>8773</v>
      </c>
      <c r="Y1462" t="s">
        <v>537</v>
      </c>
      <c r="Z1462" s="232" t="s">
        <v>8771</v>
      </c>
      <c r="AB1462" s="161"/>
      <c r="AD1462" s="54"/>
      <c r="AF1462" s="82"/>
      <c r="AN1462" t="s">
        <v>4474</v>
      </c>
    </row>
    <row r="1463" spans="1:40" x14ac:dyDescent="0.2">
      <c r="A1463" s="16" t="s">
        <v>8306</v>
      </c>
      <c r="O1463" s="4"/>
      <c r="AD1463" s="54"/>
      <c r="AF1463" s="82"/>
      <c r="AH1463" s="53"/>
      <c r="AN1463" t="s">
        <v>4474</v>
      </c>
    </row>
    <row r="1464" spans="1:40" x14ac:dyDescent="0.2">
      <c r="A1464" s="16"/>
      <c r="K1464" s="3" t="s">
        <v>8588</v>
      </c>
      <c r="O1464" s="4"/>
      <c r="AD1464" s="54"/>
      <c r="AF1464" s="82"/>
      <c r="AH1464" s="53"/>
      <c r="AN1464" t="s">
        <v>4474</v>
      </c>
    </row>
    <row r="1465" spans="1:40" x14ac:dyDescent="0.2">
      <c r="K1465" s="188" t="s">
        <v>8849</v>
      </c>
      <c r="O1465" s="4"/>
      <c r="W1465" t="s">
        <v>3543</v>
      </c>
      <c r="X1465" s="16" t="s">
        <v>2901</v>
      </c>
      <c r="Y1465" t="s">
        <v>3543</v>
      </c>
      <c r="Z1465" s="73" t="s">
        <v>6774</v>
      </c>
      <c r="AA1465" t="s">
        <v>3543</v>
      </c>
      <c r="AB1465" s="161" t="s">
        <v>4254</v>
      </c>
      <c r="AC1465" t="s">
        <v>3543</v>
      </c>
      <c r="AD1465" s="192" t="s">
        <v>6777</v>
      </c>
      <c r="AE1465" t="s">
        <v>3543</v>
      </c>
      <c r="AF1465" s="192" t="s">
        <v>6775</v>
      </c>
      <c r="AJ1465" s="150"/>
      <c r="AK1465" s="150"/>
      <c r="AL1465" s="150"/>
      <c r="AN1465" t="s">
        <v>4474</v>
      </c>
    </row>
    <row r="1466" spans="1:40" x14ac:dyDescent="0.2">
      <c r="K1466" s="189" t="s">
        <v>9018</v>
      </c>
      <c r="O1466" s="4"/>
      <c r="W1466" s="1">
        <v>1</v>
      </c>
      <c r="X1466" s="16" t="s">
        <v>5007</v>
      </c>
      <c r="Y1466" s="1">
        <v>1</v>
      </c>
      <c r="Z1466" s="192" t="s">
        <v>6849</v>
      </c>
      <c r="AA1466" s="1">
        <v>1</v>
      </c>
      <c r="AB1466" s="161" t="s">
        <v>6762</v>
      </c>
      <c r="AC1466" s="1">
        <v>1</v>
      </c>
      <c r="AD1466" s="192" t="s">
        <v>6778</v>
      </c>
      <c r="AE1466" s="1">
        <v>1</v>
      </c>
      <c r="AF1466" s="192" t="s">
        <v>6776</v>
      </c>
      <c r="AJ1466" s="150"/>
      <c r="AK1466" s="150"/>
      <c r="AL1466" s="150"/>
      <c r="AN1466" t="s">
        <v>4474</v>
      </c>
    </row>
    <row r="1467" spans="1:40" x14ac:dyDescent="0.2">
      <c r="A1467" s="16"/>
      <c r="K1467" s="189" t="s">
        <v>7668</v>
      </c>
      <c r="O1467" s="4"/>
      <c r="W1467" t="s">
        <v>537</v>
      </c>
      <c r="X1467" s="16" t="s">
        <v>5436</v>
      </c>
      <c r="Y1467" t="s">
        <v>537</v>
      </c>
      <c r="Z1467" s="82" t="s">
        <v>2365</v>
      </c>
      <c r="AA1467" t="s">
        <v>537</v>
      </c>
      <c r="AB1467" s="161" t="s">
        <v>6763</v>
      </c>
      <c r="AC1467" t="s">
        <v>537</v>
      </c>
      <c r="AD1467" s="192" t="s">
        <v>6779</v>
      </c>
      <c r="AF1467" s="82"/>
      <c r="AJ1467" s="150"/>
      <c r="AK1467" s="150"/>
      <c r="AL1467" s="150"/>
      <c r="AN1467" t="s">
        <v>4474</v>
      </c>
    </row>
    <row r="1468" spans="1:40" x14ac:dyDescent="0.2">
      <c r="A1468" s="16"/>
      <c r="K1468" s="151"/>
      <c r="M1468" t="s">
        <v>3543</v>
      </c>
      <c r="N1468" s="197" t="s">
        <v>6767</v>
      </c>
      <c r="O1468" s="4"/>
      <c r="S1468" t="s">
        <v>3543</v>
      </c>
      <c r="T1468" t="s">
        <v>334</v>
      </c>
      <c r="Y1468" t="s">
        <v>537</v>
      </c>
      <c r="Z1468" s="185" t="s">
        <v>6848</v>
      </c>
      <c r="AA1468" t="s">
        <v>537</v>
      </c>
      <c r="AB1468" s="192" t="s">
        <v>6764</v>
      </c>
      <c r="AD1468" s="54"/>
      <c r="AE1468" t="s">
        <v>3543</v>
      </c>
      <c r="AF1468" s="193" t="s">
        <v>6558</v>
      </c>
      <c r="AI1468" s="45" t="s">
        <v>909</v>
      </c>
      <c r="AJ1468" s="17"/>
      <c r="AK1468" s="17"/>
      <c r="AN1468" t="s">
        <v>4474</v>
      </c>
    </row>
    <row r="1469" spans="1:40" x14ac:dyDescent="0.2">
      <c r="A1469" s="16"/>
      <c r="I1469" t="s">
        <v>3543</v>
      </c>
      <c r="J1469" s="192" t="s">
        <v>2174</v>
      </c>
      <c r="M1469" s="1">
        <v>1</v>
      </c>
      <c r="N1469" s="192" t="s">
        <v>8129</v>
      </c>
      <c r="O1469" s="4"/>
      <c r="S1469" s="1">
        <v>1</v>
      </c>
      <c r="T1469" t="s">
        <v>6771</v>
      </c>
      <c r="W1469" t="s">
        <v>3543</v>
      </c>
      <c r="X1469" s="192" t="s">
        <v>3554</v>
      </c>
      <c r="Y1469" t="s">
        <v>537</v>
      </c>
      <c r="Z1469" s="215" t="s">
        <v>7313</v>
      </c>
      <c r="AA1469" t="s">
        <v>537</v>
      </c>
      <c r="AB1469" s="232" t="s">
        <v>8654</v>
      </c>
      <c r="AD1469" s="54"/>
      <c r="AE1469" s="1">
        <v>1</v>
      </c>
      <c r="AF1469" s="193" t="s">
        <v>6009</v>
      </c>
      <c r="AI1469" s="17" t="s">
        <v>3543</v>
      </c>
      <c r="AJ1469" s="153" t="s">
        <v>5259</v>
      </c>
      <c r="AK1469" s="17"/>
      <c r="AN1469" t="s">
        <v>4474</v>
      </c>
    </row>
    <row r="1470" spans="1:40" x14ac:dyDescent="0.2">
      <c r="A1470" s="16"/>
      <c r="I1470" s="1">
        <v>1</v>
      </c>
      <c r="J1470" s="192" t="s">
        <v>6694</v>
      </c>
      <c r="K1470" s="45" t="s">
        <v>217</v>
      </c>
      <c r="L1470" s="18"/>
      <c r="M1470" s="18" t="s">
        <v>537</v>
      </c>
      <c r="N1470" s="18"/>
      <c r="O1470" s="4"/>
      <c r="Q1470" t="s">
        <v>3543</v>
      </c>
      <c r="R1470" s="156" t="s">
        <v>3554</v>
      </c>
      <c r="W1470" s="1">
        <v>1</v>
      </c>
      <c r="X1470" s="192" t="s">
        <v>6705</v>
      </c>
      <c r="Y1470" s="1">
        <v>1</v>
      </c>
      <c r="Z1470" s="232" t="s">
        <v>8518</v>
      </c>
      <c r="AA1470" t="s">
        <v>537</v>
      </c>
      <c r="AD1470" s="54"/>
      <c r="AE1470" t="s">
        <v>537</v>
      </c>
      <c r="AF1470" s="193" t="s">
        <v>6559</v>
      </c>
      <c r="AI1470" s="17" t="s">
        <v>537</v>
      </c>
      <c r="AJ1470" s="100" t="s">
        <v>5260</v>
      </c>
      <c r="AK1470" s="17"/>
      <c r="AN1470" t="s">
        <v>4474</v>
      </c>
    </row>
    <row r="1471" spans="1:40" x14ac:dyDescent="0.2">
      <c r="I1471" t="s">
        <v>537</v>
      </c>
      <c r="J1471" s="192" t="s">
        <v>6695</v>
      </c>
      <c r="K1471" s="18" t="s">
        <v>3543</v>
      </c>
      <c r="L1471" s="23" t="s">
        <v>6443</v>
      </c>
      <c r="M1471" t="s">
        <v>3543</v>
      </c>
      <c r="N1471" s="156" t="s">
        <v>211</v>
      </c>
      <c r="O1471" t="s">
        <v>3543</v>
      </c>
      <c r="P1471" s="193" t="s">
        <v>4942</v>
      </c>
      <c r="Q1471" s="1">
        <v>1</v>
      </c>
      <c r="R1471" s="192" t="s">
        <v>6663</v>
      </c>
      <c r="W1471" t="s">
        <v>537</v>
      </c>
      <c r="X1471" s="192" t="s">
        <v>6706</v>
      </c>
      <c r="AA1471" t="s">
        <v>3543</v>
      </c>
      <c r="AB1471" s="73" t="s">
        <v>1333</v>
      </c>
      <c r="AD1471" s="54"/>
      <c r="AE1471" s="1">
        <v>1</v>
      </c>
      <c r="AF1471" s="193" t="s">
        <v>7572</v>
      </c>
      <c r="AI1471" s="17" t="s">
        <v>537</v>
      </c>
      <c r="AJ1471" s="150" t="s">
        <v>897</v>
      </c>
      <c r="AK1471" s="17"/>
      <c r="AN1471" t="s">
        <v>4474</v>
      </c>
    </row>
    <row r="1472" spans="1:40" x14ac:dyDescent="0.2">
      <c r="K1472" s="18" t="s">
        <v>537</v>
      </c>
      <c r="L1472" s="156" t="s">
        <v>212</v>
      </c>
      <c r="M1472" t="s">
        <v>537</v>
      </c>
      <c r="N1472" s="156" t="s">
        <v>213</v>
      </c>
      <c r="O1472" s="1">
        <v>1</v>
      </c>
      <c r="P1472" s="193" t="s">
        <v>6667</v>
      </c>
      <c r="Q1472" t="s">
        <v>537</v>
      </c>
      <c r="R1472" s="156" t="s">
        <v>95</v>
      </c>
      <c r="Z1472" s="73"/>
      <c r="AA1472" s="1">
        <v>1</v>
      </c>
      <c r="AB1472" s="161" t="s">
        <v>7315</v>
      </c>
      <c r="AD1472" s="54"/>
      <c r="AE1472" t="s">
        <v>537</v>
      </c>
      <c r="AF1472" s="193" t="s">
        <v>6560</v>
      </c>
      <c r="AI1472" s="17"/>
      <c r="AJ1472" s="17"/>
      <c r="AK1472" s="17"/>
      <c r="AN1472" t="s">
        <v>4474</v>
      </c>
    </row>
    <row r="1473" spans="9:40" x14ac:dyDescent="0.2">
      <c r="K1473" s="18" t="s">
        <v>537</v>
      </c>
      <c r="L1473" s="156" t="s">
        <v>214</v>
      </c>
      <c r="M1473" t="s">
        <v>537</v>
      </c>
      <c r="N1473" s="156" t="s">
        <v>215</v>
      </c>
      <c r="O1473" t="s">
        <v>537</v>
      </c>
      <c r="P1473" s="193"/>
      <c r="Q1473" s="16" t="s">
        <v>1474</v>
      </c>
      <c r="W1473" t="s">
        <v>3543</v>
      </c>
      <c r="X1473" s="192" t="s">
        <v>6683</v>
      </c>
      <c r="Y1473" t="s">
        <v>3543</v>
      </c>
      <c r="Z1473" s="192" t="s">
        <v>6684</v>
      </c>
      <c r="AA1473" t="s">
        <v>537</v>
      </c>
      <c r="AB1473" s="215" t="s">
        <v>7314</v>
      </c>
      <c r="AD1473" s="54"/>
      <c r="AE1473" s="210" t="s">
        <v>1474</v>
      </c>
      <c r="AF1473" s="19" t="s">
        <v>7576</v>
      </c>
      <c r="AN1473" t="s">
        <v>4474</v>
      </c>
    </row>
    <row r="1474" spans="9:40" x14ac:dyDescent="0.2">
      <c r="K1474" s="18" t="s">
        <v>537</v>
      </c>
      <c r="L1474" s="198" t="s">
        <v>6666</v>
      </c>
      <c r="M1474" t="s">
        <v>537</v>
      </c>
      <c r="N1474" s="232" t="s">
        <v>8625</v>
      </c>
      <c r="O1474" t="s">
        <v>3543</v>
      </c>
      <c r="P1474" s="193" t="s">
        <v>841</v>
      </c>
      <c r="Q1474" t="s">
        <v>3543</v>
      </c>
      <c r="R1474" s="170" t="s">
        <v>1576</v>
      </c>
      <c r="W1474" s="1">
        <v>1</v>
      </c>
      <c r="X1474" s="192" t="s">
        <v>3264</v>
      </c>
      <c r="Y1474" s="1">
        <v>1</v>
      </c>
      <c r="Z1474" s="192" t="s">
        <v>6682</v>
      </c>
      <c r="AA1474" t="s">
        <v>537</v>
      </c>
      <c r="AB1474" s="73" t="s">
        <v>2366</v>
      </c>
      <c r="AD1474" s="54"/>
      <c r="AE1474" s="18" t="s">
        <v>3543</v>
      </c>
      <c r="AF1474" s="215" t="s">
        <v>7573</v>
      </c>
      <c r="AH1474" s="53"/>
      <c r="AN1474" t="s">
        <v>4474</v>
      </c>
    </row>
    <row r="1475" spans="9:40" x14ac:dyDescent="0.2">
      <c r="K1475" s="18" t="s">
        <v>537</v>
      </c>
      <c r="L1475" s="192" t="s">
        <v>6768</v>
      </c>
      <c r="M1475" t="s">
        <v>537</v>
      </c>
      <c r="N1475" s="193" t="s">
        <v>6562</v>
      </c>
      <c r="O1475" s="1">
        <v>1</v>
      </c>
      <c r="P1475" s="193" t="s">
        <v>6664</v>
      </c>
      <c r="Q1475" s="1">
        <v>1</v>
      </c>
      <c r="R1475" s="181" t="s">
        <v>6272</v>
      </c>
      <c r="AA1475" t="s">
        <v>537</v>
      </c>
      <c r="AB1475" s="161"/>
      <c r="AD1475" s="54"/>
      <c r="AE1475" s="18" t="s">
        <v>537</v>
      </c>
      <c r="AF1475" s="215" t="s">
        <v>7574</v>
      </c>
      <c r="AH1475" s="53"/>
      <c r="AN1475" t="s">
        <v>4474</v>
      </c>
    </row>
    <row r="1476" spans="9:40" x14ac:dyDescent="0.2">
      <c r="K1476" s="18" t="s">
        <v>537</v>
      </c>
      <c r="L1476" s="156" t="s">
        <v>218</v>
      </c>
      <c r="M1476" t="s">
        <v>537</v>
      </c>
      <c r="N1476" s="156" t="s">
        <v>216</v>
      </c>
      <c r="O1476" t="s">
        <v>537</v>
      </c>
      <c r="P1476" s="193"/>
      <c r="Q1476" t="s">
        <v>537</v>
      </c>
      <c r="R1476" s="170" t="s">
        <v>6113</v>
      </c>
      <c r="W1476" t="s">
        <v>3543</v>
      </c>
      <c r="X1476" s="232" t="s">
        <v>8644</v>
      </c>
      <c r="Y1476" t="s">
        <v>3543</v>
      </c>
      <c r="Z1476" s="232" t="s">
        <v>2771</v>
      </c>
      <c r="AA1476" t="s">
        <v>3543</v>
      </c>
      <c r="AB1476" s="232" t="s">
        <v>8628</v>
      </c>
      <c r="AD1476" s="54"/>
      <c r="AE1476" s="18" t="s">
        <v>537</v>
      </c>
      <c r="AF1476" s="231" t="s">
        <v>7073</v>
      </c>
      <c r="AH1476" s="53"/>
      <c r="AN1476" t="s">
        <v>4474</v>
      </c>
    </row>
    <row r="1477" spans="9:40" x14ac:dyDescent="0.2">
      <c r="K1477" s="18"/>
      <c r="L1477" s="18"/>
      <c r="M1477" s="18" t="s">
        <v>537</v>
      </c>
      <c r="N1477" s="18"/>
      <c r="O1477" t="s">
        <v>3543</v>
      </c>
      <c r="P1477" s="100" t="s">
        <v>436</v>
      </c>
      <c r="W1477" s="1">
        <v>1</v>
      </c>
      <c r="X1477" s="232" t="s">
        <v>4522</v>
      </c>
      <c r="Y1477" s="1">
        <v>1</v>
      </c>
      <c r="Z1477" s="232" t="s">
        <v>8642</v>
      </c>
      <c r="AA1477" s="1">
        <v>1</v>
      </c>
      <c r="AB1477" s="192" t="s">
        <v>6760</v>
      </c>
      <c r="AD1477" s="54"/>
      <c r="AE1477" s="18" t="s">
        <v>537</v>
      </c>
      <c r="AF1477" s="215" t="s">
        <v>7577</v>
      </c>
      <c r="AH1477" s="53"/>
      <c r="AN1477" t="s">
        <v>4474</v>
      </c>
    </row>
    <row r="1478" spans="9:40" x14ac:dyDescent="0.2">
      <c r="K1478" s="152"/>
      <c r="M1478" t="s">
        <v>3543</v>
      </c>
      <c r="N1478" s="192" t="s">
        <v>4072</v>
      </c>
      <c r="O1478" s="1">
        <v>1</v>
      </c>
      <c r="P1478" s="100" t="s">
        <v>93</v>
      </c>
      <c r="W1478" t="s">
        <v>537</v>
      </c>
      <c r="X1478" s="232" t="s">
        <v>8645</v>
      </c>
      <c r="Y1478" t="s">
        <v>537</v>
      </c>
      <c r="Z1478" s="232" t="s">
        <v>8643</v>
      </c>
      <c r="AA1478" t="s">
        <v>537</v>
      </c>
      <c r="AB1478" s="192" t="s">
        <v>6761</v>
      </c>
      <c r="AD1478" s="54"/>
      <c r="AE1478" s="18" t="s">
        <v>537</v>
      </c>
      <c r="AF1478" s="215" t="s">
        <v>7575</v>
      </c>
      <c r="AH1478" s="53"/>
      <c r="AN1478" t="s">
        <v>4474</v>
      </c>
    </row>
    <row r="1479" spans="9:40" x14ac:dyDescent="0.2">
      <c r="K1479" s="152"/>
      <c r="M1479" s="1">
        <v>1</v>
      </c>
      <c r="N1479" s="192" t="s">
        <v>6668</v>
      </c>
      <c r="O1479" t="s">
        <v>537</v>
      </c>
      <c r="P1479" s="100" t="s">
        <v>94</v>
      </c>
      <c r="Q1479" s="19" t="s">
        <v>8131</v>
      </c>
      <c r="R1479" s="18"/>
      <c r="S1479" s="18"/>
      <c r="U1479" t="s">
        <v>3543</v>
      </c>
      <c r="V1479" s="192" t="s">
        <v>6786</v>
      </c>
      <c r="W1479" s="1">
        <v>1</v>
      </c>
      <c r="X1479" s="232" t="s">
        <v>1210</v>
      </c>
      <c r="Y1479" s="1">
        <v>1</v>
      </c>
      <c r="Z1479" s="232" t="s">
        <v>3265</v>
      </c>
      <c r="AD1479" s="54"/>
      <c r="AF1479" s="82"/>
      <c r="AG1479" t="s">
        <v>3543</v>
      </c>
      <c r="AH1479" s="153" t="s">
        <v>1007</v>
      </c>
      <c r="AN1479" t="s">
        <v>4474</v>
      </c>
    </row>
    <row r="1480" spans="9:40" x14ac:dyDescent="0.2">
      <c r="I1480" t="s">
        <v>3543</v>
      </c>
      <c r="J1480" s="192" t="s">
        <v>4721</v>
      </c>
      <c r="K1480" t="s">
        <v>3543</v>
      </c>
      <c r="L1480" s="192" t="s">
        <v>4942</v>
      </c>
      <c r="M1480" t="s">
        <v>537</v>
      </c>
      <c r="O1480" t="s">
        <v>537</v>
      </c>
      <c r="P1480" s="100" t="s">
        <v>6111</v>
      </c>
      <c r="Q1480" s="18" t="s">
        <v>3543</v>
      </c>
      <c r="R1480" t="s">
        <v>1156</v>
      </c>
      <c r="S1480" s="18"/>
      <c r="U1480" s="1">
        <v>1</v>
      </c>
      <c r="V1480" s="192" t="s">
        <v>3793</v>
      </c>
      <c r="AF1480" s="82"/>
      <c r="AG1480" s="1">
        <v>1</v>
      </c>
      <c r="AH1480" s="100" t="s">
        <v>7570</v>
      </c>
      <c r="AN1480" t="s">
        <v>4474</v>
      </c>
    </row>
    <row r="1481" spans="9:40" x14ac:dyDescent="0.2">
      <c r="I1481" s="1">
        <v>1</v>
      </c>
      <c r="J1481" s="192" t="s">
        <v>574</v>
      </c>
      <c r="K1481" s="1">
        <v>1</v>
      </c>
      <c r="L1481" s="192" t="s">
        <v>3990</v>
      </c>
      <c r="M1481" t="s">
        <v>3543</v>
      </c>
      <c r="N1481" s="192" t="s">
        <v>3554</v>
      </c>
      <c r="O1481" t="s">
        <v>537</v>
      </c>
      <c r="P1481" s="100" t="s">
        <v>6112</v>
      </c>
      <c r="Q1481" s="18" t="s">
        <v>537</v>
      </c>
      <c r="R1481" s="232" t="s">
        <v>8130</v>
      </c>
      <c r="S1481" s="18"/>
      <c r="U1481" s="16" t="s">
        <v>1474</v>
      </c>
      <c r="AF1481" s="82"/>
      <c r="AG1481" t="s">
        <v>537</v>
      </c>
      <c r="AH1481" s="100" t="s">
        <v>6914</v>
      </c>
      <c r="AN1481" t="s">
        <v>4474</v>
      </c>
    </row>
    <row r="1482" spans="9:40" x14ac:dyDescent="0.2">
      <c r="K1482" t="s">
        <v>537</v>
      </c>
      <c r="L1482" s="192" t="s">
        <v>6698</v>
      </c>
      <c r="M1482" s="1">
        <v>1</v>
      </c>
      <c r="N1482" s="192" t="s">
        <v>6669</v>
      </c>
      <c r="O1482" t="s">
        <v>537</v>
      </c>
      <c r="P1482" s="193"/>
      <c r="Q1482" s="18" t="s">
        <v>537</v>
      </c>
      <c r="R1482" t="s">
        <v>359</v>
      </c>
      <c r="S1482" s="18"/>
      <c r="U1482" t="s">
        <v>3543</v>
      </c>
      <c r="V1482" s="192" t="s">
        <v>6787</v>
      </c>
      <c r="W1482" t="s">
        <v>3543</v>
      </c>
      <c r="X1482" s="199" t="s">
        <v>6766</v>
      </c>
      <c r="AG1482" t="s">
        <v>537</v>
      </c>
      <c r="AH1482" s="215" t="s">
        <v>7569</v>
      </c>
      <c r="AN1482" t="s">
        <v>4474</v>
      </c>
    </row>
    <row r="1483" spans="9:40" x14ac:dyDescent="0.2">
      <c r="K1483" t="s">
        <v>537</v>
      </c>
      <c r="L1483" s="192" t="s">
        <v>6697</v>
      </c>
      <c r="M1483" s="16" t="s">
        <v>1474</v>
      </c>
      <c r="O1483" t="s">
        <v>3543</v>
      </c>
      <c r="P1483" s="193" t="s">
        <v>6665</v>
      </c>
      <c r="Q1483" s="18" t="s">
        <v>537</v>
      </c>
      <c r="R1483" t="s">
        <v>1484</v>
      </c>
      <c r="S1483" s="18"/>
      <c r="U1483" s="1">
        <v>1</v>
      </c>
      <c r="V1483" s="192" t="s">
        <v>3793</v>
      </c>
      <c r="W1483" t="s">
        <v>537</v>
      </c>
      <c r="X1483" s="192" t="s">
        <v>6765</v>
      </c>
      <c r="AN1483" t="s">
        <v>4474</v>
      </c>
    </row>
    <row r="1484" spans="9:40" x14ac:dyDescent="0.2">
      <c r="M1484" t="s">
        <v>3543</v>
      </c>
      <c r="N1484" s="193" t="s">
        <v>3113</v>
      </c>
      <c r="O1484" s="1">
        <v>1</v>
      </c>
      <c r="P1484" s="232" t="s">
        <v>8630</v>
      </c>
      <c r="Q1484" s="18"/>
      <c r="R1484" s="18"/>
      <c r="S1484" s="18"/>
      <c r="U1484" t="s">
        <v>537</v>
      </c>
      <c r="V1484" s="192" t="s">
        <v>6781</v>
      </c>
      <c r="Y1484" s="124" t="s">
        <v>7396</v>
      </c>
      <c r="Z1484" s="18"/>
      <c r="AA1484" s="18"/>
      <c r="AN1484" t="s">
        <v>4474</v>
      </c>
    </row>
    <row r="1485" spans="9:40" x14ac:dyDescent="0.2">
      <c r="M1485" s="1">
        <v>1</v>
      </c>
      <c r="N1485" s="193" t="s">
        <v>3799</v>
      </c>
      <c r="P1485" s="100"/>
      <c r="U1485" s="1">
        <v>1</v>
      </c>
      <c r="V1485" s="192" t="s">
        <v>6782</v>
      </c>
      <c r="Y1485" s="18" t="s">
        <v>3543</v>
      </c>
      <c r="Z1485" s="215" t="s">
        <v>7342</v>
      </c>
      <c r="AA1485" s="18"/>
      <c r="AN1485" t="s">
        <v>4474</v>
      </c>
    </row>
    <row r="1486" spans="9:40" x14ac:dyDescent="0.2">
      <c r="M1486" t="s">
        <v>537</v>
      </c>
      <c r="N1486" s="193" t="s">
        <v>6703</v>
      </c>
      <c r="P1486" s="100"/>
      <c r="Y1486" s="18" t="s">
        <v>537</v>
      </c>
      <c r="Z1486" s="215" t="s">
        <v>7395</v>
      </c>
      <c r="AA1486" s="18"/>
      <c r="AN1486" t="s">
        <v>4474</v>
      </c>
    </row>
    <row r="1487" spans="9:40" x14ac:dyDescent="0.2">
      <c r="M1487" s="1">
        <v>1</v>
      </c>
      <c r="N1487" s="193" t="s">
        <v>3741</v>
      </c>
      <c r="P1487" s="100"/>
      <c r="Y1487" s="18" t="s">
        <v>537</v>
      </c>
      <c r="Z1487" s="215" t="s">
        <v>7343</v>
      </c>
      <c r="AA1487" s="18"/>
      <c r="AB1487" s="73"/>
      <c r="AN1487" t="s">
        <v>4474</v>
      </c>
    </row>
    <row r="1488" spans="9:40" x14ac:dyDescent="0.2">
      <c r="M1488" s="16" t="s">
        <v>1474</v>
      </c>
      <c r="U1488" t="s">
        <v>3543</v>
      </c>
      <c r="V1488" s="192" t="s">
        <v>6910</v>
      </c>
      <c r="W1488" t="s">
        <v>3543</v>
      </c>
      <c r="X1488" s="192" t="s">
        <v>3281</v>
      </c>
      <c r="Y1488" s="18"/>
      <c r="Z1488" s="18"/>
      <c r="AA1488" s="18"/>
      <c r="AN1488" t="s">
        <v>4474</v>
      </c>
    </row>
    <row r="1489" spans="11:40" x14ac:dyDescent="0.2">
      <c r="M1489" t="s">
        <v>3543</v>
      </c>
      <c r="N1489" s="193" t="s">
        <v>1831</v>
      </c>
      <c r="U1489" s="1">
        <v>1</v>
      </c>
      <c r="V1489" s="215" t="s">
        <v>7384</v>
      </c>
      <c r="W1489" s="1">
        <v>1</v>
      </c>
      <c r="X1489" s="192" t="s">
        <v>6907</v>
      </c>
      <c r="AD1489" s="54"/>
      <c r="AF1489" s="82"/>
      <c r="AH1489" s="53"/>
      <c r="AJ1489" s="150"/>
      <c r="AK1489" s="150"/>
      <c r="AL1489" s="150"/>
      <c r="AN1489" t="s">
        <v>4474</v>
      </c>
    </row>
    <row r="1490" spans="11:40" x14ac:dyDescent="0.2">
      <c r="M1490" s="1">
        <v>1</v>
      </c>
      <c r="N1490" s="193" t="s">
        <v>6770</v>
      </c>
      <c r="T1490" s="16"/>
      <c r="U1490" t="s">
        <v>537</v>
      </c>
      <c r="V1490" s="192" t="s">
        <v>6911</v>
      </c>
      <c r="W1490" t="s">
        <v>537</v>
      </c>
      <c r="X1490" s="204" t="s">
        <v>7143</v>
      </c>
      <c r="AD1490" s="54"/>
      <c r="AF1490" s="82"/>
      <c r="AH1490" s="53"/>
      <c r="AJ1490" s="150"/>
      <c r="AK1490" s="150"/>
      <c r="AL1490" s="150"/>
      <c r="AN1490" t="s">
        <v>4474</v>
      </c>
    </row>
    <row r="1491" spans="11:40" x14ac:dyDescent="0.2">
      <c r="M1491" t="s">
        <v>537</v>
      </c>
      <c r="T1491" s="16"/>
      <c r="U1491" s="1">
        <v>1</v>
      </c>
      <c r="V1491" s="192" t="s">
        <v>6912</v>
      </c>
      <c r="W1491" t="s">
        <v>537</v>
      </c>
      <c r="X1491" s="192" t="s">
        <v>6908</v>
      </c>
      <c r="AD1491" s="54"/>
      <c r="AF1491" s="82"/>
      <c r="AH1491" s="53"/>
      <c r="AJ1491" s="150"/>
      <c r="AK1491" s="150"/>
      <c r="AL1491" s="150"/>
      <c r="AN1491" t="s">
        <v>4474</v>
      </c>
    </row>
    <row r="1492" spans="11:40" x14ac:dyDescent="0.2">
      <c r="M1492" t="s">
        <v>3543</v>
      </c>
      <c r="N1492" s="192" t="s">
        <v>2072</v>
      </c>
      <c r="W1492" t="s">
        <v>537</v>
      </c>
      <c r="X1492" s="192" t="s">
        <v>6909</v>
      </c>
      <c r="AD1492" s="54"/>
      <c r="AF1492" s="82"/>
      <c r="AH1492" s="53"/>
      <c r="AJ1492" s="150"/>
      <c r="AK1492" s="150"/>
      <c r="AL1492" s="150"/>
      <c r="AN1492" t="s">
        <v>4474</v>
      </c>
    </row>
    <row r="1493" spans="11:40" x14ac:dyDescent="0.2">
      <c r="M1493" s="1">
        <v>1</v>
      </c>
      <c r="N1493" s="192" t="s">
        <v>6670</v>
      </c>
      <c r="P1493" s="193"/>
      <c r="W1493" t="s">
        <v>537</v>
      </c>
      <c r="X1493" s="192" t="s">
        <v>6913</v>
      </c>
      <c r="AD1493" s="54"/>
      <c r="AF1493" s="82"/>
      <c r="AH1493" s="53"/>
      <c r="AJ1493" s="150"/>
      <c r="AK1493" s="150"/>
      <c r="AL1493" s="150"/>
      <c r="AN1493" t="s">
        <v>4474</v>
      </c>
    </row>
    <row r="1494" spans="11:40" x14ac:dyDescent="0.2">
      <c r="M1494" t="s">
        <v>537</v>
      </c>
      <c r="O1494" s="1"/>
      <c r="P1494" s="193"/>
      <c r="W1494" t="s">
        <v>537</v>
      </c>
      <c r="X1494" s="201" t="s">
        <v>3681</v>
      </c>
      <c r="AD1494" s="54"/>
      <c r="AF1494" s="82"/>
      <c r="AH1494" s="53"/>
      <c r="AJ1494" s="150"/>
      <c r="AK1494" s="150"/>
      <c r="AL1494" s="150"/>
      <c r="AN1494" t="s">
        <v>4474</v>
      </c>
    </row>
    <row r="1495" spans="11:40" x14ac:dyDescent="0.2">
      <c r="M1495" t="s">
        <v>3543</v>
      </c>
      <c r="N1495" s="192" t="s">
        <v>3554</v>
      </c>
      <c r="P1495" s="100"/>
      <c r="U1495" t="s">
        <v>3543</v>
      </c>
      <c r="V1495" s="204" t="s">
        <v>2635</v>
      </c>
      <c r="AD1495" s="54"/>
      <c r="AF1495" s="82"/>
      <c r="AH1495" s="53"/>
      <c r="AJ1495" s="150"/>
      <c r="AK1495" s="150"/>
      <c r="AL1495" s="150"/>
      <c r="AN1495" t="s">
        <v>4474</v>
      </c>
    </row>
    <row r="1496" spans="11:40" x14ac:dyDescent="0.2">
      <c r="M1496" s="1">
        <v>1</v>
      </c>
      <c r="N1496" s="192" t="s">
        <v>6671</v>
      </c>
      <c r="U1496" s="1">
        <v>1</v>
      </c>
      <c r="V1496" s="204" t="s">
        <v>7162</v>
      </c>
      <c r="AD1496" s="54"/>
      <c r="AF1496" s="82"/>
      <c r="AH1496" s="53"/>
      <c r="AJ1496" s="150"/>
      <c r="AK1496" s="150"/>
      <c r="AL1496" s="150"/>
      <c r="AN1496" t="s">
        <v>4474</v>
      </c>
    </row>
    <row r="1497" spans="11:40" x14ac:dyDescent="0.2">
      <c r="M1497" t="s">
        <v>537</v>
      </c>
      <c r="U1497" t="s">
        <v>537</v>
      </c>
      <c r="V1497" s="204" t="s">
        <v>7163</v>
      </c>
      <c r="AD1497" s="54"/>
      <c r="AF1497" s="82"/>
      <c r="AH1497" s="53"/>
      <c r="AJ1497" s="150"/>
      <c r="AK1497" s="150"/>
      <c r="AL1497" s="150"/>
      <c r="AN1497" t="s">
        <v>4474</v>
      </c>
    </row>
    <row r="1498" spans="11:40" x14ac:dyDescent="0.2">
      <c r="M1498" t="s">
        <v>3543</v>
      </c>
      <c r="N1498" s="192" t="s">
        <v>4942</v>
      </c>
      <c r="O1498" t="s">
        <v>3543</v>
      </c>
      <c r="P1498" s="193" t="s">
        <v>2757</v>
      </c>
      <c r="R1498" s="170"/>
      <c r="AD1498" s="54"/>
      <c r="AF1498" s="82"/>
      <c r="AH1498" s="53"/>
      <c r="AJ1498" s="150"/>
      <c r="AK1498" s="150"/>
      <c r="AL1498" s="150"/>
      <c r="AN1498" t="s">
        <v>4474</v>
      </c>
    </row>
    <row r="1499" spans="11:40" x14ac:dyDescent="0.2">
      <c r="M1499" s="1">
        <v>1</v>
      </c>
      <c r="N1499" s="192" t="s">
        <v>6667</v>
      </c>
      <c r="O1499" s="1">
        <v>1</v>
      </c>
      <c r="P1499" s="193" t="s">
        <v>6572</v>
      </c>
      <c r="R1499" s="170"/>
      <c r="S1499" t="s">
        <v>3543</v>
      </c>
      <c r="T1499" s="232" t="s">
        <v>8850</v>
      </c>
      <c r="U1499" t="s">
        <v>3543</v>
      </c>
      <c r="V1499" s="215" t="s">
        <v>2635</v>
      </c>
      <c r="AD1499" s="54"/>
      <c r="AF1499" s="82"/>
      <c r="AH1499" s="53"/>
      <c r="AJ1499" s="150"/>
      <c r="AK1499" s="150"/>
      <c r="AL1499" s="150"/>
      <c r="AN1499" t="s">
        <v>4474</v>
      </c>
    </row>
    <row r="1500" spans="11:40" x14ac:dyDescent="0.2">
      <c r="O1500" t="s">
        <v>537</v>
      </c>
      <c r="P1500" s="170"/>
      <c r="R1500" s="170"/>
      <c r="S1500" s="1">
        <v>1</v>
      </c>
      <c r="T1500" s="232" t="s">
        <v>5616</v>
      </c>
      <c r="U1500" s="1">
        <v>1</v>
      </c>
      <c r="V1500" s="215" t="s">
        <v>7397</v>
      </c>
      <c r="AD1500" s="54"/>
      <c r="AF1500" s="82"/>
      <c r="AH1500" s="53"/>
      <c r="AJ1500" s="150"/>
      <c r="AK1500" s="150"/>
      <c r="AL1500" s="150"/>
      <c r="AN1500" t="s">
        <v>4474</v>
      </c>
    </row>
    <row r="1501" spans="11:40" x14ac:dyDescent="0.2">
      <c r="K1501" t="s">
        <v>3543</v>
      </c>
      <c r="L1501" s="193" t="s">
        <v>6672</v>
      </c>
      <c r="M1501" t="s">
        <v>3543</v>
      </c>
      <c r="N1501" s="193" t="s">
        <v>3113</v>
      </c>
      <c r="O1501" t="s">
        <v>3543</v>
      </c>
      <c r="P1501" s="232" t="s">
        <v>8626</v>
      </c>
      <c r="R1501" s="170"/>
      <c r="U1501" t="s">
        <v>537</v>
      </c>
      <c r="V1501" s="215" t="s">
        <v>7410</v>
      </c>
      <c r="AD1501" s="54"/>
      <c r="AF1501" s="82"/>
      <c r="AH1501" s="53"/>
      <c r="AJ1501" s="150"/>
      <c r="AK1501" s="150"/>
      <c r="AL1501" s="150"/>
      <c r="AN1501" t="s">
        <v>4474</v>
      </c>
    </row>
    <row r="1502" spans="11:40" x14ac:dyDescent="0.2">
      <c r="K1502" s="1">
        <v>1</v>
      </c>
      <c r="L1502" s="193" t="s">
        <v>6704</v>
      </c>
      <c r="M1502" s="1">
        <v>1</v>
      </c>
      <c r="N1502" s="193" t="s">
        <v>6673</v>
      </c>
      <c r="O1502" s="1">
        <v>1</v>
      </c>
      <c r="P1502" s="193" t="s">
        <v>6573</v>
      </c>
      <c r="R1502" s="170"/>
      <c r="U1502" t="s">
        <v>537</v>
      </c>
      <c r="V1502" s="215" t="s">
        <v>1094</v>
      </c>
      <c r="AD1502" s="54"/>
      <c r="AF1502" s="82"/>
      <c r="AH1502" s="53"/>
      <c r="AJ1502" s="150"/>
      <c r="AK1502" s="150"/>
      <c r="AL1502" s="150"/>
      <c r="AN1502" t="s">
        <v>4474</v>
      </c>
    </row>
    <row r="1503" spans="11:40" x14ac:dyDescent="0.2">
      <c r="K1503" t="s">
        <v>537</v>
      </c>
      <c r="L1503" s="193" t="s">
        <v>6565</v>
      </c>
      <c r="M1503" t="s">
        <v>537</v>
      </c>
      <c r="O1503" t="s">
        <v>537</v>
      </c>
      <c r="P1503" s="193" t="s">
        <v>6693</v>
      </c>
      <c r="R1503" s="170"/>
      <c r="AD1503" s="54"/>
      <c r="AF1503" s="82"/>
      <c r="AH1503" s="53"/>
      <c r="AJ1503" s="150"/>
      <c r="AK1503" s="150"/>
      <c r="AL1503" s="150"/>
      <c r="AN1503" t="s">
        <v>4474</v>
      </c>
    </row>
    <row r="1504" spans="11:40" x14ac:dyDescent="0.2">
      <c r="K1504" t="s">
        <v>537</v>
      </c>
      <c r="L1504" s="215" t="s">
        <v>8127</v>
      </c>
      <c r="M1504" t="s">
        <v>3543</v>
      </c>
      <c r="N1504" s="193" t="s">
        <v>3090</v>
      </c>
      <c r="O1504" t="s">
        <v>537</v>
      </c>
      <c r="P1504" s="170"/>
      <c r="R1504" s="170"/>
      <c r="AD1504" s="54"/>
      <c r="AF1504" s="82"/>
      <c r="AH1504" s="53"/>
      <c r="AJ1504" s="150"/>
      <c r="AK1504" s="150"/>
      <c r="AL1504" s="150"/>
      <c r="AN1504" t="s">
        <v>4474</v>
      </c>
    </row>
    <row r="1505" spans="11:40" x14ac:dyDescent="0.2">
      <c r="K1505" t="s">
        <v>537</v>
      </c>
      <c r="L1505" s="215" t="s">
        <v>8128</v>
      </c>
      <c r="M1505" s="1">
        <v>1</v>
      </c>
      <c r="N1505" s="193" t="s">
        <v>6674</v>
      </c>
      <c r="O1505" t="s">
        <v>3543</v>
      </c>
      <c r="P1505" s="193" t="s">
        <v>334</v>
      </c>
      <c r="R1505" s="170"/>
      <c r="AD1505" s="54"/>
      <c r="AF1505" s="82"/>
      <c r="AH1505" s="53"/>
      <c r="AJ1505" s="150"/>
      <c r="AK1505" s="150"/>
      <c r="AL1505" s="150"/>
      <c r="AN1505" t="s">
        <v>4474</v>
      </c>
    </row>
    <row r="1506" spans="11:40" x14ac:dyDescent="0.2">
      <c r="K1506" s="1">
        <v>1</v>
      </c>
      <c r="L1506" s="215" t="s">
        <v>4664</v>
      </c>
      <c r="M1506" t="s">
        <v>537</v>
      </c>
      <c r="O1506" s="1">
        <v>1</v>
      </c>
      <c r="P1506" s="193" t="s">
        <v>6571</v>
      </c>
      <c r="R1506" s="170"/>
      <c r="AD1506" s="54"/>
      <c r="AF1506" s="82"/>
      <c r="AH1506" s="53"/>
      <c r="AJ1506" s="150"/>
      <c r="AK1506" s="150"/>
      <c r="AL1506" s="150"/>
      <c r="AN1506" t="s">
        <v>4474</v>
      </c>
    </row>
    <row r="1507" spans="11:40" x14ac:dyDescent="0.2">
      <c r="K1507" t="s">
        <v>537</v>
      </c>
      <c r="L1507" s="193" t="s">
        <v>6579</v>
      </c>
      <c r="M1507" t="s">
        <v>3543</v>
      </c>
      <c r="N1507" s="193" t="s">
        <v>6570</v>
      </c>
      <c r="O1507" t="s">
        <v>537</v>
      </c>
      <c r="P1507" s="232" t="s">
        <v>8856</v>
      </c>
      <c r="R1507" s="170"/>
      <c r="AD1507" s="54"/>
      <c r="AF1507" s="82"/>
      <c r="AH1507" s="53"/>
      <c r="AJ1507" s="150"/>
      <c r="AK1507" s="150"/>
      <c r="AL1507" s="150"/>
      <c r="AN1507" t="s">
        <v>4474</v>
      </c>
    </row>
    <row r="1508" spans="11:40" x14ac:dyDescent="0.2">
      <c r="K1508" t="s">
        <v>537</v>
      </c>
      <c r="L1508" s="193" t="s">
        <v>6580</v>
      </c>
      <c r="M1508" s="1">
        <v>1</v>
      </c>
      <c r="N1508" s="193" t="s">
        <v>6688</v>
      </c>
      <c r="O1508" s="1">
        <v>1</v>
      </c>
      <c r="P1508" s="232" t="s">
        <v>8857</v>
      </c>
      <c r="R1508" s="170"/>
      <c r="AD1508" s="54"/>
      <c r="AF1508" s="82"/>
      <c r="AH1508" s="53"/>
      <c r="AJ1508" s="150"/>
      <c r="AK1508" s="150"/>
      <c r="AL1508" s="150"/>
      <c r="AN1508" t="s">
        <v>4474</v>
      </c>
    </row>
    <row r="1509" spans="11:40" x14ac:dyDescent="0.2">
      <c r="K1509" s="1">
        <v>1</v>
      </c>
      <c r="L1509" s="193" t="s">
        <v>6563</v>
      </c>
      <c r="M1509" t="s">
        <v>537</v>
      </c>
      <c r="N1509" s="193" t="s">
        <v>6566</v>
      </c>
      <c r="O1509" t="s">
        <v>537</v>
      </c>
      <c r="P1509" s="100"/>
      <c r="R1509" s="170"/>
      <c r="AD1509" s="54"/>
      <c r="AF1509" s="82"/>
      <c r="AH1509" s="53"/>
      <c r="AJ1509" s="150"/>
      <c r="AK1509" s="150"/>
      <c r="AL1509" s="150"/>
      <c r="AN1509" t="s">
        <v>4474</v>
      </c>
    </row>
    <row r="1510" spans="11:40" x14ac:dyDescent="0.2">
      <c r="K1510" t="s">
        <v>537</v>
      </c>
      <c r="L1510" s="232" t="s">
        <v>8629</v>
      </c>
      <c r="M1510" t="s">
        <v>537</v>
      </c>
      <c r="N1510" s="193" t="s">
        <v>6567</v>
      </c>
      <c r="O1510" t="s">
        <v>3543</v>
      </c>
      <c r="P1510" s="193" t="s">
        <v>2635</v>
      </c>
      <c r="R1510" s="170"/>
      <c r="AD1510" s="54"/>
      <c r="AF1510" s="82"/>
      <c r="AH1510" s="53"/>
      <c r="AJ1510" s="150"/>
      <c r="AK1510" s="150"/>
      <c r="AL1510" s="150"/>
      <c r="AN1510" t="s">
        <v>4474</v>
      </c>
    </row>
    <row r="1511" spans="11:40" x14ac:dyDescent="0.2">
      <c r="K1511" t="s">
        <v>537</v>
      </c>
      <c r="L1511" s="193" t="s">
        <v>6564</v>
      </c>
      <c r="M1511" s="1">
        <v>1</v>
      </c>
      <c r="N1511" s="193" t="s">
        <v>6568</v>
      </c>
      <c r="O1511" s="1">
        <v>1</v>
      </c>
      <c r="P1511" s="193" t="s">
        <v>6574</v>
      </c>
      <c r="R1511" s="170"/>
      <c r="AD1511" s="54"/>
      <c r="AF1511" s="82"/>
      <c r="AH1511" s="53"/>
      <c r="AJ1511" s="150"/>
      <c r="AK1511" s="150"/>
      <c r="AL1511" s="150"/>
      <c r="AN1511" t="s">
        <v>4474</v>
      </c>
    </row>
    <row r="1512" spans="11:40" x14ac:dyDescent="0.2">
      <c r="K1512" s="1">
        <v>1</v>
      </c>
      <c r="L1512" s="193" t="s">
        <v>6563</v>
      </c>
      <c r="M1512" t="s">
        <v>537</v>
      </c>
      <c r="N1512" s="193" t="s">
        <v>6578</v>
      </c>
      <c r="O1512" t="s">
        <v>537</v>
      </c>
      <c r="P1512" s="100"/>
      <c r="R1512" s="170"/>
      <c r="AD1512" s="54"/>
      <c r="AF1512" s="82"/>
      <c r="AH1512" s="53"/>
      <c r="AJ1512" s="150"/>
      <c r="AK1512" s="150"/>
      <c r="AL1512" s="150"/>
      <c r="AN1512" t="s">
        <v>4474</v>
      </c>
    </row>
    <row r="1513" spans="11:40" x14ac:dyDescent="0.2">
      <c r="M1513" t="s">
        <v>537</v>
      </c>
      <c r="O1513" t="s">
        <v>3543</v>
      </c>
      <c r="P1513" s="193" t="s">
        <v>6575</v>
      </c>
      <c r="R1513" s="170"/>
      <c r="AD1513" s="54"/>
      <c r="AF1513" s="82"/>
      <c r="AH1513" s="53"/>
      <c r="AJ1513" s="150"/>
      <c r="AK1513" s="150"/>
      <c r="AL1513" s="150"/>
      <c r="AN1513" t="s">
        <v>4474</v>
      </c>
    </row>
    <row r="1514" spans="11:40" x14ac:dyDescent="0.2">
      <c r="K1514" t="s">
        <v>3543</v>
      </c>
      <c r="L1514" s="193" t="s">
        <v>6699</v>
      </c>
      <c r="M1514" t="s">
        <v>3543</v>
      </c>
      <c r="N1514" s="193" t="s">
        <v>6675</v>
      </c>
      <c r="O1514" s="1">
        <v>1</v>
      </c>
      <c r="P1514" s="232" t="s">
        <v>8627</v>
      </c>
      <c r="R1514" s="170"/>
      <c r="AD1514" s="54"/>
      <c r="AF1514" s="82"/>
      <c r="AH1514" s="53"/>
      <c r="AJ1514" s="150"/>
      <c r="AK1514" s="150"/>
      <c r="AL1514" s="150"/>
      <c r="AN1514" t="s">
        <v>4474</v>
      </c>
    </row>
    <row r="1515" spans="11:40" x14ac:dyDescent="0.2">
      <c r="K1515" s="1">
        <v>1</v>
      </c>
      <c r="L1515" s="193" t="s">
        <v>6769</v>
      </c>
      <c r="M1515" s="1">
        <v>1</v>
      </c>
      <c r="N1515" s="193" t="s">
        <v>6676</v>
      </c>
      <c r="O1515" t="s">
        <v>537</v>
      </c>
      <c r="P1515" s="193"/>
      <c r="R1515" s="170"/>
      <c r="AD1515" s="54"/>
      <c r="AF1515" s="82"/>
      <c r="AH1515" s="53"/>
      <c r="AJ1515" s="150"/>
      <c r="AK1515" s="150"/>
      <c r="AL1515" s="150"/>
      <c r="AN1515" t="s">
        <v>4474</v>
      </c>
    </row>
    <row r="1516" spans="11:40" x14ac:dyDescent="0.2">
      <c r="K1516" s="1">
        <v>1</v>
      </c>
      <c r="L1516" s="193" t="s">
        <v>3479</v>
      </c>
      <c r="O1516" t="s">
        <v>3543</v>
      </c>
      <c r="P1516" s="193" t="s">
        <v>6577</v>
      </c>
      <c r="R1516" s="170"/>
      <c r="AD1516" s="54"/>
      <c r="AF1516" s="82"/>
      <c r="AH1516" s="53"/>
      <c r="AJ1516" s="150"/>
      <c r="AK1516" s="150"/>
      <c r="AL1516" s="150"/>
      <c r="AN1516" t="s">
        <v>4474</v>
      </c>
    </row>
    <row r="1517" spans="11:40" x14ac:dyDescent="0.2">
      <c r="K1517" t="s">
        <v>537</v>
      </c>
      <c r="L1517" s="193" t="s">
        <v>6700</v>
      </c>
      <c r="O1517" s="1">
        <v>1</v>
      </c>
      <c r="P1517" s="193" t="s">
        <v>6576</v>
      </c>
      <c r="R1517" s="170"/>
      <c r="AD1517" s="54"/>
      <c r="AF1517" s="82"/>
      <c r="AH1517" s="53"/>
      <c r="AJ1517" s="150"/>
      <c r="AK1517" s="150"/>
      <c r="AL1517" s="150"/>
      <c r="AN1517" t="s">
        <v>4474</v>
      </c>
    </row>
    <row r="1518" spans="11:40" x14ac:dyDescent="0.2">
      <c r="K1518" t="s">
        <v>537</v>
      </c>
      <c r="L1518" s="193" t="s">
        <v>6701</v>
      </c>
      <c r="R1518" s="170"/>
      <c r="AD1518" s="54"/>
      <c r="AF1518" s="82"/>
      <c r="AH1518" s="53"/>
      <c r="AJ1518" s="150"/>
      <c r="AK1518" s="150"/>
      <c r="AL1518" s="150"/>
      <c r="AN1518" t="s">
        <v>4474</v>
      </c>
    </row>
    <row r="1519" spans="11:40" x14ac:dyDescent="0.2">
      <c r="M1519" t="s">
        <v>3543</v>
      </c>
      <c r="N1519" s="192" t="s">
        <v>6679</v>
      </c>
      <c r="O1519" t="s">
        <v>3543</v>
      </c>
      <c r="P1519" s="193" t="s">
        <v>6702</v>
      </c>
      <c r="R1519" s="170"/>
      <c r="AD1519" s="54"/>
      <c r="AF1519" s="82"/>
      <c r="AH1519" s="53"/>
      <c r="AJ1519" s="150"/>
      <c r="AK1519" s="150"/>
      <c r="AL1519" s="150"/>
      <c r="AN1519" t="s">
        <v>4474</v>
      </c>
    </row>
    <row r="1520" spans="11:40" x14ac:dyDescent="0.2">
      <c r="M1520" s="1">
        <v>1</v>
      </c>
      <c r="N1520" s="192" t="s">
        <v>6677</v>
      </c>
      <c r="O1520" s="1">
        <v>1</v>
      </c>
      <c r="P1520" s="193" t="s">
        <v>4908</v>
      </c>
      <c r="R1520" s="170"/>
      <c r="AD1520" s="54"/>
      <c r="AF1520" s="82"/>
      <c r="AH1520" s="53"/>
      <c r="AJ1520" s="150"/>
      <c r="AK1520" s="150"/>
      <c r="AL1520" s="150"/>
      <c r="AN1520" t="s">
        <v>4474</v>
      </c>
    </row>
    <row r="1521" spans="11:40" x14ac:dyDescent="0.2">
      <c r="M1521" s="1">
        <v>1</v>
      </c>
      <c r="N1521" s="192" t="s">
        <v>6678</v>
      </c>
      <c r="O1521" t="s">
        <v>537</v>
      </c>
      <c r="P1521" s="193" t="s">
        <v>6915</v>
      </c>
      <c r="R1521" s="170"/>
      <c r="AD1521" s="54"/>
      <c r="AF1521" s="82"/>
      <c r="AH1521" s="53"/>
      <c r="AJ1521" s="150"/>
      <c r="AK1521" s="150"/>
      <c r="AL1521" s="150"/>
      <c r="AN1521" t="s">
        <v>4474</v>
      </c>
    </row>
    <row r="1522" spans="11:40" x14ac:dyDescent="0.2">
      <c r="O1522" t="s">
        <v>537</v>
      </c>
      <c r="R1522" s="170"/>
      <c r="AD1522" s="54"/>
      <c r="AF1522" s="82"/>
      <c r="AH1522" s="53"/>
      <c r="AJ1522" s="150"/>
      <c r="AK1522" s="150"/>
      <c r="AL1522" s="150"/>
      <c r="AN1522" t="s">
        <v>4474</v>
      </c>
    </row>
    <row r="1523" spans="11:40" x14ac:dyDescent="0.2">
      <c r="O1523" t="s">
        <v>3543</v>
      </c>
      <c r="P1523" s="193" t="s">
        <v>6680</v>
      </c>
      <c r="R1523" s="170"/>
      <c r="AD1523" s="54"/>
      <c r="AF1523" s="82"/>
      <c r="AH1523" s="53"/>
      <c r="AJ1523" s="150"/>
      <c r="AK1523" s="150"/>
      <c r="AL1523" s="150"/>
      <c r="AN1523" t="s">
        <v>4474</v>
      </c>
    </row>
    <row r="1524" spans="11:40" x14ac:dyDescent="0.2">
      <c r="O1524" s="1">
        <v>1</v>
      </c>
      <c r="P1524" s="193" t="s">
        <v>6681</v>
      </c>
      <c r="R1524" s="170"/>
      <c r="AD1524" s="54"/>
      <c r="AF1524" s="82"/>
      <c r="AH1524" s="53"/>
      <c r="AJ1524" s="150"/>
      <c r="AK1524" s="150"/>
      <c r="AL1524" s="150"/>
      <c r="AN1524" t="s">
        <v>4474</v>
      </c>
    </row>
    <row r="1525" spans="11:40" x14ac:dyDescent="0.2">
      <c r="O1525" t="s">
        <v>537</v>
      </c>
      <c r="P1525" s="193" t="s">
        <v>6689</v>
      </c>
      <c r="R1525" s="170"/>
      <c r="AD1525" s="54"/>
      <c r="AF1525" s="82"/>
      <c r="AH1525" s="53"/>
      <c r="AJ1525" s="150"/>
      <c r="AK1525" s="150"/>
      <c r="AL1525" s="150"/>
      <c r="AN1525" t="s">
        <v>4474</v>
      </c>
    </row>
    <row r="1526" spans="11:40" x14ac:dyDescent="0.2">
      <c r="N1526" s="193"/>
      <c r="P1526" s="193"/>
      <c r="R1526" s="170"/>
      <c r="AD1526" s="54"/>
      <c r="AF1526" s="82"/>
      <c r="AH1526" s="53"/>
      <c r="AJ1526" s="150"/>
      <c r="AK1526" s="150"/>
      <c r="AL1526" s="150"/>
      <c r="AN1526" t="s">
        <v>4474</v>
      </c>
    </row>
    <row r="1527" spans="11:40" x14ac:dyDescent="0.2">
      <c r="N1527" s="193"/>
      <c r="O1527" t="s">
        <v>3543</v>
      </c>
      <c r="P1527" s="232" t="s">
        <v>2795</v>
      </c>
      <c r="R1527" s="170"/>
      <c r="AD1527" s="54"/>
      <c r="AF1527" s="82"/>
      <c r="AH1527" s="53"/>
      <c r="AJ1527" s="150"/>
      <c r="AK1527" s="150"/>
      <c r="AL1527" s="150"/>
      <c r="AN1527" t="s">
        <v>4474</v>
      </c>
    </row>
    <row r="1528" spans="11:40" x14ac:dyDescent="0.2">
      <c r="N1528" s="193"/>
      <c r="O1528" s="1">
        <v>1</v>
      </c>
      <c r="P1528" s="232" t="s">
        <v>8632</v>
      </c>
      <c r="R1528" s="170"/>
      <c r="AD1528" s="54"/>
      <c r="AF1528" s="82"/>
      <c r="AH1528" s="53"/>
      <c r="AJ1528" s="150"/>
      <c r="AK1528" s="150"/>
      <c r="AL1528" s="150"/>
      <c r="AN1528" t="s">
        <v>4474</v>
      </c>
    </row>
    <row r="1529" spans="11:40" x14ac:dyDescent="0.2">
      <c r="M1529" t="s">
        <v>3543</v>
      </c>
      <c r="N1529" s="193" t="s">
        <v>8631</v>
      </c>
      <c r="O1529" t="s">
        <v>537</v>
      </c>
      <c r="R1529" s="170"/>
      <c r="AD1529" s="54"/>
      <c r="AF1529" s="82"/>
      <c r="AH1529" s="53"/>
      <c r="AJ1529" s="150"/>
      <c r="AK1529" s="150"/>
      <c r="AL1529" s="150"/>
      <c r="AN1529" t="s">
        <v>4474</v>
      </c>
    </row>
    <row r="1530" spans="11:40" x14ac:dyDescent="0.2">
      <c r="M1530" s="1">
        <v>1</v>
      </c>
      <c r="N1530" s="193" t="s">
        <v>2487</v>
      </c>
      <c r="O1530" t="s">
        <v>3543</v>
      </c>
      <c r="P1530" s="232" t="s">
        <v>8848</v>
      </c>
      <c r="R1530" s="170"/>
      <c r="AD1530" s="54"/>
      <c r="AF1530" s="82"/>
      <c r="AH1530" s="53"/>
      <c r="AJ1530" s="150"/>
      <c r="AK1530" s="150"/>
      <c r="AL1530" s="150"/>
      <c r="AN1530" t="s">
        <v>4474</v>
      </c>
    </row>
    <row r="1531" spans="11:40" x14ac:dyDescent="0.2">
      <c r="M1531" t="s">
        <v>537</v>
      </c>
      <c r="N1531" s="193" t="s">
        <v>6581</v>
      </c>
      <c r="O1531" s="1">
        <v>1</v>
      </c>
      <c r="P1531" s="232" t="s">
        <v>8708</v>
      </c>
      <c r="R1531" s="170"/>
      <c r="AD1531" s="54"/>
      <c r="AF1531" s="82"/>
      <c r="AH1531" s="53"/>
      <c r="AJ1531" s="150"/>
      <c r="AK1531" s="150"/>
      <c r="AL1531" s="150"/>
      <c r="AN1531" t="s">
        <v>4474</v>
      </c>
    </row>
    <row r="1532" spans="11:40" x14ac:dyDescent="0.2">
      <c r="M1532" t="s">
        <v>537</v>
      </c>
      <c r="N1532" s="193" t="s">
        <v>6582</v>
      </c>
      <c r="R1532" s="170"/>
      <c r="AD1532" s="54"/>
      <c r="AF1532" s="82"/>
      <c r="AH1532" s="53"/>
      <c r="AJ1532" s="150"/>
      <c r="AK1532" s="150"/>
      <c r="AL1532" s="150"/>
      <c r="AN1532" t="s">
        <v>4474</v>
      </c>
    </row>
    <row r="1533" spans="11:40" x14ac:dyDescent="0.2">
      <c r="M1533" s="1">
        <v>1</v>
      </c>
      <c r="N1533" s="193" t="s">
        <v>1517</v>
      </c>
      <c r="R1533" s="170"/>
      <c r="AD1533" s="54"/>
      <c r="AF1533" s="82"/>
      <c r="AH1533" s="53"/>
      <c r="AJ1533" s="150"/>
      <c r="AK1533" s="150"/>
      <c r="AL1533" s="150"/>
      <c r="AN1533" t="s">
        <v>4474</v>
      </c>
    </row>
    <row r="1534" spans="11:40" x14ac:dyDescent="0.2">
      <c r="M1534" t="s">
        <v>537</v>
      </c>
      <c r="N1534" s="193"/>
      <c r="R1534" s="170"/>
      <c r="AD1534" s="54"/>
      <c r="AF1534" s="82"/>
      <c r="AH1534" s="53"/>
      <c r="AJ1534" s="150"/>
      <c r="AK1534" s="150"/>
      <c r="AL1534" s="150"/>
      <c r="AN1534" t="s">
        <v>4474</v>
      </c>
    </row>
    <row r="1535" spans="11:40" x14ac:dyDescent="0.2">
      <c r="K1535" t="s">
        <v>3543</v>
      </c>
      <c r="L1535" s="192" t="s">
        <v>6696</v>
      </c>
      <c r="M1535" t="s">
        <v>3543</v>
      </c>
      <c r="N1535" s="192" t="s">
        <v>6685</v>
      </c>
      <c r="R1535" s="170"/>
      <c r="AD1535" s="54"/>
      <c r="AF1535" s="82"/>
      <c r="AH1535" s="53"/>
      <c r="AJ1535" s="150"/>
      <c r="AK1535" s="150"/>
      <c r="AL1535" s="150"/>
      <c r="AN1535" t="s">
        <v>4474</v>
      </c>
    </row>
    <row r="1536" spans="11:40" x14ac:dyDescent="0.2">
      <c r="K1536" s="1">
        <v>1</v>
      </c>
      <c r="L1536" s="192" t="s">
        <v>4664</v>
      </c>
      <c r="M1536" s="1">
        <v>1</v>
      </c>
      <c r="N1536" s="193" t="s">
        <v>6691</v>
      </c>
      <c r="O1536" t="s">
        <v>3543</v>
      </c>
      <c r="P1536" s="192" t="s">
        <v>6685</v>
      </c>
      <c r="R1536" s="170"/>
      <c r="AD1536" s="54"/>
      <c r="AF1536" s="82"/>
      <c r="AH1536" s="53"/>
      <c r="AJ1536" s="150"/>
      <c r="AK1536" s="150"/>
      <c r="AL1536" s="150"/>
      <c r="AN1536" t="s">
        <v>4474</v>
      </c>
    </row>
    <row r="1537" spans="13:40" x14ac:dyDescent="0.2">
      <c r="M1537" t="s">
        <v>537</v>
      </c>
      <c r="N1537" s="192" t="s">
        <v>6690</v>
      </c>
      <c r="O1537" s="1">
        <v>1</v>
      </c>
      <c r="P1537" s="192" t="s">
        <v>6686</v>
      </c>
      <c r="R1537" s="170"/>
      <c r="AD1537" s="54"/>
      <c r="AF1537" s="82"/>
      <c r="AH1537" s="53"/>
      <c r="AJ1537" s="150"/>
      <c r="AK1537" s="150"/>
      <c r="AL1537" s="150"/>
      <c r="AN1537" t="s">
        <v>4474</v>
      </c>
    </row>
    <row r="1538" spans="13:40" x14ac:dyDescent="0.2">
      <c r="M1538" s="1">
        <v>1</v>
      </c>
      <c r="N1538" s="193" t="s">
        <v>6692</v>
      </c>
      <c r="O1538" t="s">
        <v>537</v>
      </c>
      <c r="P1538" s="192" t="s">
        <v>6687</v>
      </c>
      <c r="R1538" s="170"/>
      <c r="AD1538" s="54"/>
      <c r="AF1538" s="82"/>
      <c r="AH1538" s="53"/>
      <c r="AJ1538" s="150"/>
      <c r="AK1538" s="150"/>
      <c r="AL1538" s="150"/>
      <c r="AN1538" t="s">
        <v>4474</v>
      </c>
    </row>
    <row r="1539" spans="13:40" x14ac:dyDescent="0.2">
      <c r="M1539" s="1"/>
      <c r="N1539" s="193"/>
      <c r="O1539" s="1"/>
      <c r="P1539" s="192"/>
      <c r="R1539" s="170"/>
      <c r="AD1539" s="54"/>
      <c r="AF1539" s="82"/>
      <c r="AH1539" s="53"/>
      <c r="AJ1539" s="150"/>
      <c r="AK1539" s="150"/>
      <c r="AL1539" s="150"/>
      <c r="AN1539" t="s">
        <v>4474</v>
      </c>
    </row>
    <row r="1540" spans="13:40" x14ac:dyDescent="0.2">
      <c r="M1540" t="s">
        <v>3543</v>
      </c>
      <c r="N1540" s="232" t="s">
        <v>8589</v>
      </c>
      <c r="O1540" t="s">
        <v>3543</v>
      </c>
      <c r="P1540" s="232" t="s">
        <v>3280</v>
      </c>
      <c r="R1540" s="170"/>
      <c r="AD1540" s="54"/>
      <c r="AF1540" s="82"/>
      <c r="AH1540" s="53"/>
      <c r="AJ1540" s="150"/>
      <c r="AK1540" s="150"/>
      <c r="AL1540" s="150"/>
      <c r="AN1540" t="s">
        <v>4474</v>
      </c>
    </row>
    <row r="1541" spans="13:40" x14ac:dyDescent="0.2">
      <c r="M1541" s="1">
        <v>1</v>
      </c>
      <c r="N1541" s="232" t="s">
        <v>1517</v>
      </c>
      <c r="O1541" s="1">
        <v>1</v>
      </c>
      <c r="P1541" s="232" t="s">
        <v>4908</v>
      </c>
      <c r="R1541" s="170"/>
      <c r="AD1541" s="54"/>
      <c r="AF1541" s="82"/>
      <c r="AH1541" s="53"/>
      <c r="AJ1541" s="150"/>
      <c r="AK1541" s="150"/>
      <c r="AL1541" s="150"/>
      <c r="AN1541" t="s">
        <v>4474</v>
      </c>
    </row>
    <row r="1542" spans="13:40" x14ac:dyDescent="0.2">
      <c r="N1542" s="232"/>
      <c r="O1542" t="s">
        <v>537</v>
      </c>
      <c r="P1542" s="232" t="s">
        <v>8593</v>
      </c>
      <c r="R1542" s="170"/>
      <c r="AD1542" s="54"/>
      <c r="AF1542" s="82"/>
      <c r="AH1542" s="53"/>
      <c r="AJ1542" s="150"/>
      <c r="AK1542" s="150"/>
      <c r="AL1542" s="150"/>
      <c r="AN1542" t="s">
        <v>4474</v>
      </c>
    </row>
    <row r="1543" spans="13:40" x14ac:dyDescent="0.2">
      <c r="M1543" s="1"/>
      <c r="N1543" s="193"/>
      <c r="O1543" s="1">
        <v>1</v>
      </c>
      <c r="P1543" s="232" t="s">
        <v>859</v>
      </c>
      <c r="R1543" s="170"/>
      <c r="AD1543" s="54"/>
      <c r="AF1543" s="82"/>
      <c r="AH1543" s="53"/>
      <c r="AJ1543" s="150"/>
      <c r="AK1543" s="150"/>
      <c r="AL1543" s="150"/>
      <c r="AN1543" t="s">
        <v>4474</v>
      </c>
    </row>
    <row r="1544" spans="13:40" x14ac:dyDescent="0.2">
      <c r="M1544" s="1"/>
      <c r="N1544" s="193"/>
      <c r="O1544" t="s">
        <v>537</v>
      </c>
      <c r="P1544" s="232" t="s">
        <v>8594</v>
      </c>
      <c r="R1544" s="170"/>
      <c r="AD1544" s="54"/>
      <c r="AF1544" s="82"/>
      <c r="AH1544" s="53"/>
      <c r="AJ1544" s="150"/>
      <c r="AK1544" s="150"/>
      <c r="AL1544" s="150"/>
      <c r="AN1544" t="s">
        <v>4474</v>
      </c>
    </row>
    <row r="1545" spans="13:40" x14ac:dyDescent="0.2">
      <c r="M1545" s="1"/>
      <c r="N1545" s="193"/>
      <c r="O1545" s="1">
        <v>1</v>
      </c>
      <c r="P1545" s="232" t="s">
        <v>859</v>
      </c>
      <c r="R1545" s="170"/>
      <c r="AD1545" s="54"/>
      <c r="AF1545" s="82"/>
      <c r="AH1545" s="53"/>
      <c r="AJ1545" s="150"/>
      <c r="AK1545" s="150"/>
      <c r="AL1545" s="150"/>
      <c r="AN1545" t="s">
        <v>4474</v>
      </c>
    </row>
    <row r="1546" spans="13:40" x14ac:dyDescent="0.2">
      <c r="M1546" s="1"/>
      <c r="N1546" s="193"/>
      <c r="O1546" t="s">
        <v>537</v>
      </c>
      <c r="R1546" s="170"/>
      <c r="AD1546" s="54"/>
      <c r="AF1546" s="82"/>
      <c r="AH1546" s="53"/>
      <c r="AJ1546" s="150"/>
      <c r="AK1546" s="150"/>
      <c r="AL1546" s="150"/>
      <c r="AN1546" t="s">
        <v>4474</v>
      </c>
    </row>
    <row r="1547" spans="13:40" x14ac:dyDescent="0.2">
      <c r="M1547" s="1"/>
      <c r="N1547" s="193"/>
      <c r="O1547" t="s">
        <v>3543</v>
      </c>
      <c r="P1547" s="232" t="s">
        <v>2771</v>
      </c>
      <c r="R1547" s="170"/>
      <c r="AD1547" s="54"/>
      <c r="AF1547" s="82"/>
      <c r="AH1547" s="53"/>
      <c r="AJ1547" s="150"/>
      <c r="AK1547" s="150"/>
      <c r="AL1547" s="150"/>
      <c r="AN1547" t="s">
        <v>4474</v>
      </c>
    </row>
    <row r="1548" spans="13:40" x14ac:dyDescent="0.2">
      <c r="O1548" s="1">
        <v>1</v>
      </c>
      <c r="P1548" s="232" t="s">
        <v>8590</v>
      </c>
      <c r="R1548" s="170"/>
      <c r="AD1548" s="54"/>
      <c r="AF1548" s="82"/>
      <c r="AH1548" s="53"/>
      <c r="AJ1548" s="150"/>
      <c r="AK1548" s="150"/>
      <c r="AL1548" s="150"/>
      <c r="AN1548" t="s">
        <v>4474</v>
      </c>
    </row>
    <row r="1549" spans="13:40" x14ac:dyDescent="0.2">
      <c r="O1549" t="s">
        <v>537</v>
      </c>
      <c r="P1549" s="193"/>
      <c r="R1549" s="170"/>
      <c r="AD1549" s="54"/>
      <c r="AF1549" s="82"/>
      <c r="AH1549" s="53"/>
      <c r="AJ1549" s="150"/>
      <c r="AK1549" s="150"/>
      <c r="AL1549" s="150"/>
      <c r="AN1549" t="s">
        <v>4474</v>
      </c>
    </row>
    <row r="1550" spans="13:40" x14ac:dyDescent="0.2">
      <c r="O1550" t="s">
        <v>3543</v>
      </c>
      <c r="P1550" s="232" t="s">
        <v>2771</v>
      </c>
      <c r="R1550" s="170"/>
      <c r="AD1550" s="54"/>
      <c r="AF1550" s="82"/>
      <c r="AH1550" s="53"/>
      <c r="AJ1550" s="150"/>
      <c r="AK1550" s="150"/>
      <c r="AL1550" s="150"/>
      <c r="AN1550" t="s">
        <v>4474</v>
      </c>
    </row>
    <row r="1551" spans="13:40" x14ac:dyDescent="0.2">
      <c r="O1551" s="1">
        <v>1</v>
      </c>
      <c r="P1551" s="232" t="s">
        <v>8591</v>
      </c>
      <c r="R1551" s="170"/>
      <c r="AD1551" s="54"/>
      <c r="AF1551" s="82"/>
      <c r="AH1551" s="53"/>
      <c r="AJ1551" s="150"/>
      <c r="AK1551" s="150"/>
      <c r="AL1551" s="150"/>
      <c r="AN1551" t="s">
        <v>4474</v>
      </c>
    </row>
    <row r="1552" spans="13:40" x14ac:dyDescent="0.2">
      <c r="O1552" t="s">
        <v>537</v>
      </c>
      <c r="P1552" s="193"/>
      <c r="R1552" s="170"/>
      <c r="AD1552" s="54"/>
      <c r="AF1552" s="82"/>
      <c r="AH1552" s="53"/>
      <c r="AJ1552" s="150"/>
      <c r="AK1552" s="150"/>
      <c r="AL1552" s="150"/>
      <c r="AN1552" t="s">
        <v>4474</v>
      </c>
    </row>
    <row r="1553" spans="1:40" x14ac:dyDescent="0.2">
      <c r="M1553" s="1"/>
      <c r="N1553" s="193"/>
      <c r="O1553" t="s">
        <v>3543</v>
      </c>
      <c r="P1553" s="232" t="s">
        <v>2771</v>
      </c>
      <c r="R1553" s="170"/>
      <c r="AD1553" s="54"/>
      <c r="AF1553" s="82"/>
      <c r="AH1553" s="53"/>
      <c r="AJ1553" s="150"/>
      <c r="AK1553" s="150"/>
      <c r="AL1553" s="150"/>
      <c r="AN1553" t="s">
        <v>4474</v>
      </c>
    </row>
    <row r="1554" spans="1:40" x14ac:dyDescent="0.2">
      <c r="M1554" s="1"/>
      <c r="N1554" s="193"/>
      <c r="O1554" s="1">
        <v>1</v>
      </c>
      <c r="P1554" s="232" t="s">
        <v>8592</v>
      </c>
      <c r="R1554" s="170"/>
      <c r="AD1554" s="54"/>
      <c r="AF1554" s="82"/>
      <c r="AH1554" s="53"/>
      <c r="AJ1554" s="150"/>
      <c r="AK1554" s="150"/>
      <c r="AL1554" s="150"/>
      <c r="AN1554" t="s">
        <v>4474</v>
      </c>
    </row>
    <row r="1555" spans="1:40" x14ac:dyDescent="0.2">
      <c r="M1555" s="1"/>
      <c r="N1555" s="193"/>
      <c r="O1555" t="s">
        <v>537</v>
      </c>
      <c r="R1555" s="170"/>
      <c r="AD1555" s="54"/>
      <c r="AF1555" s="82"/>
      <c r="AH1555" s="53"/>
      <c r="AJ1555" s="150"/>
      <c r="AK1555" s="150"/>
      <c r="AL1555" s="150"/>
      <c r="AN1555" t="s">
        <v>4474</v>
      </c>
    </row>
    <row r="1556" spans="1:40" x14ac:dyDescent="0.2">
      <c r="M1556" s="1"/>
      <c r="N1556" s="193"/>
      <c r="O1556" t="s">
        <v>3543</v>
      </c>
      <c r="P1556" s="232" t="s">
        <v>436</v>
      </c>
      <c r="R1556" s="170"/>
      <c r="AD1556" s="54"/>
      <c r="AF1556" s="82"/>
      <c r="AH1556" s="53"/>
      <c r="AJ1556" s="150"/>
      <c r="AK1556" s="150"/>
      <c r="AL1556" s="150"/>
      <c r="AN1556" t="s">
        <v>4474</v>
      </c>
    </row>
    <row r="1557" spans="1:40" x14ac:dyDescent="0.2">
      <c r="M1557" s="1"/>
      <c r="N1557" s="193"/>
      <c r="O1557" s="1">
        <v>1</v>
      </c>
      <c r="P1557" s="232" t="s">
        <v>8595</v>
      </c>
      <c r="R1557" s="170"/>
      <c r="AD1557" s="54"/>
      <c r="AF1557" s="82"/>
      <c r="AH1557" s="53"/>
      <c r="AJ1557" s="150"/>
      <c r="AK1557" s="150"/>
      <c r="AL1557" s="150"/>
      <c r="AN1557" t="s">
        <v>4474</v>
      </c>
    </row>
    <row r="1558" spans="1:40" x14ac:dyDescent="0.2">
      <c r="M1558" s="1"/>
      <c r="N1558" s="193"/>
      <c r="O1558" t="s">
        <v>537</v>
      </c>
      <c r="P1558" s="232" t="s">
        <v>8596</v>
      </c>
      <c r="R1558" s="170"/>
      <c r="AD1558" s="54"/>
      <c r="AF1558" s="82"/>
      <c r="AH1558" s="53"/>
      <c r="AJ1558" s="150"/>
      <c r="AK1558" s="150"/>
      <c r="AL1558" s="150"/>
      <c r="AN1558" t="s">
        <v>4474</v>
      </c>
    </row>
    <row r="1559" spans="1:40" x14ac:dyDescent="0.2">
      <c r="A1559" s="16" t="s">
        <v>8306</v>
      </c>
      <c r="K1559" s="6"/>
      <c r="M1559" s="1"/>
      <c r="N1559" s="193"/>
      <c r="P1559" s="232"/>
      <c r="R1559" s="170"/>
      <c r="AD1559" s="54"/>
      <c r="AF1559" s="82"/>
      <c r="AH1559" s="53"/>
      <c r="AJ1559" s="150"/>
      <c r="AK1559" s="150"/>
      <c r="AL1559" s="150"/>
      <c r="AN1559" t="s">
        <v>4474</v>
      </c>
    </row>
    <row r="1560" spans="1:40" x14ac:dyDescent="0.2">
      <c r="K1560" s="10" t="s">
        <v>8987</v>
      </c>
      <c r="M1560" s="1"/>
      <c r="N1560" s="193"/>
      <c r="P1560" s="232"/>
      <c r="R1560" s="170"/>
      <c r="Y1560" t="s">
        <v>3543</v>
      </c>
      <c r="Z1560" s="232" t="s">
        <v>1158</v>
      </c>
      <c r="AD1560" s="54"/>
      <c r="AF1560" s="82"/>
      <c r="AG1560" s="97" t="s">
        <v>5833</v>
      </c>
      <c r="AH1560" s="97"/>
      <c r="AI1560" s="18"/>
      <c r="AJ1560" s="150"/>
      <c r="AK1560" s="150"/>
      <c r="AL1560" s="150"/>
      <c r="AN1560" t="s">
        <v>4474</v>
      </c>
    </row>
    <row r="1561" spans="1:40" x14ac:dyDescent="0.2">
      <c r="K1561" s="6"/>
      <c r="M1561" s="1"/>
      <c r="N1561" s="193"/>
      <c r="P1561" s="232"/>
      <c r="R1561" s="170"/>
      <c r="Y1561" s="1">
        <v>1</v>
      </c>
      <c r="Z1561" s="232" t="s">
        <v>8774</v>
      </c>
      <c r="AD1561" s="54"/>
      <c r="AF1561" s="82"/>
      <c r="AG1561" s="18" t="s">
        <v>3543</v>
      </c>
      <c r="AH1561" s="170" t="s">
        <v>5658</v>
      </c>
      <c r="AI1561" s="18"/>
      <c r="AJ1561" s="150"/>
      <c r="AK1561" s="150"/>
      <c r="AL1561" s="150"/>
      <c r="AN1561" t="s">
        <v>4474</v>
      </c>
    </row>
    <row r="1562" spans="1:40" x14ac:dyDescent="0.2">
      <c r="K1562" s="6"/>
      <c r="M1562" s="1"/>
      <c r="N1562" s="193"/>
      <c r="P1562" s="232"/>
      <c r="R1562" s="170"/>
      <c r="Y1562" t="s">
        <v>537</v>
      </c>
      <c r="Z1562" s="232" t="s">
        <v>8775</v>
      </c>
      <c r="AD1562" s="54"/>
      <c r="AF1562" s="82"/>
      <c r="AG1562" s="18" t="s">
        <v>537</v>
      </c>
      <c r="AH1562" s="170" t="s">
        <v>5637</v>
      </c>
      <c r="AI1562" s="18"/>
      <c r="AJ1562" s="150"/>
      <c r="AK1562" s="150"/>
      <c r="AL1562" s="150"/>
      <c r="AN1562" t="s">
        <v>4474</v>
      </c>
    </row>
    <row r="1563" spans="1:40" x14ac:dyDescent="0.2">
      <c r="K1563" s="6"/>
      <c r="M1563" s="1"/>
      <c r="N1563" s="193"/>
      <c r="P1563" s="232"/>
      <c r="R1563" s="170"/>
      <c r="Y1563" s="1">
        <v>1</v>
      </c>
      <c r="Z1563" s="232" t="s">
        <v>3265</v>
      </c>
      <c r="AD1563" s="54"/>
      <c r="AF1563" s="82"/>
      <c r="AG1563" s="18"/>
      <c r="AH1563" s="18"/>
      <c r="AI1563" s="18"/>
      <c r="AJ1563" s="150"/>
      <c r="AK1563" s="150"/>
      <c r="AL1563" s="150"/>
      <c r="AN1563" t="s">
        <v>4474</v>
      </c>
    </row>
    <row r="1564" spans="1:40" x14ac:dyDescent="0.2">
      <c r="A1564" s="16" t="s">
        <v>8306</v>
      </c>
      <c r="AH1564" s="9"/>
      <c r="AN1564" t="s">
        <v>4474</v>
      </c>
    </row>
    <row r="1565" spans="1:40" x14ac:dyDescent="0.2">
      <c r="K1565" s="15" t="s">
        <v>2760</v>
      </c>
      <c r="AE1565" t="s">
        <v>3543</v>
      </c>
      <c r="AF1565" s="219" t="s">
        <v>7578</v>
      </c>
      <c r="AG1565" t="s">
        <v>3543</v>
      </c>
      <c r="AH1565" s="65" t="s">
        <v>2762</v>
      </c>
      <c r="AN1565" t="s">
        <v>4474</v>
      </c>
    </row>
    <row r="1566" spans="1:40" x14ac:dyDescent="0.2">
      <c r="O1566" s="4"/>
      <c r="AD1566" s="54"/>
      <c r="AF1566" s="82"/>
      <c r="AG1566" s="1">
        <v>1</v>
      </c>
      <c r="AH1566" s="99" t="s">
        <v>2761</v>
      </c>
      <c r="AN1566" t="s">
        <v>4474</v>
      </c>
    </row>
    <row r="1567" spans="1:40" x14ac:dyDescent="0.2">
      <c r="A1567" s="16" t="s">
        <v>8306</v>
      </c>
      <c r="AH1567" s="9"/>
      <c r="AN1567" t="s">
        <v>4474</v>
      </c>
    </row>
    <row r="1568" spans="1:40" x14ac:dyDescent="0.2">
      <c r="F1568" s="9"/>
      <c r="K1568" s="21" t="s">
        <v>4463</v>
      </c>
      <c r="U1568" s="45" t="s">
        <v>1748</v>
      </c>
      <c r="V1568" s="17"/>
      <c r="W1568" s="17"/>
      <c r="AH1568" s="9"/>
      <c r="AN1568" t="s">
        <v>4474</v>
      </c>
    </row>
    <row r="1569" spans="11:40" x14ac:dyDescent="0.2">
      <c r="T1569" s="104" t="s">
        <v>2826</v>
      </c>
      <c r="U1569" s="18" t="s">
        <v>3543</v>
      </c>
      <c r="V1569" t="s">
        <v>2394</v>
      </c>
      <c r="W1569" t="s">
        <v>3543</v>
      </c>
      <c r="X1569" t="s">
        <v>3895</v>
      </c>
      <c r="AH1569" s="9"/>
      <c r="AN1569" t="s">
        <v>4474</v>
      </c>
    </row>
    <row r="1570" spans="11:40" x14ac:dyDescent="0.2">
      <c r="K1570" s="10"/>
      <c r="S1570" s="45" t="s">
        <v>1748</v>
      </c>
      <c r="T1570" s="17"/>
      <c r="U1570" s="18" t="s">
        <v>537</v>
      </c>
      <c r="V1570" t="s">
        <v>4385</v>
      </c>
      <c r="W1570" s="1">
        <v>1</v>
      </c>
      <c r="X1570" s="56" t="s">
        <v>1747</v>
      </c>
      <c r="AH1570" s="9"/>
      <c r="AN1570" t="s">
        <v>4474</v>
      </c>
    </row>
    <row r="1571" spans="11:40" x14ac:dyDescent="0.2">
      <c r="S1571" s="18" t="s">
        <v>3543</v>
      </c>
      <c r="T1571" s="29" t="s">
        <v>1512</v>
      </c>
      <c r="U1571" t="s">
        <v>537</v>
      </c>
      <c r="V1571" s="102" t="s">
        <v>4386</v>
      </c>
      <c r="W1571" s="17"/>
      <c r="X1571" s="104" t="s">
        <v>2826</v>
      </c>
      <c r="AH1571" s="9"/>
      <c r="AN1571" t="s">
        <v>4474</v>
      </c>
    </row>
    <row r="1572" spans="11:40" x14ac:dyDescent="0.2">
      <c r="S1572" s="18" t="s">
        <v>537</v>
      </c>
      <c r="T1572" s="54" t="s">
        <v>3335</v>
      </c>
      <c r="U1572" t="s">
        <v>537</v>
      </c>
      <c r="V1572" s="9" t="s">
        <v>2519</v>
      </c>
      <c r="W1572" t="s">
        <v>3543</v>
      </c>
      <c r="X1572" s="54" t="s">
        <v>1744</v>
      </c>
      <c r="AH1572" s="9"/>
      <c r="AN1572" t="s">
        <v>4474</v>
      </c>
    </row>
    <row r="1573" spans="11:40" x14ac:dyDescent="0.2">
      <c r="S1573" s="18" t="s">
        <v>537</v>
      </c>
      <c r="T1573" s="29" t="s">
        <v>4581</v>
      </c>
      <c r="U1573" t="s">
        <v>537</v>
      </c>
      <c r="V1573" s="54" t="s">
        <v>4978</v>
      </c>
      <c r="W1573" s="1">
        <v>1</v>
      </c>
      <c r="X1573" s="54" t="s">
        <v>1745</v>
      </c>
      <c r="AH1573" s="9"/>
      <c r="AN1573" t="s">
        <v>4474</v>
      </c>
    </row>
    <row r="1574" spans="11:40" x14ac:dyDescent="0.2">
      <c r="S1574" s="17"/>
      <c r="T1574" s="17"/>
      <c r="U1574" s="18" t="s">
        <v>537</v>
      </c>
      <c r="V1574" s="2" t="s">
        <v>4631</v>
      </c>
      <c r="W1574" t="s">
        <v>537</v>
      </c>
      <c r="AH1574" s="9"/>
      <c r="AN1574" t="s">
        <v>4474</v>
      </c>
    </row>
    <row r="1575" spans="11:40" x14ac:dyDescent="0.2">
      <c r="U1575" s="18" t="s">
        <v>537</v>
      </c>
      <c r="V1575" s="17"/>
      <c r="W1575" t="s">
        <v>3543</v>
      </c>
      <c r="X1575" t="s">
        <v>1592</v>
      </c>
      <c r="AH1575" s="9"/>
      <c r="AN1575" t="s">
        <v>4474</v>
      </c>
    </row>
    <row r="1576" spans="11:40" x14ac:dyDescent="0.2">
      <c r="S1576" s="15" t="s">
        <v>4387</v>
      </c>
      <c r="T1576" s="15"/>
      <c r="U1576" t="s">
        <v>3543</v>
      </c>
      <c r="V1576" s="2" t="s">
        <v>2395</v>
      </c>
      <c r="W1576" s="1">
        <v>1</v>
      </c>
      <c r="X1576" s="54" t="s">
        <v>1270</v>
      </c>
      <c r="AH1576" s="9"/>
      <c r="AN1576" t="s">
        <v>4474</v>
      </c>
    </row>
    <row r="1577" spans="11:40" x14ac:dyDescent="0.2">
      <c r="P1577" s="156"/>
      <c r="S1577" s="14" t="s">
        <v>5299</v>
      </c>
      <c r="T1577" s="15"/>
      <c r="U1577" s="1">
        <v>1</v>
      </c>
      <c r="V1577" t="s">
        <v>4240</v>
      </c>
      <c r="W1577" t="s">
        <v>537</v>
      </c>
      <c r="AH1577" s="9"/>
      <c r="AN1577" t="s">
        <v>4474</v>
      </c>
    </row>
    <row r="1578" spans="11:40" x14ac:dyDescent="0.2">
      <c r="S1578" s="15" t="s">
        <v>4632</v>
      </c>
      <c r="T1578" s="15"/>
      <c r="U1578" t="s">
        <v>537</v>
      </c>
      <c r="V1578" s="55" t="s">
        <v>4672</v>
      </c>
      <c r="W1578" t="s">
        <v>3543</v>
      </c>
      <c r="X1578" t="s">
        <v>2938</v>
      </c>
      <c r="AN1578" t="s">
        <v>4474</v>
      </c>
    </row>
    <row r="1579" spans="11:40" x14ac:dyDescent="0.2">
      <c r="S1579" s="4" t="s">
        <v>686</v>
      </c>
      <c r="U1579" t="s">
        <v>537</v>
      </c>
      <c r="V1579" s="102" t="s">
        <v>2119</v>
      </c>
      <c r="W1579" s="1">
        <v>1</v>
      </c>
      <c r="X1579" s="248" t="s">
        <v>9067</v>
      </c>
      <c r="AN1579" t="s">
        <v>4474</v>
      </c>
    </row>
    <row r="1580" spans="11:40" x14ac:dyDescent="0.2">
      <c r="S1580" s="10" t="s">
        <v>687</v>
      </c>
      <c r="U1580" t="s">
        <v>537</v>
      </c>
      <c r="V1580" s="2" t="s">
        <v>2939</v>
      </c>
      <c r="W1580" t="s">
        <v>537</v>
      </c>
      <c r="AN1580" t="s">
        <v>4474</v>
      </c>
    </row>
    <row r="1581" spans="11:40" x14ac:dyDescent="0.2">
      <c r="U1581" t="s">
        <v>537</v>
      </c>
      <c r="V1581" s="29" t="s">
        <v>2254</v>
      </c>
      <c r="W1581" t="s">
        <v>3543</v>
      </c>
      <c r="X1581" t="s">
        <v>2634</v>
      </c>
      <c r="AN1581" t="s">
        <v>4474</v>
      </c>
    </row>
    <row r="1582" spans="11:40" x14ac:dyDescent="0.2">
      <c r="U1582" t="s">
        <v>537</v>
      </c>
      <c r="V1582" s="161" t="s">
        <v>5354</v>
      </c>
      <c r="W1582" s="1">
        <v>1</v>
      </c>
      <c r="X1582" s="54" t="s">
        <v>1271</v>
      </c>
      <c r="AN1582" t="s">
        <v>4474</v>
      </c>
    </row>
    <row r="1583" spans="11:40" x14ac:dyDescent="0.2">
      <c r="U1583" s="1">
        <v>1</v>
      </c>
      <c r="V1583" t="s">
        <v>4241</v>
      </c>
      <c r="W1583" t="s">
        <v>537</v>
      </c>
      <c r="AN1583" t="s">
        <v>4474</v>
      </c>
    </row>
    <row r="1584" spans="11:40" x14ac:dyDescent="0.2">
      <c r="S1584" s="4"/>
      <c r="U1584" t="s">
        <v>537</v>
      </c>
      <c r="V1584" t="s">
        <v>858</v>
      </c>
      <c r="W1584" t="s">
        <v>3543</v>
      </c>
      <c r="X1584" s="54" t="s">
        <v>4243</v>
      </c>
      <c r="AN1584" t="s">
        <v>4474</v>
      </c>
    </row>
    <row r="1585" spans="1:40" x14ac:dyDescent="0.2">
      <c r="V1585" s="104" t="s">
        <v>2826</v>
      </c>
      <c r="W1585" s="1">
        <v>1</v>
      </c>
      <c r="X1585" s="54" t="s">
        <v>4244</v>
      </c>
      <c r="AN1585" t="s">
        <v>4474</v>
      </c>
    </row>
    <row r="1586" spans="1:40" x14ac:dyDescent="0.2">
      <c r="T1586" s="104" t="s">
        <v>2826</v>
      </c>
      <c r="W1586" t="s">
        <v>537</v>
      </c>
      <c r="AN1586" t="s">
        <v>4474</v>
      </c>
    </row>
    <row r="1587" spans="1:40" x14ac:dyDescent="0.2">
      <c r="S1587" t="s">
        <v>3543</v>
      </c>
      <c r="T1587" s="54" t="s">
        <v>4113</v>
      </c>
      <c r="U1587" t="s">
        <v>3543</v>
      </c>
      <c r="V1587" s="54" t="s">
        <v>685</v>
      </c>
      <c r="W1587" t="s">
        <v>3543</v>
      </c>
      <c r="X1587" s="54" t="s">
        <v>4245</v>
      </c>
      <c r="AN1587" t="s">
        <v>4474</v>
      </c>
    </row>
    <row r="1588" spans="1:40" x14ac:dyDescent="0.2">
      <c r="S1588" s="1">
        <v>1</v>
      </c>
      <c r="T1588" s="54" t="s">
        <v>1327</v>
      </c>
      <c r="U1588" s="1">
        <v>1</v>
      </c>
      <c r="V1588" s="54" t="s">
        <v>4582</v>
      </c>
      <c r="W1588" s="1">
        <v>1</v>
      </c>
      <c r="X1588" s="54" t="s">
        <v>4246</v>
      </c>
      <c r="AN1588" t="s">
        <v>4474</v>
      </c>
    </row>
    <row r="1589" spans="1:40" x14ac:dyDescent="0.2">
      <c r="S1589" t="s">
        <v>537</v>
      </c>
      <c r="T1589" s="54" t="s">
        <v>684</v>
      </c>
      <c r="U1589" t="s">
        <v>537</v>
      </c>
      <c r="V1589" s="104" t="s">
        <v>2826</v>
      </c>
      <c r="W1589" t="s">
        <v>537</v>
      </c>
      <c r="AN1589" t="s">
        <v>4474</v>
      </c>
    </row>
    <row r="1590" spans="1:40" x14ac:dyDescent="0.2">
      <c r="S1590" s="1">
        <v>1</v>
      </c>
      <c r="T1590" s="54" t="s">
        <v>2302</v>
      </c>
      <c r="U1590" t="s">
        <v>3543</v>
      </c>
      <c r="V1590" s="54" t="s">
        <v>436</v>
      </c>
      <c r="W1590" t="s">
        <v>3543</v>
      </c>
      <c r="X1590" t="s">
        <v>4496</v>
      </c>
      <c r="AN1590" t="s">
        <v>4474</v>
      </c>
    </row>
    <row r="1591" spans="1:40" x14ac:dyDescent="0.2">
      <c r="U1591" s="1">
        <v>1</v>
      </c>
      <c r="V1591" s="54" t="s">
        <v>4583</v>
      </c>
      <c r="W1591" s="1">
        <v>1</v>
      </c>
      <c r="X1591" s="54" t="s">
        <v>4247</v>
      </c>
      <c r="AN1591" t="s">
        <v>4474</v>
      </c>
    </row>
    <row r="1592" spans="1:40" x14ac:dyDescent="0.2">
      <c r="W1592" t="s">
        <v>537</v>
      </c>
      <c r="AN1592" t="s">
        <v>4474</v>
      </c>
    </row>
    <row r="1593" spans="1:40" x14ac:dyDescent="0.2">
      <c r="W1593" t="s">
        <v>3543</v>
      </c>
      <c r="X1593" s="54" t="s">
        <v>2277</v>
      </c>
      <c r="AN1593" t="s">
        <v>4474</v>
      </c>
    </row>
    <row r="1594" spans="1:40" x14ac:dyDescent="0.2">
      <c r="W1594" s="1">
        <v>1</v>
      </c>
      <c r="X1594" s="54" t="s">
        <v>2278</v>
      </c>
      <c r="AN1594" t="s">
        <v>4474</v>
      </c>
    </row>
    <row r="1595" spans="1:40" x14ac:dyDescent="0.2">
      <c r="W1595" t="s">
        <v>537</v>
      </c>
      <c r="X1595" s="104" t="s">
        <v>2826</v>
      </c>
      <c r="AN1595" t="s">
        <v>4474</v>
      </c>
    </row>
    <row r="1596" spans="1:40" x14ac:dyDescent="0.2">
      <c r="W1596" t="s">
        <v>3543</v>
      </c>
      <c r="X1596" s="29" t="s">
        <v>3080</v>
      </c>
      <c r="AN1596" t="s">
        <v>4474</v>
      </c>
    </row>
    <row r="1597" spans="1:40" x14ac:dyDescent="0.2">
      <c r="W1597" s="1">
        <v>1</v>
      </c>
      <c r="X1597" s="29" t="s">
        <v>5188</v>
      </c>
      <c r="AN1597" t="s">
        <v>4474</v>
      </c>
    </row>
    <row r="1598" spans="1:40" x14ac:dyDescent="0.2">
      <c r="A1598" s="16" t="s">
        <v>8306</v>
      </c>
      <c r="K1598" s="60"/>
      <c r="X1598" s="29"/>
      <c r="AN1598" t="s">
        <v>4474</v>
      </c>
    </row>
    <row r="1599" spans="1:40" x14ac:dyDescent="0.2">
      <c r="K1599" s="21" t="s">
        <v>1243</v>
      </c>
      <c r="U1599" t="s">
        <v>3543</v>
      </c>
      <c r="V1599" s="145" t="s">
        <v>3279</v>
      </c>
      <c r="X1599" s="29"/>
      <c r="AN1599" t="s">
        <v>4474</v>
      </c>
    </row>
    <row r="1600" spans="1:40" x14ac:dyDescent="0.2">
      <c r="K1600" t="s">
        <v>3543</v>
      </c>
      <c r="L1600" s="232" t="s">
        <v>8692</v>
      </c>
      <c r="M1600" t="s">
        <v>3543</v>
      </c>
      <c r="N1600" s="232" t="s">
        <v>3457</v>
      </c>
      <c r="U1600" s="1">
        <v>1</v>
      </c>
      <c r="V1600" s="145" t="s">
        <v>1244</v>
      </c>
      <c r="X1600" s="29"/>
      <c r="AN1600" t="s">
        <v>4474</v>
      </c>
    </row>
    <row r="1601" spans="1:40" x14ac:dyDescent="0.2">
      <c r="K1601" s="1">
        <v>1</v>
      </c>
      <c r="L1601" s="232" t="s">
        <v>4070</v>
      </c>
      <c r="M1601" s="1">
        <v>1</v>
      </c>
      <c r="N1601" s="232" t="s">
        <v>8691</v>
      </c>
      <c r="U1601" t="s">
        <v>537</v>
      </c>
      <c r="V1601" s="145" t="s">
        <v>1245</v>
      </c>
      <c r="X1601" s="29"/>
      <c r="AN1601" t="s">
        <v>4474</v>
      </c>
    </row>
    <row r="1602" spans="1:40" x14ac:dyDescent="0.2">
      <c r="K1602" t="s">
        <v>537</v>
      </c>
      <c r="L1602" s="232" t="s">
        <v>8693</v>
      </c>
      <c r="M1602" s="1"/>
      <c r="N1602" s="16"/>
      <c r="V1602" s="145"/>
      <c r="X1602" s="29"/>
      <c r="AN1602" t="s">
        <v>4474</v>
      </c>
    </row>
    <row r="1603" spans="1:40" x14ac:dyDescent="0.2">
      <c r="A1603" s="16" t="s">
        <v>8306</v>
      </c>
      <c r="K1603" s="6"/>
      <c r="V1603" s="145"/>
      <c r="X1603" s="29"/>
      <c r="AN1603" t="s">
        <v>4474</v>
      </c>
    </row>
    <row r="1604" spans="1:40" x14ac:dyDescent="0.2">
      <c r="K1604" s="10" t="s">
        <v>8424</v>
      </c>
      <c r="V1604" s="145"/>
      <c r="X1604" s="29"/>
      <c r="AN1604" t="s">
        <v>4474</v>
      </c>
    </row>
    <row r="1605" spans="1:40" x14ac:dyDescent="0.2">
      <c r="K1605" s="6"/>
      <c r="O1605" s="19" t="s">
        <v>317</v>
      </c>
      <c r="P1605" s="18"/>
      <c r="Q1605" s="18"/>
      <c r="R1605" s="18"/>
      <c r="S1605" s="18"/>
      <c r="T1605" s="18"/>
      <c r="U1605" s="18"/>
      <c r="V1605" s="18"/>
      <c r="W1605" s="18"/>
      <c r="X1605" s="29"/>
      <c r="AN1605" t="s">
        <v>4474</v>
      </c>
    </row>
    <row r="1606" spans="1:40" x14ac:dyDescent="0.2">
      <c r="K1606" s="6"/>
      <c r="O1606" s="18" t="s">
        <v>3543</v>
      </c>
      <c r="P1606" s="73" t="s">
        <v>8426</v>
      </c>
      <c r="Q1606" t="s">
        <v>3543</v>
      </c>
      <c r="R1606" s="232" t="s">
        <v>8362</v>
      </c>
      <c r="S1606" t="s">
        <v>3543</v>
      </c>
      <c r="T1606" s="29" t="s">
        <v>5794</v>
      </c>
      <c r="U1606" t="s">
        <v>3543</v>
      </c>
      <c r="V1606" s="29" t="s">
        <v>528</v>
      </c>
      <c r="W1606" s="18"/>
      <c r="X1606" s="29"/>
      <c r="AN1606" t="s">
        <v>4474</v>
      </c>
    </row>
    <row r="1607" spans="1:40" x14ac:dyDescent="0.2">
      <c r="K1607" s="6"/>
      <c r="O1607" s="18" t="s">
        <v>537</v>
      </c>
      <c r="P1607" s="73" t="s">
        <v>4908</v>
      </c>
      <c r="Q1607" t="s">
        <v>537</v>
      </c>
      <c r="R1607" s="232" t="s">
        <v>8363</v>
      </c>
      <c r="S1607" t="s">
        <v>537</v>
      </c>
      <c r="T1607" s="232" t="s">
        <v>4332</v>
      </c>
      <c r="U1607" t="s">
        <v>537</v>
      </c>
      <c r="V1607" s="232" t="s">
        <v>8368</v>
      </c>
      <c r="W1607" s="18"/>
      <c r="X1607" s="29"/>
      <c r="AN1607" t="s">
        <v>4474</v>
      </c>
    </row>
    <row r="1608" spans="1:40" x14ac:dyDescent="0.2">
      <c r="K1608" s="6"/>
      <c r="O1608" s="18" t="s">
        <v>537</v>
      </c>
      <c r="P1608" s="73" t="s">
        <v>4069</v>
      </c>
      <c r="Q1608" t="s">
        <v>537</v>
      </c>
      <c r="R1608" s="232" t="s">
        <v>8425</v>
      </c>
      <c r="S1608" t="s">
        <v>537</v>
      </c>
      <c r="T1608" s="232" t="s">
        <v>8365</v>
      </c>
      <c r="U1608" t="s">
        <v>537</v>
      </c>
      <c r="V1608" s="238" t="s">
        <v>8370</v>
      </c>
      <c r="W1608" s="18"/>
      <c r="X1608" s="29"/>
      <c r="AN1608" t="s">
        <v>4474</v>
      </c>
    </row>
    <row r="1609" spans="1:40" x14ac:dyDescent="0.2">
      <c r="K1609" s="6"/>
      <c r="O1609" s="18"/>
      <c r="Q1609" t="s">
        <v>537</v>
      </c>
      <c r="R1609" s="232" t="s">
        <v>8364</v>
      </c>
      <c r="S1609" t="s">
        <v>537</v>
      </c>
      <c r="T1609" s="238" t="s">
        <v>2915</v>
      </c>
      <c r="U1609" t="s">
        <v>537</v>
      </c>
      <c r="V1609" s="232" t="s">
        <v>8371</v>
      </c>
      <c r="W1609" s="18"/>
      <c r="X1609" s="29"/>
      <c r="AN1609" t="s">
        <v>4474</v>
      </c>
    </row>
    <row r="1610" spans="1:40" x14ac:dyDescent="0.2">
      <c r="K1610" s="6"/>
      <c r="O1610" s="18"/>
      <c r="S1610" t="s">
        <v>537</v>
      </c>
      <c r="T1610" s="232" t="s">
        <v>8367</v>
      </c>
      <c r="U1610" t="s">
        <v>537</v>
      </c>
      <c r="V1610" s="232" t="s">
        <v>8372</v>
      </c>
      <c r="W1610" s="18"/>
      <c r="X1610" s="29"/>
      <c r="AN1610" t="s">
        <v>4474</v>
      </c>
    </row>
    <row r="1611" spans="1:40" x14ac:dyDescent="0.2">
      <c r="K1611" s="6"/>
      <c r="O1611" s="18"/>
      <c r="S1611" t="s">
        <v>537</v>
      </c>
      <c r="T1611" s="232" t="s">
        <v>8366</v>
      </c>
      <c r="U1611" t="s">
        <v>537</v>
      </c>
      <c r="V1611" s="29" t="s">
        <v>4842</v>
      </c>
      <c r="W1611" s="18"/>
      <c r="X1611" s="29"/>
      <c r="AN1611" t="s">
        <v>4474</v>
      </c>
    </row>
    <row r="1612" spans="1:40" x14ac:dyDescent="0.2">
      <c r="K1612" s="6"/>
      <c r="O1612" s="18"/>
      <c r="U1612" t="s">
        <v>537</v>
      </c>
      <c r="V1612" s="232" t="s">
        <v>8376</v>
      </c>
      <c r="W1612" s="18"/>
      <c r="X1612" s="29"/>
      <c r="AN1612" t="s">
        <v>4474</v>
      </c>
    </row>
    <row r="1613" spans="1:40" x14ac:dyDescent="0.2">
      <c r="K1613" s="6"/>
      <c r="O1613" s="18"/>
      <c r="U1613" t="s">
        <v>537</v>
      </c>
      <c r="W1613" s="18"/>
      <c r="X1613" s="29"/>
      <c r="AN1613" t="s">
        <v>4474</v>
      </c>
    </row>
    <row r="1614" spans="1:40" x14ac:dyDescent="0.2">
      <c r="K1614" s="6"/>
      <c r="O1614" s="18"/>
      <c r="U1614" t="s">
        <v>3543</v>
      </c>
      <c r="V1614" s="29" t="s">
        <v>4674</v>
      </c>
      <c r="W1614" s="18"/>
      <c r="X1614" s="29"/>
      <c r="AN1614" t="s">
        <v>4474</v>
      </c>
    </row>
    <row r="1615" spans="1:40" x14ac:dyDescent="0.2">
      <c r="K1615" s="6"/>
      <c r="O1615" s="18"/>
      <c r="U1615" t="s">
        <v>537</v>
      </c>
      <c r="V1615" s="232" t="s">
        <v>8369</v>
      </c>
      <c r="W1615" s="18"/>
      <c r="X1615" s="29"/>
      <c r="AN1615" t="s">
        <v>4474</v>
      </c>
    </row>
    <row r="1616" spans="1:40" x14ac:dyDescent="0.2">
      <c r="K1616" s="6"/>
      <c r="O1616" s="18"/>
      <c r="U1616" t="s">
        <v>537</v>
      </c>
      <c r="V1616" s="29" t="s">
        <v>2267</v>
      </c>
      <c r="W1616" s="18"/>
      <c r="X1616" s="29"/>
      <c r="AN1616" t="s">
        <v>4474</v>
      </c>
    </row>
    <row r="1617" spans="1:40" x14ac:dyDescent="0.2">
      <c r="K1617" s="6"/>
      <c r="O1617" s="18"/>
      <c r="U1617" t="s">
        <v>537</v>
      </c>
      <c r="V1617" s="232" t="s">
        <v>7832</v>
      </c>
      <c r="W1617" s="18"/>
      <c r="X1617" s="29"/>
      <c r="AN1617" t="s">
        <v>4474</v>
      </c>
    </row>
    <row r="1618" spans="1:40" x14ac:dyDescent="0.2">
      <c r="K1618" s="6"/>
      <c r="O1618" s="18"/>
      <c r="P1618" s="18"/>
      <c r="Q1618" s="18"/>
      <c r="R1618" s="18"/>
      <c r="S1618" s="18"/>
      <c r="T1618" s="18"/>
      <c r="U1618" s="18"/>
      <c r="V1618" s="18"/>
      <c r="W1618" s="18"/>
      <c r="X1618" s="29"/>
      <c r="AN1618" t="s">
        <v>4474</v>
      </c>
    </row>
    <row r="1619" spans="1:40" x14ac:dyDescent="0.2">
      <c r="A1619" s="16" t="s">
        <v>8306</v>
      </c>
      <c r="AN1619" t="s">
        <v>4474</v>
      </c>
    </row>
    <row r="1620" spans="1:40" x14ac:dyDescent="0.2">
      <c r="J1620" s="54"/>
      <c r="K1620" s="15" t="s">
        <v>1622</v>
      </c>
      <c r="L1620" s="54"/>
      <c r="AD1620" s="46"/>
      <c r="AH1620" s="23"/>
      <c r="AN1620" t="s">
        <v>4474</v>
      </c>
    </row>
    <row r="1621" spans="1:40" x14ac:dyDescent="0.2">
      <c r="J1621" s="54"/>
      <c r="K1621" s="15"/>
      <c r="L1621" s="54"/>
      <c r="O1621" t="s">
        <v>3543</v>
      </c>
      <c r="P1621" s="99" t="s">
        <v>5064</v>
      </c>
      <c r="AD1621" s="46"/>
      <c r="AH1621" s="23"/>
      <c r="AN1621" t="s">
        <v>4474</v>
      </c>
    </row>
    <row r="1622" spans="1:40" x14ac:dyDescent="0.2">
      <c r="J1622" s="54"/>
      <c r="K1622" s="15"/>
      <c r="L1622" s="54"/>
      <c r="M1622" t="s">
        <v>3543</v>
      </c>
      <c r="N1622" s="54" t="s">
        <v>6444</v>
      </c>
      <c r="O1622" s="1">
        <v>1</v>
      </c>
      <c r="P1622" s="99" t="s">
        <v>5065</v>
      </c>
      <c r="AD1622" s="46"/>
      <c r="AH1622" s="23"/>
      <c r="AN1622" t="s">
        <v>4474</v>
      </c>
    </row>
    <row r="1623" spans="1:40" x14ac:dyDescent="0.2">
      <c r="J1623" s="54"/>
      <c r="K1623" s="15"/>
      <c r="L1623" s="54"/>
      <c r="M1623" t="s">
        <v>537</v>
      </c>
      <c r="N1623" s="128" t="s">
        <v>3188</v>
      </c>
      <c r="O1623" t="s">
        <v>537</v>
      </c>
      <c r="AD1623" s="46"/>
      <c r="AH1623" s="23"/>
      <c r="AN1623" t="s">
        <v>4474</v>
      </c>
    </row>
    <row r="1624" spans="1:40" x14ac:dyDescent="0.2">
      <c r="J1624" s="54"/>
      <c r="K1624" s="15"/>
      <c r="L1624" s="54"/>
      <c r="M1624" s="1">
        <v>1</v>
      </c>
      <c r="N1624" s="54" t="s">
        <v>3799</v>
      </c>
      <c r="O1624" t="s">
        <v>3543</v>
      </c>
      <c r="P1624" s="89" t="s">
        <v>2037</v>
      </c>
      <c r="AD1624" s="46"/>
      <c r="AH1624" s="23"/>
      <c r="AN1624" t="s">
        <v>4474</v>
      </c>
    </row>
    <row r="1625" spans="1:40" x14ac:dyDescent="0.2">
      <c r="J1625" s="54"/>
      <c r="K1625" s="15"/>
      <c r="L1625" s="54"/>
      <c r="M1625" t="s">
        <v>537</v>
      </c>
      <c r="N1625" s="107" t="s">
        <v>5062</v>
      </c>
      <c r="O1625" s="1">
        <v>1</v>
      </c>
      <c r="P1625" s="89" t="s">
        <v>2038</v>
      </c>
      <c r="AD1625" s="46"/>
      <c r="AH1625" s="23"/>
      <c r="AN1625" t="s">
        <v>4474</v>
      </c>
    </row>
    <row r="1626" spans="1:40" x14ac:dyDescent="0.2">
      <c r="J1626" s="54"/>
      <c r="L1626" s="54"/>
      <c r="M1626" s="1">
        <v>1</v>
      </c>
      <c r="N1626" s="54" t="s">
        <v>3687</v>
      </c>
      <c r="O1626" t="s">
        <v>537</v>
      </c>
      <c r="X1626" s="58"/>
      <c r="Z1626" s="58"/>
      <c r="AD1626" s="46"/>
      <c r="AF1626" s="29"/>
      <c r="AH1626" s="23"/>
      <c r="AN1626" t="s">
        <v>4474</v>
      </c>
    </row>
    <row r="1627" spans="1:40" x14ac:dyDescent="0.2">
      <c r="J1627" s="54"/>
      <c r="L1627" s="54"/>
      <c r="M1627" t="s">
        <v>537</v>
      </c>
      <c r="O1627" t="s">
        <v>3543</v>
      </c>
      <c r="P1627" s="54" t="s">
        <v>2757</v>
      </c>
      <c r="X1627" s="54"/>
      <c r="AD1627" s="46"/>
      <c r="AF1627" s="29"/>
      <c r="AH1627" s="23"/>
      <c r="AN1627" t="s">
        <v>4474</v>
      </c>
    </row>
    <row r="1628" spans="1:40" x14ac:dyDescent="0.2">
      <c r="J1628" s="54"/>
      <c r="L1628" s="54"/>
      <c r="M1628" t="s">
        <v>3543</v>
      </c>
      <c r="N1628" s="99" t="s">
        <v>2740</v>
      </c>
      <c r="O1628" s="1">
        <v>1</v>
      </c>
      <c r="P1628" s="99" t="s">
        <v>5063</v>
      </c>
      <c r="AD1628" s="46"/>
      <c r="AF1628" s="29"/>
      <c r="AH1628" s="23"/>
      <c r="AN1628" t="s">
        <v>4474</v>
      </c>
    </row>
    <row r="1629" spans="1:40" x14ac:dyDescent="0.2">
      <c r="J1629" s="54"/>
      <c r="L1629" s="54"/>
      <c r="M1629" s="1">
        <v>1</v>
      </c>
      <c r="N1629" s="99" t="s">
        <v>3741</v>
      </c>
      <c r="O1629" t="s">
        <v>537</v>
      </c>
      <c r="P1629" s="99"/>
      <c r="AD1629" s="46"/>
      <c r="AF1629" s="29"/>
      <c r="AH1629" s="23"/>
      <c r="AN1629" t="s">
        <v>4474</v>
      </c>
    </row>
    <row r="1630" spans="1:40" x14ac:dyDescent="0.2">
      <c r="J1630" s="54"/>
      <c r="L1630" s="54"/>
      <c r="M1630" t="s">
        <v>537</v>
      </c>
      <c r="N1630" s="99" t="s">
        <v>2741</v>
      </c>
      <c r="O1630" t="s">
        <v>3543</v>
      </c>
      <c r="P1630" s="99" t="s">
        <v>5066</v>
      </c>
      <c r="AD1630" s="46"/>
      <c r="AF1630" s="29"/>
      <c r="AH1630" s="23"/>
      <c r="AN1630" t="s">
        <v>4474</v>
      </c>
    </row>
    <row r="1631" spans="1:40" x14ac:dyDescent="0.2">
      <c r="J1631" s="54"/>
      <c r="L1631" s="54"/>
      <c r="O1631" s="1">
        <v>1</v>
      </c>
      <c r="P1631" s="99" t="s">
        <v>614</v>
      </c>
      <c r="AD1631" s="46"/>
      <c r="AF1631" s="29"/>
      <c r="AH1631" s="23"/>
      <c r="AN1631" t="s">
        <v>4474</v>
      </c>
    </row>
    <row r="1632" spans="1:40" x14ac:dyDescent="0.2">
      <c r="J1632" s="54"/>
      <c r="L1632" s="54"/>
      <c r="O1632" t="s">
        <v>537</v>
      </c>
      <c r="P1632" s="99"/>
      <c r="AD1632" s="46"/>
      <c r="AF1632" s="29"/>
      <c r="AH1632" s="23"/>
      <c r="AN1632" t="s">
        <v>4474</v>
      </c>
    </row>
    <row r="1633" spans="1:40" x14ac:dyDescent="0.2">
      <c r="J1633" s="54"/>
      <c r="L1633" s="54"/>
      <c r="O1633" t="s">
        <v>3543</v>
      </c>
      <c r="P1633" s="99" t="s">
        <v>2736</v>
      </c>
      <c r="AD1633" s="46"/>
      <c r="AF1633" s="29"/>
      <c r="AH1633" s="23"/>
      <c r="AN1633" t="s">
        <v>4474</v>
      </c>
    </row>
    <row r="1634" spans="1:40" x14ac:dyDescent="0.2">
      <c r="J1634" s="54"/>
      <c r="L1634" s="54"/>
      <c r="O1634" s="1">
        <v>1</v>
      </c>
      <c r="P1634" s="99" t="s">
        <v>2737</v>
      </c>
      <c r="AD1634" s="46"/>
      <c r="AF1634" s="29"/>
      <c r="AH1634" s="23"/>
      <c r="AN1634" t="s">
        <v>4474</v>
      </c>
    </row>
    <row r="1635" spans="1:40" x14ac:dyDescent="0.2">
      <c r="J1635" s="54"/>
      <c r="L1635" s="54"/>
      <c r="O1635" t="s">
        <v>537</v>
      </c>
      <c r="P1635" s="99"/>
      <c r="AD1635" s="46"/>
      <c r="AF1635" s="29"/>
      <c r="AH1635" s="23"/>
      <c r="AN1635" t="s">
        <v>4474</v>
      </c>
    </row>
    <row r="1636" spans="1:40" x14ac:dyDescent="0.2">
      <c r="J1636" s="54"/>
      <c r="L1636" s="54"/>
      <c r="O1636" t="s">
        <v>3543</v>
      </c>
      <c r="P1636" s="99" t="s">
        <v>2738</v>
      </c>
      <c r="AD1636" s="46"/>
      <c r="AF1636" s="29"/>
      <c r="AH1636" s="23"/>
      <c r="AN1636" t="s">
        <v>4474</v>
      </c>
    </row>
    <row r="1637" spans="1:40" x14ac:dyDescent="0.2">
      <c r="J1637" s="54"/>
      <c r="L1637" s="54"/>
      <c r="O1637" s="1">
        <v>1</v>
      </c>
      <c r="P1637" s="99" t="s">
        <v>2739</v>
      </c>
      <c r="AD1637" s="46"/>
      <c r="AF1637" s="29"/>
      <c r="AH1637" s="23"/>
      <c r="AN1637" t="s">
        <v>4474</v>
      </c>
    </row>
    <row r="1638" spans="1:40" x14ac:dyDescent="0.2">
      <c r="J1638" s="54"/>
      <c r="L1638" s="54"/>
      <c r="O1638" s="19" t="s">
        <v>5061</v>
      </c>
      <c r="P1638" s="18"/>
      <c r="Q1638" s="18"/>
      <c r="AD1638" s="46"/>
      <c r="AF1638" s="29"/>
      <c r="AH1638" s="23"/>
      <c r="AN1638" t="s">
        <v>4474</v>
      </c>
    </row>
    <row r="1639" spans="1:40" x14ac:dyDescent="0.2">
      <c r="J1639" s="54"/>
      <c r="L1639" s="54"/>
      <c r="N1639" s="54"/>
      <c r="O1639" s="18" t="s">
        <v>3543</v>
      </c>
      <c r="P1639" s="99" t="s">
        <v>5057</v>
      </c>
      <c r="Q1639" s="18"/>
      <c r="AD1639" s="46"/>
      <c r="AF1639" s="29"/>
      <c r="AH1639" s="23"/>
      <c r="AN1639" t="s">
        <v>4474</v>
      </c>
    </row>
    <row r="1640" spans="1:40" x14ac:dyDescent="0.2">
      <c r="J1640" s="54"/>
      <c r="L1640" s="54"/>
      <c r="N1640" s="54"/>
      <c r="O1640" s="18" t="s">
        <v>537</v>
      </c>
      <c r="P1640" s="99" t="s">
        <v>5058</v>
      </c>
      <c r="Q1640" s="18"/>
      <c r="AD1640" s="46"/>
      <c r="AF1640" s="29"/>
      <c r="AH1640" s="23"/>
      <c r="AN1640" t="s">
        <v>4474</v>
      </c>
    </row>
    <row r="1641" spans="1:40" x14ac:dyDescent="0.2">
      <c r="J1641" s="54"/>
      <c r="L1641" s="54"/>
      <c r="N1641" s="54"/>
      <c r="O1641" s="18" t="s">
        <v>537</v>
      </c>
      <c r="P1641" s="99" t="s">
        <v>5059</v>
      </c>
      <c r="Q1641" s="18"/>
      <c r="AD1641" s="46"/>
      <c r="AF1641" s="29"/>
      <c r="AH1641" s="23"/>
      <c r="AN1641" t="s">
        <v>4474</v>
      </c>
    </row>
    <row r="1642" spans="1:40" x14ac:dyDescent="0.2">
      <c r="J1642" s="54"/>
      <c r="L1642" s="54"/>
      <c r="N1642" s="54"/>
      <c r="O1642" s="18" t="s">
        <v>537</v>
      </c>
      <c r="P1642" s="107" t="s">
        <v>5060</v>
      </c>
      <c r="Q1642" s="18"/>
      <c r="AD1642" s="46"/>
      <c r="AF1642" s="29"/>
      <c r="AH1642" s="23"/>
      <c r="AN1642" t="s">
        <v>4474</v>
      </c>
    </row>
    <row r="1643" spans="1:40" x14ac:dyDescent="0.2">
      <c r="A1643" s="16" t="s">
        <v>8306</v>
      </c>
      <c r="J1643" s="54"/>
      <c r="L1643" s="54"/>
      <c r="N1643" s="54"/>
      <c r="O1643" s="18"/>
      <c r="P1643" s="18"/>
      <c r="Q1643" s="18"/>
      <c r="X1643" s="58"/>
      <c r="AD1643" s="46"/>
      <c r="AF1643" s="29"/>
      <c r="AH1643" s="23"/>
      <c r="AN1643" t="s">
        <v>4474</v>
      </c>
    </row>
    <row r="1644" spans="1:40" x14ac:dyDescent="0.2">
      <c r="J1644" s="54"/>
      <c r="K1644" s="21" t="s">
        <v>919</v>
      </c>
      <c r="L1644" s="54"/>
      <c r="N1644" s="54"/>
      <c r="X1644" s="58"/>
      <c r="AD1644" s="204" t="s">
        <v>7001</v>
      </c>
      <c r="AF1644" s="29"/>
      <c r="AG1644" t="s">
        <v>3543</v>
      </c>
      <c r="AH1644" s="153" t="s">
        <v>949</v>
      </c>
      <c r="AN1644" t="s">
        <v>4474</v>
      </c>
    </row>
    <row r="1645" spans="1:40" x14ac:dyDescent="0.2">
      <c r="J1645" s="54"/>
      <c r="L1645" s="54"/>
      <c r="N1645" s="54"/>
      <c r="X1645" s="58"/>
      <c r="AD1645" s="46"/>
      <c r="AF1645" s="29"/>
      <c r="AG1645" s="1">
        <v>1</v>
      </c>
      <c r="AH1645" s="153" t="s">
        <v>920</v>
      </c>
      <c r="AN1645" t="s">
        <v>4474</v>
      </c>
    </row>
    <row r="1646" spans="1:40" x14ac:dyDescent="0.2">
      <c r="A1646" s="16" t="s">
        <v>8306</v>
      </c>
      <c r="J1646" s="54"/>
      <c r="K1646" s="6"/>
      <c r="L1646" s="54"/>
      <c r="N1646" s="54"/>
      <c r="X1646" s="58"/>
      <c r="AD1646" s="46"/>
      <c r="AF1646" s="29"/>
      <c r="AG1646" s="1"/>
      <c r="AH1646" s="153"/>
      <c r="AN1646" t="s">
        <v>4474</v>
      </c>
    </row>
    <row r="1647" spans="1:40" x14ac:dyDescent="0.2">
      <c r="J1647" s="54"/>
      <c r="K1647" s="10" t="s">
        <v>8332</v>
      </c>
      <c r="L1647" s="54"/>
      <c r="N1647" s="54"/>
      <c r="X1647" s="58"/>
      <c r="Z1647" s="16"/>
      <c r="AB1647" s="248"/>
      <c r="AD1647" s="46"/>
      <c r="AF1647" s="29"/>
      <c r="AG1647" s="19" t="s">
        <v>8337</v>
      </c>
      <c r="AH1647" s="17"/>
      <c r="AN1647" t="s">
        <v>4474</v>
      </c>
    </row>
    <row r="1648" spans="1:40" x14ac:dyDescent="0.2">
      <c r="J1648" s="54"/>
      <c r="K1648" t="s">
        <v>3543</v>
      </c>
      <c r="L1648" s="232" t="s">
        <v>6696</v>
      </c>
      <c r="M1648" t="s">
        <v>3543</v>
      </c>
      <c r="N1648" s="232" t="s">
        <v>841</v>
      </c>
      <c r="X1648" s="58"/>
      <c r="AA1648" s="1"/>
      <c r="AB1648" s="248"/>
      <c r="AD1648" s="46"/>
      <c r="AF1648" s="29"/>
      <c r="AG1648" s="18" t="s">
        <v>3543</v>
      </c>
      <c r="AH1648" s="16" t="s">
        <v>8333</v>
      </c>
      <c r="AI1648" s="17"/>
      <c r="AN1648" t="s">
        <v>4474</v>
      </c>
    </row>
    <row r="1649" spans="1:40" x14ac:dyDescent="0.2">
      <c r="J1649" s="54"/>
      <c r="K1649" s="1">
        <v>1</v>
      </c>
      <c r="L1649" s="232" t="s">
        <v>3615</v>
      </c>
      <c r="M1649" s="1">
        <v>1</v>
      </c>
      <c r="N1649" s="232" t="s">
        <v>8839</v>
      </c>
      <c r="X1649" s="58"/>
      <c r="Z1649" s="16"/>
      <c r="AB1649" s="248"/>
      <c r="AD1649" s="46"/>
      <c r="AF1649" s="29"/>
      <c r="AG1649" s="18" t="s">
        <v>537</v>
      </c>
      <c r="AH1649" s="53" t="s">
        <v>8334</v>
      </c>
      <c r="AI1649" s="17"/>
      <c r="AN1649" t="s">
        <v>4474</v>
      </c>
    </row>
    <row r="1650" spans="1:40" x14ac:dyDescent="0.2">
      <c r="J1650" s="54"/>
      <c r="K1650" s="1">
        <v>1</v>
      </c>
      <c r="L1650" s="232" t="s">
        <v>8675</v>
      </c>
      <c r="N1650" s="54"/>
      <c r="X1650" s="58"/>
      <c r="AD1650" s="46"/>
      <c r="AF1650" s="29"/>
      <c r="AG1650" s="18" t="s">
        <v>537</v>
      </c>
      <c r="AH1650" s="100" t="s">
        <v>8335</v>
      </c>
      <c r="AI1650" s="17"/>
      <c r="AN1650" t="s">
        <v>4474</v>
      </c>
    </row>
    <row r="1651" spans="1:40" x14ac:dyDescent="0.2">
      <c r="J1651" s="54"/>
      <c r="K1651" s="6"/>
      <c r="L1651" s="54"/>
      <c r="N1651" s="54"/>
      <c r="X1651" s="58"/>
      <c r="AD1651" s="46"/>
      <c r="AF1651" s="29"/>
      <c r="AG1651" s="18" t="s">
        <v>537</v>
      </c>
      <c r="AH1651" s="232" t="s">
        <v>8336</v>
      </c>
      <c r="AI1651" s="17"/>
      <c r="AN1651" t="s">
        <v>4474</v>
      </c>
    </row>
    <row r="1652" spans="1:40" x14ac:dyDescent="0.2">
      <c r="A1652" s="16" t="s">
        <v>8306</v>
      </c>
      <c r="J1652" s="54"/>
      <c r="L1652" s="54"/>
      <c r="N1652" s="54"/>
      <c r="X1652" s="58"/>
      <c r="AD1652" s="46"/>
      <c r="AF1652" s="29"/>
      <c r="AG1652" s="17"/>
      <c r="AH1652" s="17"/>
      <c r="AI1652" s="17"/>
      <c r="AN1652" t="s">
        <v>4474</v>
      </c>
    </row>
    <row r="1653" spans="1:40" x14ac:dyDescent="0.2">
      <c r="J1653" s="54"/>
      <c r="K1653" s="3" t="s">
        <v>8968</v>
      </c>
      <c r="L1653" s="54"/>
      <c r="S1653" t="s">
        <v>3543</v>
      </c>
      <c r="T1653" s="99" t="s">
        <v>4232</v>
      </c>
      <c r="V1653" s="58"/>
      <c r="X1653" s="54"/>
      <c r="AD1653" s="46"/>
      <c r="AF1653" s="29"/>
      <c r="AH1653" s="23"/>
      <c r="AI1653" s="17"/>
      <c r="AN1653" t="s">
        <v>4474</v>
      </c>
    </row>
    <row r="1654" spans="1:40" x14ac:dyDescent="0.2">
      <c r="J1654" s="54"/>
      <c r="L1654" s="54"/>
      <c r="M1654" t="s">
        <v>3543</v>
      </c>
      <c r="N1654" s="83" t="s">
        <v>6445</v>
      </c>
      <c r="O1654" t="s">
        <v>3543</v>
      </c>
      <c r="P1654" s="83" t="s">
        <v>7318</v>
      </c>
      <c r="S1654" s="1">
        <v>1</v>
      </c>
      <c r="T1654" s="99" t="s">
        <v>5084</v>
      </c>
      <c r="V1654" s="54"/>
      <c r="AD1654" s="46"/>
      <c r="AF1654" s="29"/>
      <c r="AH1654" s="23"/>
      <c r="AN1654" t="s">
        <v>4474</v>
      </c>
    </row>
    <row r="1655" spans="1:40" x14ac:dyDescent="0.2">
      <c r="J1655" s="54"/>
      <c r="L1655" s="54"/>
      <c r="M1655" t="s">
        <v>537</v>
      </c>
      <c r="N1655" s="73" t="s">
        <v>2056</v>
      </c>
      <c r="O1655" t="s">
        <v>537</v>
      </c>
      <c r="P1655" s="73" t="s">
        <v>2057</v>
      </c>
      <c r="S1655" t="s">
        <v>537</v>
      </c>
      <c r="X1655" s="58"/>
      <c r="AD1655" s="46"/>
      <c r="AF1655" s="29"/>
      <c r="AH1655" s="23"/>
      <c r="AN1655" t="s">
        <v>4474</v>
      </c>
    </row>
    <row r="1656" spans="1:40" x14ac:dyDescent="0.2">
      <c r="J1656" s="54"/>
      <c r="L1656" s="54"/>
      <c r="M1656" t="s">
        <v>537</v>
      </c>
      <c r="N1656" s="99" t="s">
        <v>2343</v>
      </c>
      <c r="O1656" t="s">
        <v>537</v>
      </c>
      <c r="P1656" s="73" t="s">
        <v>4548</v>
      </c>
      <c r="S1656" t="s">
        <v>3543</v>
      </c>
      <c r="T1656" s="99" t="s">
        <v>4232</v>
      </c>
      <c r="X1656" s="58"/>
      <c r="AD1656" s="46"/>
      <c r="AF1656" s="29"/>
      <c r="AH1656" s="23"/>
      <c r="AN1656" t="s">
        <v>4474</v>
      </c>
    </row>
    <row r="1657" spans="1:40" x14ac:dyDescent="0.2">
      <c r="J1657" s="54"/>
      <c r="L1657" s="54"/>
      <c r="N1657" s="99"/>
      <c r="O1657" t="s">
        <v>537</v>
      </c>
      <c r="P1657" s="73" t="s">
        <v>4547</v>
      </c>
      <c r="Q1657" t="s">
        <v>3543</v>
      </c>
      <c r="R1657" s="99" t="s">
        <v>3037</v>
      </c>
      <c r="S1657" s="1">
        <v>1</v>
      </c>
      <c r="T1657" s="99" t="s">
        <v>5085</v>
      </c>
      <c r="X1657" s="58"/>
      <c r="AD1657" s="46"/>
      <c r="AF1657" s="29"/>
      <c r="AH1657" s="23"/>
      <c r="AN1657" t="s">
        <v>4474</v>
      </c>
    </row>
    <row r="1658" spans="1:40" x14ac:dyDescent="0.2">
      <c r="J1658" s="54"/>
      <c r="L1658" s="54"/>
      <c r="N1658" s="99"/>
      <c r="Q1658" s="1">
        <v>1</v>
      </c>
      <c r="R1658" s="99" t="s">
        <v>4229</v>
      </c>
      <c r="S1658" t="s">
        <v>537</v>
      </c>
      <c r="X1658" s="58"/>
      <c r="AD1658" s="46"/>
      <c r="AF1658" s="29"/>
      <c r="AH1658" s="23"/>
      <c r="AN1658" t="s">
        <v>4474</v>
      </c>
    </row>
    <row r="1659" spans="1:40" x14ac:dyDescent="0.2">
      <c r="J1659" s="54"/>
      <c r="L1659" s="54"/>
      <c r="N1659" s="99"/>
      <c r="O1659" t="s">
        <v>3543</v>
      </c>
      <c r="P1659" s="99" t="s">
        <v>2344</v>
      </c>
      <c r="Q1659" t="s">
        <v>537</v>
      </c>
      <c r="R1659" s="99" t="s">
        <v>4230</v>
      </c>
      <c r="S1659" t="s">
        <v>3543</v>
      </c>
      <c r="T1659" s="99" t="s">
        <v>4232</v>
      </c>
      <c r="X1659" s="58"/>
      <c r="AD1659" s="46"/>
      <c r="AF1659" s="29"/>
      <c r="AH1659" s="23"/>
      <c r="AN1659" t="s">
        <v>4474</v>
      </c>
    </row>
    <row r="1660" spans="1:40" x14ac:dyDescent="0.2">
      <c r="J1660" s="54"/>
      <c r="L1660" s="54"/>
      <c r="N1660" s="99"/>
      <c r="O1660" s="1">
        <v>1</v>
      </c>
      <c r="P1660" s="99" t="s">
        <v>4225</v>
      </c>
      <c r="Q1660" t="s">
        <v>537</v>
      </c>
      <c r="R1660" s="215" t="s">
        <v>7298</v>
      </c>
      <c r="S1660" s="1">
        <v>1</v>
      </c>
      <c r="T1660" s="99" t="s">
        <v>2352</v>
      </c>
      <c r="X1660" s="58"/>
      <c r="AD1660" s="46"/>
      <c r="AF1660" s="29"/>
      <c r="AH1660" s="23"/>
      <c r="AN1660" t="s">
        <v>4474</v>
      </c>
    </row>
    <row r="1661" spans="1:40" x14ac:dyDescent="0.2">
      <c r="J1661" s="54"/>
      <c r="L1661" s="54"/>
      <c r="N1661" s="99"/>
      <c r="O1661" t="s">
        <v>537</v>
      </c>
      <c r="P1661" s="107" t="s">
        <v>4226</v>
      </c>
      <c r="Q1661" s="1">
        <v>1</v>
      </c>
      <c r="R1661" s="99" t="s">
        <v>4231</v>
      </c>
      <c r="S1661" t="s">
        <v>537</v>
      </c>
      <c r="X1661" s="58"/>
      <c r="AD1661" s="46"/>
      <c r="AF1661" s="29"/>
      <c r="AH1661" s="23"/>
      <c r="AN1661" t="s">
        <v>4474</v>
      </c>
    </row>
    <row r="1662" spans="1:40" x14ac:dyDescent="0.2">
      <c r="J1662" s="54"/>
      <c r="L1662" s="54"/>
      <c r="N1662" s="99"/>
      <c r="O1662" s="1">
        <v>1</v>
      </c>
      <c r="P1662" s="99" t="s">
        <v>4227</v>
      </c>
      <c r="Q1662" t="s">
        <v>537</v>
      </c>
      <c r="S1662" t="s">
        <v>3543</v>
      </c>
      <c r="T1662" s="99" t="s">
        <v>5249</v>
      </c>
      <c r="X1662" s="58"/>
      <c r="AD1662" s="46"/>
      <c r="AF1662" s="29"/>
      <c r="AH1662" s="23"/>
      <c r="AN1662" t="s">
        <v>4474</v>
      </c>
    </row>
    <row r="1663" spans="1:40" x14ac:dyDescent="0.2">
      <c r="J1663" s="54"/>
      <c r="L1663" s="54"/>
      <c r="N1663" s="99"/>
      <c r="P1663" s="99"/>
      <c r="Q1663" t="s">
        <v>3543</v>
      </c>
      <c r="R1663" s="99" t="s">
        <v>4228</v>
      </c>
      <c r="S1663" s="1">
        <v>1</v>
      </c>
      <c r="T1663" s="99" t="s">
        <v>3216</v>
      </c>
      <c r="X1663" s="58"/>
      <c r="AD1663" s="46"/>
      <c r="AF1663" s="29"/>
      <c r="AH1663" s="23"/>
      <c r="AN1663" t="s">
        <v>4474</v>
      </c>
    </row>
    <row r="1664" spans="1:40" x14ac:dyDescent="0.2">
      <c r="J1664" s="54"/>
      <c r="L1664" s="54"/>
      <c r="M1664" t="s">
        <v>3543</v>
      </c>
      <c r="N1664" s="153" t="s">
        <v>2928</v>
      </c>
      <c r="O1664" t="s">
        <v>3543</v>
      </c>
      <c r="P1664" s="153" t="s">
        <v>4349</v>
      </c>
      <c r="Q1664" s="1">
        <v>1</v>
      </c>
      <c r="R1664" s="99" t="s">
        <v>8707</v>
      </c>
      <c r="S1664" t="s">
        <v>537</v>
      </c>
      <c r="X1664" s="58"/>
      <c r="AD1664" s="46"/>
      <c r="AF1664" s="29"/>
      <c r="AH1664" s="23"/>
      <c r="AN1664" t="s">
        <v>4474</v>
      </c>
    </row>
    <row r="1665" spans="10:40" x14ac:dyDescent="0.2">
      <c r="J1665" s="54"/>
      <c r="L1665" s="54"/>
      <c r="M1665" s="1">
        <v>1</v>
      </c>
      <c r="N1665" s="153" t="s">
        <v>954</v>
      </c>
      <c r="O1665" s="1">
        <v>1</v>
      </c>
      <c r="P1665" s="153" t="s">
        <v>956</v>
      </c>
      <c r="Q1665" t="s">
        <v>537</v>
      </c>
      <c r="R1665" s="99" t="s">
        <v>8706</v>
      </c>
      <c r="S1665" t="s">
        <v>3543</v>
      </c>
      <c r="T1665" s="99" t="s">
        <v>4072</v>
      </c>
      <c r="X1665" s="58"/>
      <c r="AD1665" s="46"/>
      <c r="AF1665" s="29"/>
      <c r="AH1665" s="23"/>
      <c r="AN1665" t="s">
        <v>4474</v>
      </c>
    </row>
    <row r="1666" spans="10:40" x14ac:dyDescent="0.2">
      <c r="J1666" s="54"/>
      <c r="L1666" s="54"/>
      <c r="N1666" s="99"/>
      <c r="P1666" s="99"/>
      <c r="R1666" s="99"/>
      <c r="S1666" s="1">
        <v>1</v>
      </c>
      <c r="T1666" s="99" t="s">
        <v>3217</v>
      </c>
      <c r="X1666" s="58"/>
      <c r="AD1666" s="46"/>
      <c r="AF1666" s="29"/>
      <c r="AH1666" s="23"/>
      <c r="AN1666" t="s">
        <v>4474</v>
      </c>
    </row>
    <row r="1667" spans="10:40" x14ac:dyDescent="0.2">
      <c r="J1667" s="54"/>
      <c r="L1667" s="54"/>
      <c r="M1667" t="s">
        <v>3543</v>
      </c>
      <c r="N1667" s="153" t="s">
        <v>3201</v>
      </c>
      <c r="P1667" s="99"/>
      <c r="R1667" s="99"/>
      <c r="S1667" t="s">
        <v>537</v>
      </c>
      <c r="T1667" s="99" t="s">
        <v>3218</v>
      </c>
      <c r="X1667" s="58"/>
      <c r="AD1667" s="46"/>
      <c r="AF1667" s="29"/>
      <c r="AH1667" s="23"/>
      <c r="AN1667" t="s">
        <v>4474</v>
      </c>
    </row>
    <row r="1668" spans="10:40" x14ac:dyDescent="0.2">
      <c r="J1668" s="54"/>
      <c r="L1668" s="54"/>
      <c r="M1668" s="1">
        <v>1</v>
      </c>
      <c r="N1668" s="153" t="s">
        <v>955</v>
      </c>
      <c r="P1668" s="99"/>
      <c r="R1668" s="99"/>
      <c r="S1668" t="s">
        <v>537</v>
      </c>
      <c r="X1668" s="58"/>
      <c r="AD1668" s="46"/>
      <c r="AF1668" s="29"/>
      <c r="AH1668" s="23"/>
      <c r="AN1668" t="s">
        <v>4474</v>
      </c>
    </row>
    <row r="1669" spans="10:40" x14ac:dyDescent="0.2">
      <c r="J1669" s="54"/>
      <c r="L1669" s="54"/>
      <c r="M1669" t="s">
        <v>537</v>
      </c>
      <c r="N1669" s="248" t="s">
        <v>9199</v>
      </c>
      <c r="P1669" s="99"/>
      <c r="R1669" s="99"/>
      <c r="S1669" t="s">
        <v>3543</v>
      </c>
      <c r="T1669" s="99" t="s">
        <v>3219</v>
      </c>
      <c r="X1669" s="58"/>
      <c r="AD1669" s="46"/>
      <c r="AF1669" s="29"/>
      <c r="AH1669" s="23"/>
      <c r="AN1669" t="s">
        <v>4474</v>
      </c>
    </row>
    <row r="1670" spans="10:40" x14ac:dyDescent="0.2">
      <c r="J1670" s="54"/>
      <c r="L1670" s="54"/>
      <c r="N1670" s="99"/>
      <c r="P1670" s="99"/>
      <c r="R1670" s="99"/>
      <c r="S1670" s="1">
        <v>1</v>
      </c>
      <c r="T1670" s="99" t="s">
        <v>3220</v>
      </c>
      <c r="X1670" s="58"/>
      <c r="AD1670" s="46"/>
      <c r="AF1670" s="29"/>
      <c r="AH1670" s="23"/>
      <c r="AN1670" t="s">
        <v>4474</v>
      </c>
    </row>
    <row r="1671" spans="10:40" x14ac:dyDescent="0.2">
      <c r="J1671" s="54"/>
      <c r="L1671" s="54"/>
      <c r="N1671" s="99"/>
      <c r="P1671" s="99"/>
      <c r="R1671" s="99"/>
      <c r="S1671" t="s">
        <v>537</v>
      </c>
      <c r="X1671" s="58"/>
      <c r="AD1671" s="46"/>
      <c r="AF1671" s="29"/>
      <c r="AH1671" s="23"/>
      <c r="AN1671" t="s">
        <v>4474</v>
      </c>
    </row>
    <row r="1672" spans="10:40" x14ac:dyDescent="0.2">
      <c r="J1672" s="54"/>
      <c r="L1672" s="54"/>
      <c r="N1672" s="99"/>
      <c r="P1672" s="99"/>
      <c r="R1672" s="99"/>
      <c r="S1672" t="s">
        <v>3543</v>
      </c>
      <c r="T1672" s="99" t="s">
        <v>3221</v>
      </c>
      <c r="X1672" s="58"/>
      <c r="AD1672" s="46"/>
      <c r="AF1672" s="29"/>
      <c r="AH1672" s="23"/>
      <c r="AN1672" t="s">
        <v>4474</v>
      </c>
    </row>
    <row r="1673" spans="10:40" x14ac:dyDescent="0.2">
      <c r="J1673" s="54"/>
      <c r="L1673" s="54"/>
      <c r="N1673" s="99"/>
      <c r="P1673" s="99"/>
      <c r="R1673" s="99"/>
      <c r="S1673" s="1">
        <v>1</v>
      </c>
      <c r="T1673" s="170" t="s">
        <v>6002</v>
      </c>
      <c r="X1673" s="58"/>
      <c r="AD1673" s="46"/>
      <c r="AF1673" s="29"/>
      <c r="AH1673" s="23"/>
      <c r="AN1673" t="s">
        <v>4474</v>
      </c>
    </row>
    <row r="1674" spans="10:40" x14ac:dyDescent="0.2">
      <c r="J1674" s="54"/>
      <c r="L1674" s="54"/>
      <c r="N1674" s="99"/>
      <c r="P1674" s="99"/>
      <c r="R1674" s="99"/>
      <c r="S1674" t="s">
        <v>537</v>
      </c>
      <c r="T1674" s="170" t="s">
        <v>6003</v>
      </c>
      <c r="X1674" s="58"/>
      <c r="AD1674" s="46"/>
      <c r="AF1674" s="29"/>
      <c r="AH1674" s="23"/>
      <c r="AN1674" t="s">
        <v>4474</v>
      </c>
    </row>
    <row r="1675" spans="10:40" x14ac:dyDescent="0.2">
      <c r="J1675" s="54"/>
      <c r="L1675" s="54"/>
      <c r="N1675" s="99"/>
      <c r="P1675" s="99"/>
      <c r="R1675" s="99"/>
      <c r="S1675" t="s">
        <v>537</v>
      </c>
      <c r="X1675" s="58"/>
      <c r="AD1675" s="46"/>
      <c r="AF1675" s="29"/>
      <c r="AH1675" s="23"/>
      <c r="AN1675" t="s">
        <v>4474</v>
      </c>
    </row>
    <row r="1676" spans="10:40" x14ac:dyDescent="0.2">
      <c r="J1676" s="54"/>
      <c r="L1676" s="54"/>
      <c r="N1676" s="99"/>
      <c r="P1676" s="99"/>
      <c r="R1676" s="99"/>
      <c r="S1676" t="s">
        <v>3543</v>
      </c>
      <c r="T1676" s="99" t="s">
        <v>3292</v>
      </c>
      <c r="X1676" s="58"/>
      <c r="AD1676" s="46"/>
      <c r="AF1676" s="29"/>
      <c r="AH1676" s="23"/>
      <c r="AN1676" t="s">
        <v>4474</v>
      </c>
    </row>
    <row r="1677" spans="10:40" x14ac:dyDescent="0.2">
      <c r="J1677" s="54"/>
      <c r="L1677" s="54"/>
      <c r="N1677" s="99"/>
      <c r="P1677" s="99"/>
      <c r="R1677" s="99"/>
      <c r="S1677" s="1">
        <v>1</v>
      </c>
      <c r="T1677" s="99" t="s">
        <v>3222</v>
      </c>
      <c r="X1677" s="58"/>
      <c r="AD1677" s="46"/>
      <c r="AF1677" s="29"/>
      <c r="AH1677" s="23"/>
      <c r="AN1677" t="s">
        <v>4474</v>
      </c>
    </row>
    <row r="1678" spans="10:40" x14ac:dyDescent="0.2">
      <c r="J1678" s="54"/>
      <c r="L1678" s="54"/>
      <c r="N1678" s="99"/>
      <c r="P1678" s="99"/>
      <c r="R1678" s="99"/>
      <c r="S1678" s="1"/>
      <c r="T1678" s="99"/>
      <c r="X1678" s="58"/>
      <c r="AD1678" s="46"/>
      <c r="AF1678" s="29"/>
      <c r="AH1678" s="23"/>
      <c r="AN1678" t="s">
        <v>4474</v>
      </c>
    </row>
    <row r="1679" spans="10:40" x14ac:dyDescent="0.2">
      <c r="J1679" s="54"/>
      <c r="L1679" s="54"/>
      <c r="N1679" s="99"/>
      <c r="P1679" s="99"/>
      <c r="Q1679" t="s">
        <v>3543</v>
      </c>
      <c r="R1679" s="99" t="s">
        <v>8710</v>
      </c>
      <c r="S1679" t="s">
        <v>3543</v>
      </c>
      <c r="T1679" s="99" t="s">
        <v>3580</v>
      </c>
      <c r="X1679" s="58"/>
      <c r="AD1679" s="46"/>
      <c r="AF1679" s="29"/>
      <c r="AH1679" s="23"/>
      <c r="AN1679" t="s">
        <v>4474</v>
      </c>
    </row>
    <row r="1680" spans="10:40" x14ac:dyDescent="0.2">
      <c r="J1680" s="54"/>
      <c r="L1680" s="54"/>
      <c r="N1680" s="99"/>
      <c r="P1680" s="99"/>
      <c r="Q1680" s="1">
        <v>1</v>
      </c>
      <c r="R1680" s="99" t="s">
        <v>844</v>
      </c>
      <c r="S1680" s="1">
        <v>1</v>
      </c>
      <c r="T1680" s="99" t="s">
        <v>8709</v>
      </c>
      <c r="X1680" s="58"/>
      <c r="AD1680" s="46"/>
      <c r="AF1680" s="29"/>
      <c r="AH1680" s="23"/>
      <c r="AN1680" t="s">
        <v>4474</v>
      </c>
    </row>
    <row r="1681" spans="1:40" x14ac:dyDescent="0.2">
      <c r="A1681" s="16" t="s">
        <v>8306</v>
      </c>
      <c r="J1681" s="54"/>
      <c r="L1681" s="54"/>
      <c r="N1681" s="99"/>
      <c r="P1681" s="99"/>
      <c r="R1681" s="99"/>
      <c r="S1681" s="1"/>
      <c r="T1681" s="99"/>
      <c r="X1681" s="58"/>
      <c r="AD1681" s="46"/>
      <c r="AF1681" s="29"/>
      <c r="AH1681" s="23"/>
      <c r="AN1681" t="s">
        <v>4474</v>
      </c>
    </row>
    <row r="1682" spans="1:40" x14ac:dyDescent="0.2">
      <c r="J1682" s="54"/>
      <c r="K1682" s="3" t="s">
        <v>8688</v>
      </c>
      <c r="P1682" s="73"/>
      <c r="W1682" t="s">
        <v>3543</v>
      </c>
      <c r="X1682" s="99" t="s">
        <v>2340</v>
      </c>
      <c r="AD1682" s="46"/>
      <c r="AF1682" s="29"/>
      <c r="AH1682" s="23"/>
      <c r="AN1682" t="s">
        <v>4474</v>
      </c>
    </row>
    <row r="1683" spans="1:40" x14ac:dyDescent="0.2">
      <c r="J1683" s="54"/>
      <c r="K1683" t="s">
        <v>3543</v>
      </c>
      <c r="L1683" s="192" t="s">
        <v>1194</v>
      </c>
      <c r="O1683" t="s">
        <v>3543</v>
      </c>
      <c r="P1683" s="99" t="s">
        <v>538</v>
      </c>
      <c r="Q1683" t="s">
        <v>3543</v>
      </c>
      <c r="R1683" s="89" t="s">
        <v>8686</v>
      </c>
      <c r="W1683" s="1">
        <v>1</v>
      </c>
      <c r="X1683" s="99" t="s">
        <v>8685</v>
      </c>
      <c r="AD1683" s="46"/>
      <c r="AF1683" s="29"/>
      <c r="AH1683" s="23"/>
      <c r="AN1683" t="s">
        <v>4474</v>
      </c>
    </row>
    <row r="1684" spans="1:40" x14ac:dyDescent="0.2">
      <c r="J1684" s="54"/>
      <c r="K1684" s="1">
        <v>1</v>
      </c>
      <c r="L1684" s="192" t="s">
        <v>574</v>
      </c>
      <c r="O1684" s="1">
        <v>1</v>
      </c>
      <c r="P1684" s="99" t="s">
        <v>8684</v>
      </c>
      <c r="Q1684" s="1">
        <v>1</v>
      </c>
      <c r="R1684" s="89" t="s">
        <v>8683</v>
      </c>
      <c r="W1684" s="1">
        <v>1</v>
      </c>
      <c r="X1684" s="99" t="s">
        <v>557</v>
      </c>
      <c r="AD1684" s="46"/>
      <c r="AF1684" s="29"/>
      <c r="AH1684" s="23"/>
      <c r="AN1684" t="s">
        <v>4474</v>
      </c>
    </row>
    <row r="1685" spans="1:40" x14ac:dyDescent="0.2">
      <c r="J1685" s="54"/>
      <c r="K1685" t="s">
        <v>537</v>
      </c>
      <c r="L1685" s="198" t="s">
        <v>8682</v>
      </c>
      <c r="O1685" t="s">
        <v>537</v>
      </c>
      <c r="P1685" s="99" t="s">
        <v>8681</v>
      </c>
      <c r="Q1685" t="s">
        <v>537</v>
      </c>
      <c r="R1685" s="89" t="s">
        <v>8680</v>
      </c>
      <c r="T1685" s="89"/>
      <c r="W1685" t="s">
        <v>537</v>
      </c>
      <c r="X1685" s="99" t="s">
        <v>8679</v>
      </c>
      <c r="AD1685" s="46"/>
      <c r="AF1685" s="29"/>
      <c r="AH1685" s="23"/>
      <c r="AN1685" t="s">
        <v>4474</v>
      </c>
    </row>
    <row r="1686" spans="1:40" x14ac:dyDescent="0.2">
      <c r="J1686" s="54"/>
      <c r="O1686" s="1">
        <v>1</v>
      </c>
      <c r="P1686" s="99" t="s">
        <v>8678</v>
      </c>
      <c r="R1686" s="89"/>
      <c r="T1686" s="89"/>
      <c r="X1686" s="99"/>
      <c r="AD1686" s="46"/>
      <c r="AF1686" s="29"/>
      <c r="AH1686" s="23"/>
      <c r="AN1686" t="s">
        <v>4474</v>
      </c>
    </row>
    <row r="1687" spans="1:40" x14ac:dyDescent="0.2">
      <c r="J1687" s="54"/>
      <c r="L1687" s="54"/>
      <c r="N1687" s="99"/>
      <c r="P1687" s="99"/>
      <c r="Q1687" t="s">
        <v>3543</v>
      </c>
      <c r="R1687" s="232" t="s">
        <v>8721</v>
      </c>
      <c r="S1687" t="s">
        <v>3543</v>
      </c>
      <c r="T1687" s="232" t="s">
        <v>3280</v>
      </c>
      <c r="X1687" s="58"/>
      <c r="AD1687" s="46"/>
      <c r="AF1687" s="29"/>
      <c r="AH1687" s="23"/>
      <c r="AN1687" t="s">
        <v>4474</v>
      </c>
    </row>
    <row r="1688" spans="1:40" x14ac:dyDescent="0.2">
      <c r="J1688" s="54"/>
      <c r="L1688" s="54"/>
      <c r="M1688" t="s">
        <v>3543</v>
      </c>
      <c r="N1688" s="99" t="s">
        <v>8687</v>
      </c>
      <c r="O1688" t="s">
        <v>3543</v>
      </c>
      <c r="P1688" s="99" t="s">
        <v>3245</v>
      </c>
      <c r="Q1688" s="1">
        <v>1</v>
      </c>
      <c r="R1688" s="232" t="s">
        <v>2523</v>
      </c>
      <c r="S1688" s="1">
        <v>1</v>
      </c>
      <c r="T1688" s="232" t="s">
        <v>8720</v>
      </c>
      <c r="X1688" s="58"/>
      <c r="AD1688" s="46"/>
      <c r="AF1688" s="29"/>
      <c r="AH1688" s="23"/>
      <c r="AN1688" t="s">
        <v>4474</v>
      </c>
    </row>
    <row r="1689" spans="1:40" x14ac:dyDescent="0.2">
      <c r="J1689" s="54"/>
      <c r="L1689" s="54"/>
      <c r="M1689" s="1">
        <v>1</v>
      </c>
      <c r="N1689" s="99" t="s">
        <v>4664</v>
      </c>
      <c r="O1689" s="1">
        <v>1</v>
      </c>
      <c r="P1689" s="99" t="s">
        <v>8690</v>
      </c>
      <c r="Q1689" s="1">
        <v>1</v>
      </c>
      <c r="R1689" s="232" t="s">
        <v>8722</v>
      </c>
      <c r="S1689" s="1"/>
      <c r="T1689" s="99"/>
      <c r="X1689" s="58"/>
      <c r="AD1689" s="46"/>
      <c r="AF1689" s="29"/>
      <c r="AH1689" s="23"/>
      <c r="AN1689" t="s">
        <v>4474</v>
      </c>
    </row>
    <row r="1690" spans="1:40" x14ac:dyDescent="0.2">
      <c r="J1690" s="54"/>
      <c r="L1690" s="54"/>
      <c r="N1690" s="99"/>
      <c r="O1690" t="s">
        <v>537</v>
      </c>
      <c r="P1690" s="99" t="s">
        <v>8689</v>
      </c>
      <c r="R1690" s="99"/>
      <c r="S1690" s="1"/>
      <c r="T1690" s="99"/>
      <c r="X1690" s="58"/>
      <c r="AD1690" s="46"/>
      <c r="AF1690" s="29"/>
      <c r="AH1690" s="23"/>
      <c r="AN1690" t="s">
        <v>4474</v>
      </c>
    </row>
    <row r="1691" spans="1:40" x14ac:dyDescent="0.2">
      <c r="J1691" s="54"/>
      <c r="L1691" s="54"/>
      <c r="N1691" s="99"/>
      <c r="P1691" s="99"/>
      <c r="Q1691" t="s">
        <v>3543</v>
      </c>
      <c r="R1691" s="232" t="s">
        <v>550</v>
      </c>
      <c r="S1691" s="1"/>
      <c r="T1691" s="99"/>
      <c r="X1691" s="58"/>
      <c r="AD1691" s="46"/>
      <c r="AF1691" s="29"/>
      <c r="AH1691" s="23"/>
      <c r="AN1691" t="s">
        <v>4474</v>
      </c>
    </row>
    <row r="1692" spans="1:40" x14ac:dyDescent="0.2">
      <c r="J1692" s="54"/>
      <c r="L1692" s="54"/>
      <c r="N1692" s="99"/>
      <c r="O1692" t="s">
        <v>3543</v>
      </c>
      <c r="P1692" s="232" t="s">
        <v>8716</v>
      </c>
      <c r="Q1692" s="1">
        <v>1</v>
      </c>
      <c r="R1692" s="232" t="s">
        <v>8718</v>
      </c>
      <c r="S1692" s="1"/>
      <c r="T1692" s="99"/>
      <c r="X1692" s="58"/>
      <c r="AD1692" s="46"/>
      <c r="AF1692" s="29"/>
      <c r="AH1692" s="23"/>
      <c r="AN1692" t="s">
        <v>4474</v>
      </c>
    </row>
    <row r="1693" spans="1:40" x14ac:dyDescent="0.2">
      <c r="J1693" s="54"/>
      <c r="L1693" s="54"/>
      <c r="N1693" s="99"/>
      <c r="O1693" s="1">
        <v>1</v>
      </c>
      <c r="P1693" s="232" t="s">
        <v>3291</v>
      </c>
      <c r="Q1693" t="s">
        <v>537</v>
      </c>
      <c r="R1693" s="232" t="s">
        <v>8971</v>
      </c>
      <c r="S1693" s="1"/>
      <c r="T1693" s="99"/>
      <c r="X1693" s="58"/>
      <c r="AD1693" s="46"/>
      <c r="AF1693" s="29"/>
      <c r="AH1693" s="23"/>
      <c r="AN1693" t="s">
        <v>4474</v>
      </c>
    </row>
    <row r="1694" spans="1:40" x14ac:dyDescent="0.2">
      <c r="J1694" s="54"/>
      <c r="L1694" s="54"/>
      <c r="N1694" s="99"/>
      <c r="O1694" s="1">
        <v>1</v>
      </c>
      <c r="P1694" s="232" t="s">
        <v>8717</v>
      </c>
      <c r="Q1694" s="1">
        <v>1</v>
      </c>
      <c r="X1694" s="58"/>
      <c r="AD1694" s="46"/>
      <c r="AF1694" s="29"/>
      <c r="AH1694" s="23"/>
      <c r="AN1694" t="s">
        <v>4474</v>
      </c>
    </row>
    <row r="1695" spans="1:40" x14ac:dyDescent="0.2">
      <c r="J1695" s="54"/>
      <c r="L1695" s="54"/>
      <c r="N1695" s="99"/>
      <c r="O1695" s="1"/>
      <c r="P1695" s="232"/>
      <c r="X1695" s="58"/>
      <c r="AD1695" s="46"/>
      <c r="AF1695" s="29"/>
      <c r="AH1695" s="23"/>
      <c r="AN1695" t="s">
        <v>4474</v>
      </c>
    </row>
    <row r="1696" spans="1:40" x14ac:dyDescent="0.2">
      <c r="J1696" s="54"/>
      <c r="L1696" s="54"/>
      <c r="N1696" s="99"/>
      <c r="O1696" s="1"/>
      <c r="P1696" s="232"/>
      <c r="Q1696" t="s">
        <v>3543</v>
      </c>
      <c r="R1696" s="99" t="s">
        <v>8725</v>
      </c>
      <c r="S1696" t="s">
        <v>3543</v>
      </c>
      <c r="T1696" s="232" t="s">
        <v>3457</v>
      </c>
      <c r="X1696" s="58"/>
      <c r="AD1696" s="46"/>
      <c r="AF1696" s="29"/>
      <c r="AH1696" s="23"/>
      <c r="AN1696" t="s">
        <v>4474</v>
      </c>
    </row>
    <row r="1697" spans="1:40" x14ac:dyDescent="0.2">
      <c r="J1697" s="54"/>
      <c r="L1697" s="54"/>
      <c r="N1697" s="99"/>
      <c r="O1697" s="1"/>
      <c r="P1697" s="232"/>
      <c r="Q1697" s="1">
        <v>1</v>
      </c>
      <c r="R1697" s="99" t="s">
        <v>8723</v>
      </c>
      <c r="S1697" s="1">
        <v>1</v>
      </c>
      <c r="T1697" s="232" t="s">
        <v>8726</v>
      </c>
      <c r="X1697" s="58"/>
      <c r="AD1697" s="46"/>
      <c r="AF1697" s="29"/>
      <c r="AH1697" s="23"/>
      <c r="AN1697" t="s">
        <v>4474</v>
      </c>
    </row>
    <row r="1698" spans="1:40" x14ac:dyDescent="0.2">
      <c r="J1698" s="54"/>
      <c r="L1698" s="54"/>
      <c r="N1698" s="99"/>
      <c r="O1698" s="1"/>
      <c r="P1698" s="232"/>
      <c r="Q1698" s="1">
        <v>1</v>
      </c>
      <c r="R1698" s="99" t="s">
        <v>8724</v>
      </c>
      <c r="S1698" s="1"/>
      <c r="T1698" s="99"/>
      <c r="X1698" s="58"/>
      <c r="AD1698" s="46"/>
      <c r="AF1698" s="29"/>
      <c r="AH1698" s="23"/>
      <c r="AN1698" t="s">
        <v>4474</v>
      </c>
    </row>
    <row r="1699" spans="1:40" x14ac:dyDescent="0.2">
      <c r="A1699" s="16" t="s">
        <v>8306</v>
      </c>
      <c r="J1699" s="54"/>
      <c r="K1699" s="151"/>
      <c r="L1699" s="54"/>
      <c r="N1699" s="99"/>
      <c r="P1699" s="99"/>
      <c r="S1699" s="1"/>
      <c r="T1699" s="99"/>
      <c r="X1699" s="58"/>
      <c r="AD1699" s="46"/>
      <c r="AF1699" s="29"/>
      <c r="AH1699" s="23"/>
      <c r="AN1699" t="s">
        <v>4474</v>
      </c>
    </row>
    <row r="1700" spans="1:40" x14ac:dyDescent="0.2">
      <c r="J1700" s="54"/>
      <c r="K1700" s="44" t="s">
        <v>7254</v>
      </c>
      <c r="L1700" s="54"/>
      <c r="N1700" s="99"/>
      <c r="P1700" s="99"/>
      <c r="R1700" s="99"/>
      <c r="S1700" t="s">
        <v>3543</v>
      </c>
      <c r="T1700" s="219" t="s">
        <v>7255</v>
      </c>
      <c r="X1700" s="58"/>
      <c r="AD1700" s="46"/>
      <c r="AF1700" s="29"/>
      <c r="AH1700" s="23"/>
      <c r="AN1700" t="s">
        <v>4474</v>
      </c>
    </row>
    <row r="1701" spans="1:40" x14ac:dyDescent="0.2">
      <c r="J1701" s="54"/>
      <c r="K1701" s="151"/>
      <c r="L1701" s="54"/>
      <c r="N1701" s="99"/>
      <c r="P1701" s="99"/>
      <c r="R1701" s="99"/>
      <c r="S1701" t="s">
        <v>537</v>
      </c>
      <c r="T1701" s="215" t="s">
        <v>7256</v>
      </c>
      <c r="X1701" s="58"/>
      <c r="AD1701" s="46"/>
      <c r="AF1701" s="29"/>
      <c r="AH1701" s="23"/>
      <c r="AN1701" t="s">
        <v>4474</v>
      </c>
    </row>
    <row r="1702" spans="1:40" x14ac:dyDescent="0.2">
      <c r="J1702" s="54"/>
      <c r="K1702" s="151"/>
      <c r="L1702" s="54"/>
      <c r="N1702" s="99"/>
      <c r="P1702" s="99"/>
      <c r="R1702" s="99"/>
      <c r="S1702" t="s">
        <v>537</v>
      </c>
      <c r="T1702" s="215" t="s">
        <v>7257</v>
      </c>
      <c r="X1702" s="58"/>
      <c r="AD1702" s="46"/>
      <c r="AF1702" s="29"/>
      <c r="AH1702" s="23"/>
      <c r="AN1702" t="s">
        <v>4474</v>
      </c>
    </row>
    <row r="1703" spans="1:40" x14ac:dyDescent="0.2">
      <c r="A1703" s="16" t="s">
        <v>8306</v>
      </c>
      <c r="J1703" s="54"/>
      <c r="L1703" s="54"/>
      <c r="N1703" s="54"/>
      <c r="P1703" s="73"/>
      <c r="AD1703" s="46"/>
      <c r="AF1703" s="29"/>
      <c r="AH1703" s="23"/>
      <c r="AN1703" t="s">
        <v>4474</v>
      </c>
    </row>
    <row r="1704" spans="1:40" x14ac:dyDescent="0.2">
      <c r="J1704" s="54"/>
      <c r="K1704" s="15" t="s">
        <v>1918</v>
      </c>
      <c r="L1704" s="54"/>
      <c r="N1704" s="54"/>
      <c r="P1704" s="73"/>
      <c r="X1704" s="58"/>
      <c r="AA1704" t="s">
        <v>3543</v>
      </c>
      <c r="AB1704" s="73" t="s">
        <v>1292</v>
      </c>
      <c r="AD1704" s="46"/>
      <c r="AF1704" s="29"/>
      <c r="AH1704" s="23"/>
      <c r="AN1704" t="s">
        <v>4474</v>
      </c>
    </row>
    <row r="1705" spans="1:40" x14ac:dyDescent="0.2">
      <c r="J1705" s="54"/>
      <c r="L1705" s="54"/>
      <c r="N1705" s="54"/>
      <c r="P1705" s="73"/>
      <c r="X1705" s="58"/>
      <c r="AA1705" s="1">
        <v>1</v>
      </c>
      <c r="AB1705" s="73" t="s">
        <v>1293</v>
      </c>
      <c r="AD1705" s="46"/>
      <c r="AF1705" s="29"/>
      <c r="AH1705" s="23"/>
      <c r="AN1705" t="s">
        <v>4474</v>
      </c>
    </row>
    <row r="1706" spans="1:40" x14ac:dyDescent="0.2">
      <c r="J1706" s="54"/>
      <c r="L1706" s="54"/>
      <c r="N1706" s="54"/>
      <c r="P1706" s="73"/>
      <c r="X1706" s="58"/>
      <c r="AA1706" t="s">
        <v>537</v>
      </c>
      <c r="AB1706" s="99" t="s">
        <v>2051</v>
      </c>
      <c r="AD1706" s="46"/>
      <c r="AF1706" s="29"/>
      <c r="AH1706" s="23"/>
      <c r="AN1706" t="s">
        <v>4474</v>
      </c>
    </row>
    <row r="1707" spans="1:40" x14ac:dyDescent="0.2">
      <c r="A1707" s="16" t="s">
        <v>8306</v>
      </c>
      <c r="L1707" s="1"/>
      <c r="X1707" s="58"/>
      <c r="AH1707" s="29"/>
      <c r="AN1707" t="s">
        <v>4474</v>
      </c>
    </row>
    <row r="1708" spans="1:40" x14ac:dyDescent="0.2">
      <c r="K1708" s="21" t="s">
        <v>2213</v>
      </c>
      <c r="L1708" s="1"/>
      <c r="X1708" s="54"/>
      <c r="Y1708" t="s">
        <v>3543</v>
      </c>
      <c r="Z1708" s="73" t="s">
        <v>1786</v>
      </c>
      <c r="AH1708" s="29"/>
      <c r="AN1708" t="s">
        <v>4474</v>
      </c>
    </row>
    <row r="1709" spans="1:40" x14ac:dyDescent="0.2">
      <c r="G1709" t="s">
        <v>3543</v>
      </c>
      <c r="H1709" s="83" t="s">
        <v>6143</v>
      </c>
      <c r="I1709" t="s">
        <v>3543</v>
      </c>
      <c r="J1709" s="83" t="s">
        <v>862</v>
      </c>
      <c r="L1709" s="1"/>
      <c r="W1709" s="19" t="s">
        <v>4946</v>
      </c>
      <c r="X1709" s="17"/>
      <c r="Y1709" s="1">
        <v>1</v>
      </c>
      <c r="Z1709" s="73" t="s">
        <v>3129</v>
      </c>
      <c r="AH1709" s="29"/>
      <c r="AN1709" t="s">
        <v>4474</v>
      </c>
    </row>
    <row r="1710" spans="1:40" x14ac:dyDescent="0.2">
      <c r="G1710" t="s">
        <v>537</v>
      </c>
      <c r="H1710" s="73" t="s">
        <v>1177</v>
      </c>
      <c r="I1710" t="s">
        <v>537</v>
      </c>
      <c r="J1710" s="73" t="s">
        <v>1173</v>
      </c>
      <c r="W1710" s="18" t="s">
        <v>3543</v>
      </c>
      <c r="X1710" s="108" t="s">
        <v>4210</v>
      </c>
      <c r="Y1710" t="s">
        <v>537</v>
      </c>
      <c r="AH1710" s="29"/>
      <c r="AN1710" t="s">
        <v>4474</v>
      </c>
    </row>
    <row r="1711" spans="1:40" x14ac:dyDescent="0.2">
      <c r="G1711" t="s">
        <v>537</v>
      </c>
      <c r="H1711" s="82" t="s">
        <v>1336</v>
      </c>
      <c r="I1711" t="s">
        <v>537</v>
      </c>
      <c r="L1711" s="1"/>
      <c r="W1711" s="18" t="s">
        <v>537</v>
      </c>
      <c r="X1711" s="73" t="s">
        <v>6906</v>
      </c>
      <c r="Y1711" t="s">
        <v>3543</v>
      </c>
      <c r="Z1711" s="108" t="s">
        <v>3622</v>
      </c>
      <c r="AH1711" s="29"/>
      <c r="AN1711" t="s">
        <v>4474</v>
      </c>
    </row>
    <row r="1712" spans="1:40" x14ac:dyDescent="0.2">
      <c r="G1712" t="s">
        <v>537</v>
      </c>
      <c r="H1712" s="73" t="s">
        <v>1178</v>
      </c>
      <c r="I1712" t="s">
        <v>3543</v>
      </c>
      <c r="J1712" s="83" t="s">
        <v>1174</v>
      </c>
      <c r="L1712" s="1"/>
      <c r="W1712" s="18" t="s">
        <v>537</v>
      </c>
      <c r="X1712" s="17"/>
      <c r="Y1712" s="1">
        <v>1</v>
      </c>
      <c r="Z1712" s="99" t="s">
        <v>3621</v>
      </c>
      <c r="AH1712" s="29"/>
      <c r="AN1712" t="s">
        <v>4474</v>
      </c>
    </row>
    <row r="1713" spans="1:40" x14ac:dyDescent="0.2">
      <c r="I1713" t="s">
        <v>537</v>
      </c>
      <c r="J1713" s="99" t="s">
        <v>2742</v>
      </c>
      <c r="L1713" s="1"/>
      <c r="W1713" t="s">
        <v>537</v>
      </c>
      <c r="X1713" s="82" t="s">
        <v>1692</v>
      </c>
      <c r="Y1713" t="s">
        <v>537</v>
      </c>
      <c r="Z1713" s="29" t="s">
        <v>6138</v>
      </c>
      <c r="AH1713" s="29"/>
      <c r="AN1713" t="s">
        <v>4474</v>
      </c>
    </row>
    <row r="1714" spans="1:40" x14ac:dyDescent="0.2">
      <c r="I1714" t="s">
        <v>537</v>
      </c>
      <c r="L1714" s="1"/>
      <c r="W1714" t="s">
        <v>537</v>
      </c>
      <c r="X1714" s="54" t="s">
        <v>3382</v>
      </c>
      <c r="Y1714" t="s">
        <v>537</v>
      </c>
      <c r="Z1714" s="29" t="s">
        <v>4523</v>
      </c>
      <c r="AH1714" s="29"/>
      <c r="AN1714" t="s">
        <v>4474</v>
      </c>
    </row>
    <row r="1715" spans="1:40" x14ac:dyDescent="0.2">
      <c r="I1715" t="s">
        <v>3543</v>
      </c>
      <c r="J1715" s="83" t="s">
        <v>1175</v>
      </c>
      <c r="L1715" s="1"/>
      <c r="W1715" t="s">
        <v>537</v>
      </c>
      <c r="X1715" s="29" t="s">
        <v>1335</v>
      </c>
      <c r="Y1715" t="s">
        <v>537</v>
      </c>
      <c r="Z1715" s="29"/>
      <c r="AH1715" s="29"/>
      <c r="AN1715" t="s">
        <v>4474</v>
      </c>
    </row>
    <row r="1716" spans="1:40" x14ac:dyDescent="0.2">
      <c r="I1716" t="s">
        <v>537</v>
      </c>
      <c r="J1716" s="73" t="s">
        <v>1176</v>
      </c>
      <c r="L1716" s="1"/>
      <c r="W1716" s="1">
        <v>1</v>
      </c>
      <c r="X1716" s="73" t="s">
        <v>189</v>
      </c>
      <c r="Y1716" t="s">
        <v>3543</v>
      </c>
      <c r="Z1716" s="73" t="s">
        <v>1786</v>
      </c>
      <c r="AH1716" s="29"/>
      <c r="AN1716" t="s">
        <v>4474</v>
      </c>
    </row>
    <row r="1717" spans="1:40" x14ac:dyDescent="0.2">
      <c r="I1717" t="s">
        <v>537</v>
      </c>
      <c r="J1717" s="73"/>
      <c r="L1717" s="1"/>
      <c r="V1717" s="107"/>
      <c r="Y1717" s="1">
        <v>1</v>
      </c>
      <c r="Z1717" s="73" t="s">
        <v>3130</v>
      </c>
      <c r="AH1717" s="29"/>
      <c r="AN1717" t="s">
        <v>4474</v>
      </c>
    </row>
    <row r="1718" spans="1:40" x14ac:dyDescent="0.2">
      <c r="I1718" t="s">
        <v>3543</v>
      </c>
      <c r="J1718" s="127" t="s">
        <v>2743</v>
      </c>
      <c r="L1718" s="1"/>
      <c r="Y1718" t="s">
        <v>537</v>
      </c>
      <c r="Z1718" s="29"/>
      <c r="AH1718" s="29"/>
      <c r="AN1718" t="s">
        <v>4474</v>
      </c>
    </row>
    <row r="1719" spans="1:40" x14ac:dyDescent="0.2">
      <c r="I1719" t="s">
        <v>537</v>
      </c>
      <c r="J1719" s="99" t="s">
        <v>4206</v>
      </c>
      <c r="L1719" s="1"/>
      <c r="V1719" s="156"/>
      <c r="Y1719" t="s">
        <v>3543</v>
      </c>
      <c r="Z1719" s="80" t="s">
        <v>3132</v>
      </c>
      <c r="AH1719" s="29"/>
      <c r="AN1719" t="s">
        <v>4474</v>
      </c>
    </row>
    <row r="1720" spans="1:40" x14ac:dyDescent="0.2">
      <c r="J1720" s="99"/>
      <c r="L1720" s="1"/>
      <c r="Y1720" s="1">
        <v>1</v>
      </c>
      <c r="Z1720" s="73" t="s">
        <v>3131</v>
      </c>
      <c r="AH1720" s="29"/>
      <c r="AN1720" t="s">
        <v>4474</v>
      </c>
    </row>
    <row r="1721" spans="1:40" x14ac:dyDescent="0.2">
      <c r="A1721" s="16" t="s">
        <v>8306</v>
      </c>
      <c r="J1721" s="99"/>
      <c r="L1721" s="1"/>
      <c r="Z1721" s="80"/>
      <c r="AH1721" s="29"/>
      <c r="AN1721" t="s">
        <v>4474</v>
      </c>
    </row>
    <row r="1722" spans="1:40" x14ac:dyDescent="0.2">
      <c r="J1722" s="99"/>
      <c r="K1722" s="15" t="s">
        <v>185</v>
      </c>
      <c r="L1722" s="1"/>
      <c r="U1722" s="45" t="s">
        <v>191</v>
      </c>
      <c r="V1722" s="18"/>
      <c r="W1722" t="s">
        <v>3543</v>
      </c>
      <c r="X1722" s="161" t="s">
        <v>186</v>
      </c>
      <c r="Z1722" s="80"/>
      <c r="AH1722" s="29"/>
      <c r="AN1722" t="s">
        <v>4474</v>
      </c>
    </row>
    <row r="1723" spans="1:40" x14ac:dyDescent="0.2">
      <c r="J1723" s="99"/>
      <c r="L1723" s="1"/>
      <c r="U1723" s="18" t="s">
        <v>3543</v>
      </c>
      <c r="V1723" s="161" t="s">
        <v>179</v>
      </c>
      <c r="W1723" s="1">
        <v>1</v>
      </c>
      <c r="X1723" s="161" t="s">
        <v>188</v>
      </c>
      <c r="Z1723" s="80"/>
      <c r="AH1723" s="29"/>
      <c r="AN1723" t="s">
        <v>4474</v>
      </c>
    </row>
    <row r="1724" spans="1:40" x14ac:dyDescent="0.2">
      <c r="J1724" s="99"/>
      <c r="L1724" s="1"/>
      <c r="U1724" s="18" t="s">
        <v>537</v>
      </c>
      <c r="V1724" s="161" t="s">
        <v>3793</v>
      </c>
      <c r="W1724" t="s">
        <v>537</v>
      </c>
      <c r="Z1724" s="80"/>
      <c r="AH1724" s="29"/>
      <c r="AN1724" t="s">
        <v>4474</v>
      </c>
    </row>
    <row r="1725" spans="1:40" x14ac:dyDescent="0.2">
      <c r="J1725" s="99"/>
      <c r="L1725" s="1"/>
      <c r="U1725" s="18" t="s">
        <v>537</v>
      </c>
      <c r="V1725" s="161" t="s">
        <v>190</v>
      </c>
      <c r="W1725" t="s">
        <v>3543</v>
      </c>
      <c r="X1725" s="161" t="s">
        <v>186</v>
      </c>
      <c r="Z1725" s="80"/>
      <c r="AH1725" s="29"/>
      <c r="AN1725" t="s">
        <v>4474</v>
      </c>
    </row>
    <row r="1726" spans="1:40" x14ac:dyDescent="0.2">
      <c r="L1726" s="1"/>
      <c r="U1726" s="18"/>
      <c r="V1726" s="18"/>
      <c r="W1726" s="1">
        <v>1</v>
      </c>
      <c r="X1726" s="161" t="s">
        <v>187</v>
      </c>
      <c r="AH1726" s="29"/>
      <c r="AN1726" t="s">
        <v>4474</v>
      </c>
    </row>
    <row r="1727" spans="1:40" x14ac:dyDescent="0.2">
      <c r="L1727" s="1"/>
      <c r="W1727" t="s">
        <v>537</v>
      </c>
      <c r="X1727" s="156"/>
      <c r="AH1727" s="29"/>
      <c r="AN1727" t="s">
        <v>4474</v>
      </c>
    </row>
    <row r="1728" spans="1:40" x14ac:dyDescent="0.2">
      <c r="L1728" s="1"/>
      <c r="W1728" t="s">
        <v>3543</v>
      </c>
      <c r="X1728" s="161" t="s">
        <v>371</v>
      </c>
      <c r="AH1728" s="29"/>
      <c r="AN1728" t="s">
        <v>4474</v>
      </c>
    </row>
    <row r="1729" spans="1:40" x14ac:dyDescent="0.2">
      <c r="L1729" s="1"/>
      <c r="W1729" s="1">
        <v>1</v>
      </c>
      <c r="X1729" s="161" t="s">
        <v>373</v>
      </c>
      <c r="AH1729" s="29"/>
      <c r="AN1729" t="s">
        <v>4474</v>
      </c>
    </row>
    <row r="1730" spans="1:40" x14ac:dyDescent="0.2">
      <c r="L1730" s="1"/>
      <c r="W1730" t="s">
        <v>537</v>
      </c>
      <c r="X1730" s="156"/>
      <c r="AH1730" s="29"/>
      <c r="AN1730" t="s">
        <v>4474</v>
      </c>
    </row>
    <row r="1731" spans="1:40" x14ac:dyDescent="0.2">
      <c r="L1731" s="1"/>
      <c r="W1731" t="s">
        <v>3543</v>
      </c>
      <c r="X1731" s="161" t="s">
        <v>376</v>
      </c>
      <c r="AH1731" s="29"/>
      <c r="AN1731" t="s">
        <v>4474</v>
      </c>
    </row>
    <row r="1732" spans="1:40" x14ac:dyDescent="0.2">
      <c r="L1732" s="1"/>
      <c r="W1732" s="1">
        <v>1</v>
      </c>
      <c r="X1732" s="161" t="s">
        <v>374</v>
      </c>
      <c r="AH1732" s="29"/>
      <c r="AN1732" t="s">
        <v>4474</v>
      </c>
    </row>
    <row r="1733" spans="1:40" x14ac:dyDescent="0.2">
      <c r="L1733" s="1"/>
      <c r="W1733" t="s">
        <v>537</v>
      </c>
      <c r="X1733" s="156"/>
      <c r="AH1733" s="29"/>
      <c r="AN1733" t="s">
        <v>4474</v>
      </c>
    </row>
    <row r="1734" spans="1:40" x14ac:dyDescent="0.2">
      <c r="L1734" s="1"/>
      <c r="W1734" t="s">
        <v>3543</v>
      </c>
      <c r="X1734" s="161" t="s">
        <v>2175</v>
      </c>
      <c r="AH1734" s="29"/>
      <c r="AN1734" t="s">
        <v>4474</v>
      </c>
    </row>
    <row r="1735" spans="1:40" x14ac:dyDescent="0.2">
      <c r="L1735" s="1"/>
      <c r="W1735" s="1">
        <v>1</v>
      </c>
      <c r="X1735" s="161" t="s">
        <v>375</v>
      </c>
      <c r="AH1735" s="29"/>
      <c r="AN1735" t="s">
        <v>4474</v>
      </c>
    </row>
    <row r="1736" spans="1:40" x14ac:dyDescent="0.2">
      <c r="L1736" s="1"/>
      <c r="X1736" s="156"/>
      <c r="AH1736" s="29"/>
      <c r="AN1736" t="s">
        <v>4474</v>
      </c>
    </row>
    <row r="1737" spans="1:40" x14ac:dyDescent="0.2">
      <c r="L1737" s="1"/>
      <c r="U1737" t="s">
        <v>3543</v>
      </c>
      <c r="V1737" s="161" t="s">
        <v>528</v>
      </c>
      <c r="W1737" t="s">
        <v>3543</v>
      </c>
      <c r="X1737" s="161" t="s">
        <v>1803</v>
      </c>
      <c r="AH1737" s="29"/>
      <c r="AN1737" t="s">
        <v>4474</v>
      </c>
    </row>
    <row r="1738" spans="1:40" x14ac:dyDescent="0.2">
      <c r="L1738" s="1"/>
      <c r="U1738" s="1">
        <v>1</v>
      </c>
      <c r="V1738" s="161" t="s">
        <v>3816</v>
      </c>
      <c r="W1738" s="1">
        <v>1</v>
      </c>
      <c r="X1738" s="161" t="s">
        <v>369</v>
      </c>
      <c r="AH1738" s="29"/>
      <c r="AN1738" t="s">
        <v>4474</v>
      </c>
    </row>
    <row r="1739" spans="1:40" x14ac:dyDescent="0.2">
      <c r="L1739" s="1"/>
      <c r="U1739" s="1">
        <v>1</v>
      </c>
      <c r="V1739" s="161" t="s">
        <v>370</v>
      </c>
      <c r="X1739" s="156"/>
      <c r="AH1739" s="29"/>
      <c r="AN1739" t="s">
        <v>4474</v>
      </c>
    </row>
    <row r="1740" spans="1:40" x14ac:dyDescent="0.2">
      <c r="B1740" t="s">
        <v>1778</v>
      </c>
      <c r="D1740" t="s">
        <v>2490</v>
      </c>
      <c r="F1740" t="s">
        <v>1310</v>
      </c>
      <c r="H1740" t="s">
        <v>1311</v>
      </c>
      <c r="J1740" t="s">
        <v>1312</v>
      </c>
      <c r="L1740" t="s">
        <v>1313</v>
      </c>
      <c r="N1740" t="s">
        <v>1314</v>
      </c>
      <c r="P1740" t="s">
        <v>629</v>
      </c>
      <c r="R1740" t="s">
        <v>2525</v>
      </c>
      <c r="T1740" t="s">
        <v>3250</v>
      </c>
      <c r="V1740" t="s">
        <v>3251</v>
      </c>
      <c r="X1740" t="s">
        <v>3252</v>
      </c>
      <c r="Z1740" t="s">
        <v>2522</v>
      </c>
      <c r="AB1740" t="s">
        <v>1777</v>
      </c>
      <c r="AD1740" t="s">
        <v>698</v>
      </c>
      <c r="AF1740" s="16" t="s">
        <v>2572</v>
      </c>
      <c r="AH1740" s="16" t="s">
        <v>7253</v>
      </c>
      <c r="AJ1740" s="16" t="s">
        <v>7581</v>
      </c>
      <c r="AK1740" s="16"/>
      <c r="AL1740" s="16" t="s">
        <v>8134</v>
      </c>
      <c r="AN1740" t="s">
        <v>4474</v>
      </c>
    </row>
    <row r="1741" spans="1:40" x14ac:dyDescent="0.2">
      <c r="B1741" s="16" t="s">
        <v>7580</v>
      </c>
      <c r="D1741" s="16" t="s">
        <v>7252</v>
      </c>
      <c r="F1741" s="16" t="s">
        <v>4269</v>
      </c>
      <c r="H1741" t="s">
        <v>4270</v>
      </c>
      <c r="J1741" t="s">
        <v>4271</v>
      </c>
      <c r="L1741" t="s">
        <v>2385</v>
      </c>
      <c r="N1741" t="s">
        <v>2386</v>
      </c>
      <c r="P1741" t="s">
        <v>1832</v>
      </c>
      <c r="R1741" t="s">
        <v>4621</v>
      </c>
      <c r="T1741" t="s">
        <v>4622</v>
      </c>
      <c r="V1741" t="s">
        <v>4623</v>
      </c>
      <c r="X1741" t="s">
        <v>4624</v>
      </c>
      <c r="Z1741" t="s">
        <v>4625</v>
      </c>
      <c r="AB1741" t="s">
        <v>4626</v>
      </c>
      <c r="AD1741" t="s">
        <v>4627</v>
      </c>
      <c r="AF1741" t="s">
        <v>4628</v>
      </c>
      <c r="AH1741" t="s">
        <v>4629</v>
      </c>
      <c r="AJ1741" t="s">
        <v>3015</v>
      </c>
      <c r="AL1741" s="16" t="s">
        <v>5538</v>
      </c>
      <c r="AN1741" t="s">
        <v>4474</v>
      </c>
    </row>
    <row r="1742" spans="1:40" x14ac:dyDescent="0.2">
      <c r="G1742" t="s">
        <v>1779</v>
      </c>
      <c r="H1742" t="s">
        <v>1780</v>
      </c>
      <c r="I1742" t="s">
        <v>1779</v>
      </c>
      <c r="J1742" t="s">
        <v>1780</v>
      </c>
      <c r="K1742" t="s">
        <v>1779</v>
      </c>
      <c r="L1742" t="s">
        <v>1780</v>
      </c>
      <c r="M1742" t="s">
        <v>1779</v>
      </c>
      <c r="N1742" t="s">
        <v>1780</v>
      </c>
      <c r="O1742" t="s">
        <v>1779</v>
      </c>
      <c r="P1742" t="s">
        <v>1780</v>
      </c>
      <c r="Q1742" t="s">
        <v>1779</v>
      </c>
      <c r="R1742" t="s">
        <v>1780</v>
      </c>
      <c r="T1742" t="s">
        <v>1780</v>
      </c>
      <c r="U1742" t="s">
        <v>1779</v>
      </c>
      <c r="V1742" t="s">
        <v>1780</v>
      </c>
      <c r="W1742" t="s">
        <v>1779</v>
      </c>
      <c r="X1742" t="s">
        <v>1780</v>
      </c>
      <c r="Z1742" t="s">
        <v>1780</v>
      </c>
      <c r="AB1742" t="s">
        <v>1780</v>
      </c>
      <c r="AD1742" t="s">
        <v>1780</v>
      </c>
      <c r="AF1742" t="s">
        <v>1780</v>
      </c>
      <c r="AH1742" t="s">
        <v>1780</v>
      </c>
      <c r="AJ1742" t="s">
        <v>1780</v>
      </c>
      <c r="AL1742" t="s">
        <v>1780</v>
      </c>
      <c r="AM1742" t="s">
        <v>699</v>
      </c>
      <c r="AN1742" t="s">
        <v>4474</v>
      </c>
    </row>
    <row r="1743" spans="1:40" x14ac:dyDescent="0.2">
      <c r="A1743" s="2" t="s">
        <v>3244</v>
      </c>
      <c r="B1743" s="1">
        <f>SUM(A5:A1739)</f>
        <v>0</v>
      </c>
      <c r="D1743" s="1">
        <f>SUM(C12:C1739)</f>
        <v>0</v>
      </c>
      <c r="F1743" s="1">
        <f>SUM(E12:E1739)</f>
        <v>0</v>
      </c>
      <c r="H1743" s="1">
        <f>SUM(G12:G1739)</f>
        <v>3</v>
      </c>
      <c r="J1743" s="1">
        <f>SUM(I12:I1739)</f>
        <v>18</v>
      </c>
      <c r="K1743" s="1"/>
      <c r="L1743" s="1">
        <f>SUM(K12:K1739)</f>
        <v>47</v>
      </c>
      <c r="M1743" s="1"/>
      <c r="N1743" s="1">
        <f>SUM(M12:M1739)</f>
        <v>83</v>
      </c>
      <c r="O1743" s="1"/>
      <c r="P1743" s="1">
        <f>SUM(O12:O1739)</f>
        <v>142</v>
      </c>
      <c r="Q1743" s="1"/>
      <c r="R1743" s="1">
        <f>SUM(Q12:Q1739)</f>
        <v>140</v>
      </c>
      <c r="S1743" s="1"/>
      <c r="T1743" s="1">
        <f>SUM(S12:S1739)</f>
        <v>87</v>
      </c>
      <c r="U1743" s="1"/>
      <c r="V1743" s="1">
        <f>SUM(U12:U1739)</f>
        <v>132</v>
      </c>
      <c r="W1743" s="1"/>
      <c r="X1743" s="1">
        <f>SUM(W12:W1739)</f>
        <v>146</v>
      </c>
      <c r="Y1743" s="1"/>
      <c r="Z1743" s="1">
        <f>SUM(Y12:Y1739)</f>
        <v>100</v>
      </c>
      <c r="AA1743" s="1"/>
      <c r="AB1743" s="1">
        <f>SUM(AA12:AA1739)</f>
        <v>122</v>
      </c>
      <c r="AC1743" s="1"/>
      <c r="AD1743" s="1">
        <f>SUM(AC12:AC1739)</f>
        <v>60</v>
      </c>
      <c r="AE1743" s="1"/>
      <c r="AF1743" s="1">
        <f>SUM(AE12:AE1739)</f>
        <v>30</v>
      </c>
      <c r="AG1743" s="1"/>
      <c r="AH1743" s="1">
        <f>SUM(AG12:AG1739)</f>
        <v>39</v>
      </c>
      <c r="AJ1743" s="1">
        <f>SUM(AI12:AI1740)</f>
        <v>17</v>
      </c>
      <c r="AK1743" s="1"/>
      <c r="AL1743" s="1">
        <f>SUM(AK12:AK1739)</f>
        <v>1</v>
      </c>
      <c r="AM1743" s="1">
        <f>SUM(H1743:AJ1743)</f>
        <v>1166</v>
      </c>
      <c r="AN1743" t="s">
        <v>4474</v>
      </c>
    </row>
    <row r="1744" spans="1:40" x14ac:dyDescent="0.2">
      <c r="A1744" s="2" t="s">
        <v>4383</v>
      </c>
      <c r="B1744" s="1">
        <v>0</v>
      </c>
      <c r="D1744" s="1">
        <v>0</v>
      </c>
      <c r="F1744" s="1">
        <v>0</v>
      </c>
      <c r="H1744" s="1">
        <v>0</v>
      </c>
      <c r="J1744" s="1">
        <v>2</v>
      </c>
      <c r="K1744" s="1"/>
      <c r="L1744" s="1">
        <v>3</v>
      </c>
      <c r="M1744" s="1"/>
      <c r="N1744" s="1">
        <v>2</v>
      </c>
      <c r="O1744" s="1"/>
      <c r="P1744" s="1">
        <v>3</v>
      </c>
      <c r="Q1744" s="1"/>
      <c r="R1744" s="1">
        <v>2</v>
      </c>
      <c r="S1744" s="1"/>
      <c r="T1744" s="1">
        <v>53</v>
      </c>
      <c r="U1744" s="1"/>
      <c r="V1744" s="1">
        <v>18</v>
      </c>
      <c r="W1744" s="1"/>
      <c r="X1744" s="1">
        <v>4</v>
      </c>
      <c r="Y1744" s="1"/>
      <c r="Z1744" s="1">
        <v>25</v>
      </c>
      <c r="AA1744" s="1"/>
      <c r="AB1744" s="1">
        <v>8</v>
      </c>
      <c r="AC1744" s="1"/>
      <c r="AD1744" s="1">
        <v>10</v>
      </c>
      <c r="AE1744" s="1"/>
      <c r="AF1744" s="1">
        <v>20</v>
      </c>
      <c r="AG1744" s="1"/>
      <c r="AH1744" s="1">
        <v>11</v>
      </c>
      <c r="AI1744" s="1"/>
      <c r="AJ1744" s="1">
        <v>8</v>
      </c>
      <c r="AK1744" s="1"/>
      <c r="AL1744" s="1">
        <v>0</v>
      </c>
      <c r="AM1744" s="1">
        <f>SUM(H1744:AJ1744)</f>
        <v>169</v>
      </c>
      <c r="AN1744" t="s">
        <v>4474</v>
      </c>
    </row>
    <row r="1745" spans="1:40" x14ac:dyDescent="0.2">
      <c r="A1745" s="2" t="s">
        <v>1321</v>
      </c>
      <c r="B1745" s="1">
        <f>B1743+B1744</f>
        <v>0</v>
      </c>
      <c r="D1745" s="1">
        <f>D1743+D1744</f>
        <v>0</v>
      </c>
      <c r="F1745" s="1">
        <f>F1743+F1744</f>
        <v>0</v>
      </c>
      <c r="H1745" s="1">
        <f>H1743+H1744</f>
        <v>3</v>
      </c>
      <c r="J1745" s="1">
        <f>J1743+J1744</f>
        <v>20</v>
      </c>
      <c r="K1745" s="1"/>
      <c r="L1745" s="1">
        <f>L1743+L1744</f>
        <v>50</v>
      </c>
      <c r="M1745" s="1"/>
      <c r="N1745" s="1">
        <f>N1743+N1744</f>
        <v>85</v>
      </c>
      <c r="O1745" s="1"/>
      <c r="P1745" s="1">
        <f>P1743+P1744</f>
        <v>145</v>
      </c>
      <c r="Q1745" s="1"/>
      <c r="R1745" s="1">
        <f>R1743+R1744</f>
        <v>142</v>
      </c>
      <c r="S1745" s="1"/>
      <c r="T1745" s="1">
        <f>T1743+T1744</f>
        <v>140</v>
      </c>
      <c r="U1745" s="1"/>
      <c r="V1745" s="1">
        <f>V1743+V1744</f>
        <v>150</v>
      </c>
      <c r="W1745" s="1"/>
      <c r="X1745" s="1">
        <f>X1743+X1744</f>
        <v>150</v>
      </c>
      <c r="Y1745" s="1"/>
      <c r="Z1745" s="1">
        <f>Z1743+Z1744</f>
        <v>125</v>
      </c>
      <c r="AA1745" s="1"/>
      <c r="AB1745" s="1">
        <f>AB1743+AB1744</f>
        <v>130</v>
      </c>
      <c r="AC1745" s="1"/>
      <c r="AD1745" s="1">
        <f>AD1743+AD1744</f>
        <v>70</v>
      </c>
      <c r="AE1745" s="1"/>
      <c r="AF1745" s="1">
        <f>AF1743+AF1744</f>
        <v>50</v>
      </c>
      <c r="AG1745" s="1"/>
      <c r="AH1745" s="1">
        <f>AH1743+AH1744</f>
        <v>50</v>
      </c>
      <c r="AI1745" s="1"/>
      <c r="AJ1745" s="1">
        <f>AJ1743+AJ1744</f>
        <v>25</v>
      </c>
      <c r="AK1745" s="1"/>
      <c r="AL1745" s="1">
        <f>AL1743+AL1744</f>
        <v>1</v>
      </c>
      <c r="AM1745" s="1">
        <f>AM1743+AM1744</f>
        <v>1335</v>
      </c>
      <c r="AN1745" t="s">
        <v>4474</v>
      </c>
    </row>
    <row r="1746" spans="1:40" x14ac:dyDescent="0.2">
      <c r="A1746" s="16" t="s">
        <v>7582</v>
      </c>
      <c r="F1746" t="s">
        <v>4473</v>
      </c>
      <c r="J1746" t="s">
        <v>4473</v>
      </c>
      <c r="L1746" t="s">
        <v>4473</v>
      </c>
      <c r="N1746" t="s">
        <v>4473</v>
      </c>
      <c r="P1746" t="s">
        <v>4473</v>
      </c>
      <c r="R1746" t="s">
        <v>4473</v>
      </c>
      <c r="T1746" t="s">
        <v>4473</v>
      </c>
      <c r="V1746" t="s">
        <v>4473</v>
      </c>
      <c r="X1746" t="s">
        <v>4473</v>
      </c>
      <c r="Z1746" t="s">
        <v>4473</v>
      </c>
      <c r="AB1746" t="s">
        <v>4473</v>
      </c>
      <c r="AD1746" t="s">
        <v>4473</v>
      </c>
      <c r="AE1746" t="s">
        <v>4473</v>
      </c>
      <c r="AG1746" t="s">
        <v>4551</v>
      </c>
      <c r="AI1746" s="1"/>
      <c r="AJ1746" t="s">
        <v>4473</v>
      </c>
      <c r="AL1746" t="s">
        <v>4473</v>
      </c>
      <c r="AM1746" t="s">
        <v>4473</v>
      </c>
      <c r="AN1746" t="s">
        <v>4474</v>
      </c>
    </row>
    <row r="1747" spans="1:40" x14ac:dyDescent="0.2">
      <c r="X1747" s="2"/>
    </row>
  </sheetData>
  <phoneticPr fontId="0" type="noConversion"/>
  <hyperlinks>
    <hyperlink ref="A162" r:id="rId1" display="http://freepages.genealogy.rootsweb.com/~gregheberle/HEBERLE-IMAGES.htm"/>
    <hyperlink ref="A168" r:id="rId2" display="..\HEBERLE-HOUSES-BUSINESSES-WEBPAGES.htm"/>
    <hyperlink ref="A161" r:id="rId3"/>
    <hyperlink ref="A166" r:id="rId4" display="..\Htm\Sport\Sport.htm"/>
    <hyperlink ref="A159" r:id="rId5" display="..\Htm\Doctors-Professors\DoctorsProfessors.htm"/>
    <hyperlink ref="A160" r:id="rId6" display="..\Htm\Immigration\Migration.htm"/>
    <hyperlink ref="A163" r:id="rId7" display="..\Htm\Politicians\Politicians.htm"/>
    <hyperlink ref="A164" r:id="rId8" display="..\Htm\Publications\Books-Papers.htm"/>
    <hyperlink ref="A165" r:id="rId9" display="..\Htm\Religious\ReligiousProfessionals.htm"/>
    <hyperlink ref="A167" r:id="rId10" display="..\Htm\WarService\WarService.htm"/>
    <hyperlink ref="I1" r:id="rId11" display="LINK TO GREG HEBERLE HOME PAGE"/>
    <hyperlink ref="A169" r:id="rId12"/>
  </hyperlinks>
  <printOptions gridLinesSet="0"/>
  <pageMargins left="0" right="0" top="0.39370078740157483" bottom="0.39370078740157483" header="0.31496062992125984" footer="0.31496062992125984"/>
  <pageSetup paperSize="9" scale="19" fitToHeight="7" orientation="landscape" horizontalDpi="300" verticalDpi="300" r:id="rId13"/>
  <headerFooter alignWithMargins="0">
    <oddHeader>&amp;A</oddHeader>
    <oddFooter>&amp;CSheet SG4 NW Baden-W &amp;[&amp;P]</oddFooter>
  </headerFooter>
  <drawing r:id="rId14"/>
  <webPublishItems count="1">
    <webPublishItem id="21761" divId="H-sgermy_21761" sourceType="printArea" destinationFile="C:\homepage\Htm\familytree\NBW4-NW.htm"/>
  </webPublishItem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33"/>
  <sheetViews>
    <sheetView showGridLines="0" topLeftCell="A64" zoomScale="60" workbookViewId="0">
      <selection activeCell="A73" sqref="A73"/>
    </sheetView>
  </sheetViews>
  <sheetFormatPr defaultRowHeight="12.75" x14ac:dyDescent="0.2"/>
  <cols>
    <col min="1" max="1" width="21.28515625" customWidth="1"/>
    <col min="2" max="2" width="2.28515625" customWidth="1"/>
    <col min="3" max="3" width="20.5703125" customWidth="1"/>
    <col min="4" max="4" width="2.140625" customWidth="1"/>
    <col min="5" max="5" width="26.42578125" customWidth="1"/>
    <col min="6" max="6" width="2.28515625" customWidth="1"/>
    <col min="7" max="7" width="26" customWidth="1"/>
    <col min="8" max="8" width="2.28515625" customWidth="1"/>
    <col min="9" max="9" width="26.42578125" customWidth="1"/>
    <col min="10" max="10" width="2" customWidth="1"/>
    <col min="11" max="11" width="23.140625" customWidth="1"/>
    <col min="12" max="12" width="1.85546875" customWidth="1"/>
    <col min="13" max="13" width="28.28515625" customWidth="1"/>
    <col min="14" max="14" width="2.28515625" customWidth="1"/>
    <col min="15" max="15" width="32.7109375" customWidth="1"/>
    <col min="16" max="16" width="2.5703125" customWidth="1"/>
    <col min="17" max="17" width="30.85546875" customWidth="1"/>
    <col min="18" max="18" width="2.42578125" customWidth="1"/>
    <col min="19" max="19" width="31.7109375" customWidth="1"/>
    <col min="20" max="20" width="2.28515625" customWidth="1"/>
    <col min="21" max="21" width="29.85546875" customWidth="1"/>
    <col min="22" max="22" width="1.85546875" customWidth="1"/>
    <col min="23" max="23" width="28.42578125" customWidth="1"/>
    <col min="24" max="24" width="1.7109375" customWidth="1"/>
    <col min="25" max="25" width="19.7109375" customWidth="1"/>
    <col min="26" max="26" width="1.7109375" customWidth="1"/>
    <col min="27" max="27" width="18.42578125" customWidth="1"/>
    <col min="28" max="28" width="1.85546875" customWidth="1"/>
    <col min="29" max="29" width="18.140625" customWidth="1"/>
    <col min="30" max="30" width="2" customWidth="1"/>
    <col min="31" max="31" width="19.28515625" customWidth="1"/>
    <col min="32" max="32" width="8.7109375" customWidth="1"/>
    <col min="33" max="33" width="1.7109375" customWidth="1"/>
  </cols>
  <sheetData>
    <row r="1" spans="1:33" ht="30" x14ac:dyDescent="0.4">
      <c r="A1" s="5" t="s">
        <v>3114</v>
      </c>
      <c r="B1" s="147" t="s">
        <v>1442</v>
      </c>
      <c r="G1" t="s">
        <v>4473</v>
      </c>
      <c r="I1" t="s">
        <v>4473</v>
      </c>
      <c r="K1" t="s">
        <v>4473</v>
      </c>
      <c r="M1" t="s">
        <v>4473</v>
      </c>
      <c r="O1" t="s">
        <v>4473</v>
      </c>
      <c r="Q1" t="s">
        <v>4473</v>
      </c>
      <c r="S1" t="s">
        <v>1606</v>
      </c>
      <c r="U1" t="s">
        <v>4473</v>
      </c>
      <c r="V1" t="s">
        <v>4474</v>
      </c>
      <c r="W1" t="s">
        <v>4473</v>
      </c>
      <c r="Y1" t="s">
        <v>4473</v>
      </c>
      <c r="AA1" t="s">
        <v>4473</v>
      </c>
      <c r="AC1" t="s">
        <v>4473</v>
      </c>
      <c r="AE1" t="s">
        <v>4473</v>
      </c>
      <c r="AG1" t="s">
        <v>4474</v>
      </c>
    </row>
    <row r="2" spans="1:33" x14ac:dyDescent="0.2">
      <c r="C2" t="s">
        <v>1778</v>
      </c>
      <c r="E2" t="s">
        <v>2490</v>
      </c>
      <c r="G2" t="s">
        <v>1310</v>
      </c>
      <c r="I2" t="s">
        <v>1311</v>
      </c>
      <c r="K2" t="s">
        <v>1312</v>
      </c>
      <c r="M2" t="s">
        <v>1313</v>
      </c>
      <c r="O2" t="s">
        <v>1314</v>
      </c>
      <c r="Q2" t="s">
        <v>629</v>
      </c>
      <c r="S2" t="s">
        <v>2525</v>
      </c>
      <c r="U2" t="s">
        <v>3250</v>
      </c>
      <c r="W2" t="s">
        <v>3251</v>
      </c>
      <c r="Y2" t="s">
        <v>3252</v>
      </c>
      <c r="AA2" t="s">
        <v>2522</v>
      </c>
      <c r="AC2" t="s">
        <v>1777</v>
      </c>
      <c r="AE2" t="s">
        <v>698</v>
      </c>
      <c r="AG2" t="s">
        <v>4474</v>
      </c>
    </row>
    <row r="3" spans="1:33" x14ac:dyDescent="0.2">
      <c r="C3" t="s">
        <v>4270</v>
      </c>
      <c r="E3" t="s">
        <v>4271</v>
      </c>
      <c r="G3" t="s">
        <v>2385</v>
      </c>
      <c r="I3" t="s">
        <v>1833</v>
      </c>
      <c r="K3" t="s">
        <v>1832</v>
      </c>
      <c r="M3" t="s">
        <v>4621</v>
      </c>
      <c r="O3" t="s">
        <v>4622</v>
      </c>
      <c r="Q3" t="s">
        <v>4623</v>
      </c>
      <c r="S3" t="s">
        <v>4624</v>
      </c>
      <c r="U3" t="s">
        <v>4625</v>
      </c>
      <c r="W3" t="s">
        <v>4626</v>
      </c>
      <c r="Y3" t="s">
        <v>4627</v>
      </c>
      <c r="AA3" t="s">
        <v>4628</v>
      </c>
      <c r="AC3" t="s">
        <v>4629</v>
      </c>
      <c r="AE3" t="s">
        <v>3015</v>
      </c>
      <c r="AG3" t="s">
        <v>4474</v>
      </c>
    </row>
    <row r="4" spans="1:33" x14ac:dyDescent="0.2">
      <c r="A4" s="4" t="s">
        <v>3115</v>
      </c>
      <c r="C4" t="s">
        <v>1780</v>
      </c>
      <c r="E4" t="s">
        <v>1780</v>
      </c>
      <c r="G4" t="s">
        <v>1780</v>
      </c>
      <c r="H4" t="s">
        <v>1779</v>
      </c>
      <c r="I4" t="s">
        <v>1780</v>
      </c>
      <c r="J4" t="s">
        <v>1779</v>
      </c>
      <c r="K4" t="s">
        <v>1780</v>
      </c>
      <c r="L4" t="s">
        <v>1779</v>
      </c>
      <c r="M4" t="s">
        <v>1780</v>
      </c>
      <c r="O4" t="s">
        <v>1780</v>
      </c>
      <c r="P4" t="s">
        <v>1779</v>
      </c>
      <c r="Q4" t="s">
        <v>1780</v>
      </c>
      <c r="R4" t="s">
        <v>1779</v>
      </c>
      <c r="S4" t="s">
        <v>1780</v>
      </c>
      <c r="T4" t="s">
        <v>1781</v>
      </c>
      <c r="U4" t="s">
        <v>1780</v>
      </c>
      <c r="V4" t="s">
        <v>1781</v>
      </c>
      <c r="W4" t="s">
        <v>1780</v>
      </c>
      <c r="X4" t="s">
        <v>1781</v>
      </c>
      <c r="Y4" t="s">
        <v>1780</v>
      </c>
      <c r="Z4" t="s">
        <v>1781</v>
      </c>
      <c r="AA4" t="s">
        <v>1780</v>
      </c>
      <c r="AB4" t="s">
        <v>1781</v>
      </c>
      <c r="AC4" t="s">
        <v>1780</v>
      </c>
      <c r="AD4" t="s">
        <v>1781</v>
      </c>
      <c r="AE4" t="s">
        <v>1780</v>
      </c>
      <c r="AG4" t="s">
        <v>4474</v>
      </c>
    </row>
    <row r="5" spans="1:33" x14ac:dyDescent="0.2">
      <c r="A5" s="15" t="s">
        <v>1104</v>
      </c>
      <c r="Q5" s="104" t="s">
        <v>2096</v>
      </c>
      <c r="S5" s="104" t="s">
        <v>2096</v>
      </c>
      <c r="W5" s="104" t="s">
        <v>2096</v>
      </c>
      <c r="AG5" t="s">
        <v>4474</v>
      </c>
    </row>
    <row r="6" spans="1:33" x14ac:dyDescent="0.2">
      <c r="A6" s="7" t="s">
        <v>1105</v>
      </c>
      <c r="C6" s="29"/>
      <c r="G6" s="4" t="s">
        <v>8103</v>
      </c>
      <c r="H6" s="58"/>
      <c r="O6" s="104"/>
      <c r="P6" t="s">
        <v>3543</v>
      </c>
      <c r="Q6" s="54" t="s">
        <v>2697</v>
      </c>
      <c r="R6" t="s">
        <v>3543</v>
      </c>
      <c r="S6" s="54" t="s">
        <v>3189</v>
      </c>
      <c r="V6" t="s">
        <v>3543</v>
      </c>
      <c r="W6" s="56" t="s">
        <v>4893</v>
      </c>
      <c r="AG6" t="s">
        <v>4474</v>
      </c>
    </row>
    <row r="7" spans="1:33" x14ac:dyDescent="0.2">
      <c r="A7" s="204" t="s">
        <v>6992</v>
      </c>
      <c r="H7" t="s">
        <v>3543</v>
      </c>
      <c r="I7" s="54" t="s">
        <v>6987</v>
      </c>
      <c r="J7" t="s">
        <v>3543</v>
      </c>
      <c r="K7" s="54" t="s">
        <v>764</v>
      </c>
      <c r="P7" s="1">
        <v>1</v>
      </c>
      <c r="Q7" s="54" t="s">
        <v>125</v>
      </c>
      <c r="R7" s="1">
        <v>1</v>
      </c>
      <c r="S7" s="54" t="s">
        <v>5747</v>
      </c>
      <c r="V7">
        <v>1</v>
      </c>
      <c r="W7" s="54" t="s">
        <v>4894</v>
      </c>
      <c r="AG7" t="s">
        <v>4474</v>
      </c>
    </row>
    <row r="8" spans="1:33" x14ac:dyDescent="0.2">
      <c r="A8" t="s">
        <v>776</v>
      </c>
      <c r="G8" s="54"/>
      <c r="H8" s="1">
        <v>1</v>
      </c>
      <c r="I8" s="54" t="s">
        <v>3614</v>
      </c>
      <c r="J8" s="1">
        <v>1</v>
      </c>
      <c r="K8" s="54" t="s">
        <v>765</v>
      </c>
      <c r="L8" t="s">
        <v>3543</v>
      </c>
      <c r="M8" s="54" t="s">
        <v>1905</v>
      </c>
      <c r="N8" t="s">
        <v>3543</v>
      </c>
      <c r="O8" s="29" t="s">
        <v>4750</v>
      </c>
      <c r="P8" t="s">
        <v>537</v>
      </c>
      <c r="U8" s="104" t="s">
        <v>2096</v>
      </c>
      <c r="V8" t="s">
        <v>537</v>
      </c>
      <c r="AG8" t="s">
        <v>4474</v>
      </c>
    </row>
    <row r="9" spans="1:33" x14ac:dyDescent="0.2">
      <c r="A9" t="s">
        <v>4520</v>
      </c>
      <c r="H9" s="1">
        <v>1</v>
      </c>
      <c r="I9" s="54" t="s">
        <v>763</v>
      </c>
      <c r="K9" s="104" t="s">
        <v>2096</v>
      </c>
      <c r="L9" s="1">
        <v>1</v>
      </c>
      <c r="M9" s="29" t="s">
        <v>2870</v>
      </c>
      <c r="N9" s="1">
        <v>1</v>
      </c>
      <c r="O9" s="29" t="s">
        <v>3628</v>
      </c>
      <c r="P9" t="s">
        <v>3543</v>
      </c>
      <c r="Q9" s="54" t="s">
        <v>534</v>
      </c>
      <c r="R9" t="s">
        <v>3543</v>
      </c>
      <c r="S9" s="54" t="s">
        <v>3639</v>
      </c>
      <c r="T9" t="s">
        <v>3543</v>
      </c>
      <c r="U9" s="54" t="s">
        <v>3084</v>
      </c>
      <c r="V9" t="s">
        <v>3543</v>
      </c>
      <c r="W9" s="56" t="s">
        <v>4892</v>
      </c>
      <c r="AG9" t="s">
        <v>4474</v>
      </c>
    </row>
    <row r="10" spans="1:33" x14ac:dyDescent="0.2">
      <c r="G10" s="104" t="s">
        <v>2096</v>
      </c>
      <c r="I10" s="104" t="s">
        <v>2096</v>
      </c>
      <c r="K10" s="54"/>
      <c r="L10" t="s">
        <v>537</v>
      </c>
      <c r="M10" s="54" t="s">
        <v>1904</v>
      </c>
      <c r="P10" s="1">
        <v>1</v>
      </c>
      <c r="Q10" s="54" t="s">
        <v>126</v>
      </c>
      <c r="R10" s="1">
        <v>1</v>
      </c>
      <c r="S10" s="54" t="s">
        <v>4308</v>
      </c>
      <c r="T10" s="1">
        <v>1</v>
      </c>
      <c r="U10" s="54" t="s">
        <v>3640</v>
      </c>
      <c r="V10">
        <v>1</v>
      </c>
      <c r="W10" s="54" t="s">
        <v>5745</v>
      </c>
      <c r="AG10" t="s">
        <v>4474</v>
      </c>
    </row>
    <row r="11" spans="1:33" x14ac:dyDescent="0.2">
      <c r="A11" s="4"/>
      <c r="B11" t="s">
        <v>3543</v>
      </c>
      <c r="C11" s="83" t="s">
        <v>3885</v>
      </c>
      <c r="D11" t="s">
        <v>3543</v>
      </c>
      <c r="E11" s="83" t="s">
        <v>3887</v>
      </c>
      <c r="F11" t="s">
        <v>3543</v>
      </c>
      <c r="G11" s="54" t="s">
        <v>6948</v>
      </c>
      <c r="H11" t="s">
        <v>3543</v>
      </c>
      <c r="I11" s="54" t="s">
        <v>3475</v>
      </c>
      <c r="L11" s="1">
        <v>1</v>
      </c>
      <c r="M11" s="29" t="s">
        <v>3611</v>
      </c>
      <c r="P11" t="s">
        <v>537</v>
      </c>
      <c r="R11" s="1">
        <v>1</v>
      </c>
      <c r="S11" s="54" t="s">
        <v>4531</v>
      </c>
      <c r="V11" t="s">
        <v>537</v>
      </c>
      <c r="AG11" t="s">
        <v>4474</v>
      </c>
    </row>
    <row r="12" spans="1:33" x14ac:dyDescent="0.2">
      <c r="B12" t="s">
        <v>537</v>
      </c>
      <c r="C12" s="73" t="s">
        <v>544</v>
      </c>
      <c r="D12" t="s">
        <v>537</v>
      </c>
      <c r="E12" s="73" t="s">
        <v>3160</v>
      </c>
      <c r="F12" s="1">
        <v>1</v>
      </c>
      <c r="G12" s="54" t="s">
        <v>434</v>
      </c>
      <c r="H12" s="1">
        <v>1</v>
      </c>
      <c r="I12" s="54" t="s">
        <v>3476</v>
      </c>
      <c r="M12" s="104" t="s">
        <v>2096</v>
      </c>
      <c r="P12" t="s">
        <v>3543</v>
      </c>
      <c r="Q12" s="54" t="s">
        <v>4942</v>
      </c>
      <c r="T12" t="s">
        <v>3543</v>
      </c>
      <c r="U12" s="56" t="s">
        <v>6990</v>
      </c>
      <c r="V12" t="s">
        <v>3543</v>
      </c>
      <c r="W12" s="54" t="s">
        <v>4895</v>
      </c>
      <c r="AG12" t="s">
        <v>4474</v>
      </c>
    </row>
    <row r="13" spans="1:33" x14ac:dyDescent="0.2">
      <c r="B13" t="s">
        <v>537</v>
      </c>
      <c r="C13" s="73" t="s">
        <v>3886</v>
      </c>
      <c r="F13" s="1">
        <v>1</v>
      </c>
      <c r="G13" s="54" t="s">
        <v>3474</v>
      </c>
      <c r="H13" t="s">
        <v>537</v>
      </c>
      <c r="L13" t="s">
        <v>3543</v>
      </c>
      <c r="M13" s="54" t="s">
        <v>3525</v>
      </c>
      <c r="N13" t="s">
        <v>3543</v>
      </c>
      <c r="O13" s="54" t="s">
        <v>1555</v>
      </c>
      <c r="P13" s="1">
        <v>1</v>
      </c>
      <c r="Q13" s="54" t="s">
        <v>127</v>
      </c>
      <c r="T13" s="1">
        <v>1</v>
      </c>
      <c r="U13" s="54" t="s">
        <v>4860</v>
      </c>
      <c r="V13">
        <v>1</v>
      </c>
      <c r="W13" s="54" t="s">
        <v>4141</v>
      </c>
      <c r="AG13" t="s">
        <v>4474</v>
      </c>
    </row>
    <row r="14" spans="1:33" x14ac:dyDescent="0.2">
      <c r="A14" s="53" t="s">
        <v>2952</v>
      </c>
      <c r="H14" t="s">
        <v>3543</v>
      </c>
      <c r="I14" s="54" t="s">
        <v>3680</v>
      </c>
      <c r="J14" t="s">
        <v>3543</v>
      </c>
      <c r="K14" s="54" t="s">
        <v>2634</v>
      </c>
      <c r="L14" s="1">
        <v>1</v>
      </c>
      <c r="M14" s="54" t="s">
        <v>3630</v>
      </c>
      <c r="N14" s="1">
        <v>1</v>
      </c>
      <c r="O14" s="54" t="s">
        <v>6988</v>
      </c>
      <c r="P14" t="s">
        <v>537</v>
      </c>
      <c r="R14" t="s">
        <v>3543</v>
      </c>
      <c r="S14" s="54" t="s">
        <v>1286</v>
      </c>
      <c r="T14" t="s">
        <v>537</v>
      </c>
      <c r="U14" s="55" t="s">
        <v>4890</v>
      </c>
      <c r="V14" t="s">
        <v>537</v>
      </c>
      <c r="AG14" t="s">
        <v>4474</v>
      </c>
    </row>
    <row r="15" spans="1:33" x14ac:dyDescent="0.2">
      <c r="A15" s="53" t="s">
        <v>2953</v>
      </c>
      <c r="H15" s="1">
        <v>1</v>
      </c>
      <c r="I15" s="54" t="s">
        <v>3477</v>
      </c>
      <c r="J15" s="1">
        <v>1</v>
      </c>
      <c r="K15" s="54" t="s">
        <v>3451</v>
      </c>
      <c r="L15" s="1">
        <v>1</v>
      </c>
      <c r="M15" s="54" t="s">
        <v>3022</v>
      </c>
      <c r="N15" t="s">
        <v>537</v>
      </c>
      <c r="O15" s="54" t="s">
        <v>553</v>
      </c>
      <c r="P15" t="s">
        <v>3543</v>
      </c>
      <c r="Q15" s="54" t="s">
        <v>577</v>
      </c>
      <c r="R15" s="1">
        <v>1</v>
      </c>
      <c r="S15" s="54" t="s">
        <v>3437</v>
      </c>
      <c r="T15" s="1">
        <v>1</v>
      </c>
      <c r="U15" s="54" t="s">
        <v>4891</v>
      </c>
      <c r="V15" t="s">
        <v>3543</v>
      </c>
      <c r="W15" s="54" t="s">
        <v>4142</v>
      </c>
      <c r="AG15" t="s">
        <v>4474</v>
      </c>
    </row>
    <row r="16" spans="1:33" x14ac:dyDescent="0.2">
      <c r="A16" s="53" t="s">
        <v>3377</v>
      </c>
      <c r="H16" s="1">
        <v>1</v>
      </c>
      <c r="I16" s="54" t="s">
        <v>3679</v>
      </c>
      <c r="M16" s="29"/>
      <c r="N16" s="1">
        <v>1</v>
      </c>
      <c r="O16" s="54" t="s">
        <v>6139</v>
      </c>
      <c r="P16" s="1">
        <v>1</v>
      </c>
      <c r="Q16" s="54" t="s">
        <v>580</v>
      </c>
      <c r="R16" t="s">
        <v>537</v>
      </c>
      <c r="V16">
        <v>1</v>
      </c>
      <c r="W16" s="54" t="s">
        <v>4143</v>
      </c>
      <c r="AG16" t="s">
        <v>4474</v>
      </c>
    </row>
    <row r="17" spans="1:33" x14ac:dyDescent="0.2">
      <c r="A17" s="53"/>
      <c r="G17" s="104" t="s">
        <v>2096</v>
      </c>
      <c r="P17" t="s">
        <v>537</v>
      </c>
      <c r="R17" t="s">
        <v>3543</v>
      </c>
      <c r="S17" s="54" t="s">
        <v>2269</v>
      </c>
      <c r="V17" t="s">
        <v>537</v>
      </c>
      <c r="AG17" t="s">
        <v>4474</v>
      </c>
    </row>
    <row r="18" spans="1:33" x14ac:dyDescent="0.2">
      <c r="A18" s="15" t="s">
        <v>4169</v>
      </c>
      <c r="F18" t="s">
        <v>3543</v>
      </c>
      <c r="G18" s="54" t="s">
        <v>2607</v>
      </c>
      <c r="H18" t="s">
        <v>3543</v>
      </c>
      <c r="I18" s="54" t="s">
        <v>3971</v>
      </c>
      <c r="K18" s="54"/>
      <c r="M18" s="29"/>
      <c r="O18" s="54"/>
      <c r="P18" t="s">
        <v>3543</v>
      </c>
      <c r="Q18" s="54" t="s">
        <v>2175</v>
      </c>
      <c r="R18" s="1">
        <v>1</v>
      </c>
      <c r="S18" s="54" t="s">
        <v>581</v>
      </c>
      <c r="V18" t="s">
        <v>3543</v>
      </c>
      <c r="W18" s="54" t="s">
        <v>3113</v>
      </c>
      <c r="AG18" t="s">
        <v>4474</v>
      </c>
    </row>
    <row r="19" spans="1:33" x14ac:dyDescent="0.2">
      <c r="A19" s="3" t="s">
        <v>4936</v>
      </c>
      <c r="F19" s="1">
        <v>1</v>
      </c>
      <c r="G19" s="54" t="s">
        <v>3615</v>
      </c>
      <c r="H19" s="1">
        <v>1</v>
      </c>
      <c r="I19" s="54" t="s">
        <v>3616</v>
      </c>
      <c r="K19" s="54"/>
      <c r="L19" s="1"/>
      <c r="P19" s="1">
        <v>1</v>
      </c>
      <c r="Q19" s="54" t="s">
        <v>5746</v>
      </c>
      <c r="R19" t="s">
        <v>537</v>
      </c>
      <c r="V19">
        <v>1</v>
      </c>
      <c r="W19" s="54" t="s">
        <v>7418</v>
      </c>
      <c r="AG19" t="s">
        <v>4474</v>
      </c>
    </row>
    <row r="20" spans="1:33" x14ac:dyDescent="0.2">
      <c r="A20" t="s">
        <v>4569</v>
      </c>
      <c r="F20" s="1">
        <v>1</v>
      </c>
      <c r="G20" s="54" t="s">
        <v>3970</v>
      </c>
      <c r="I20" s="54"/>
      <c r="R20" t="s">
        <v>3543</v>
      </c>
      <c r="S20" s="54" t="s">
        <v>3245</v>
      </c>
      <c r="V20" t="s">
        <v>537</v>
      </c>
      <c r="AG20" t="s">
        <v>4474</v>
      </c>
    </row>
    <row r="21" spans="1:33" x14ac:dyDescent="0.2">
      <c r="A21" s="2" t="s">
        <v>2521</v>
      </c>
      <c r="G21" s="54"/>
      <c r="R21" s="1">
        <v>1</v>
      </c>
      <c r="S21" s="54" t="s">
        <v>585</v>
      </c>
      <c r="V21" t="s">
        <v>3543</v>
      </c>
      <c r="W21" s="54" t="s">
        <v>4144</v>
      </c>
      <c r="AG21" t="s">
        <v>4474</v>
      </c>
    </row>
    <row r="22" spans="1:33" x14ac:dyDescent="0.2">
      <c r="A22" t="s">
        <v>4214</v>
      </c>
      <c r="I22" s="54"/>
      <c r="K22" s="54"/>
      <c r="N22" t="s">
        <v>3543</v>
      </c>
      <c r="O22" s="54" t="s">
        <v>1554</v>
      </c>
      <c r="P22" t="s">
        <v>3543</v>
      </c>
      <c r="Q22" s="54" t="s">
        <v>2698</v>
      </c>
      <c r="R22" t="s">
        <v>537</v>
      </c>
      <c r="V22">
        <v>1</v>
      </c>
      <c r="W22" s="54" t="s">
        <v>2606</v>
      </c>
      <c r="AG22" t="s">
        <v>4474</v>
      </c>
    </row>
    <row r="23" spans="1:33" x14ac:dyDescent="0.2">
      <c r="A23" t="s">
        <v>660</v>
      </c>
      <c r="E23" s="58"/>
      <c r="I23" s="54"/>
      <c r="K23" s="54"/>
      <c r="N23" s="1">
        <v>1</v>
      </c>
      <c r="O23" s="54" t="s">
        <v>3937</v>
      </c>
      <c r="P23" s="1">
        <v>1</v>
      </c>
      <c r="Q23" s="54" t="s">
        <v>128</v>
      </c>
      <c r="R23" t="s">
        <v>3543</v>
      </c>
      <c r="S23" s="54" t="s">
        <v>2175</v>
      </c>
      <c r="V23" t="s">
        <v>537</v>
      </c>
      <c r="AG23" t="s">
        <v>4474</v>
      </c>
    </row>
    <row r="24" spans="1:33" x14ac:dyDescent="0.2">
      <c r="A24" t="s">
        <v>2452</v>
      </c>
      <c r="E24" s="15" t="s">
        <v>1029</v>
      </c>
      <c r="I24" s="54"/>
      <c r="M24" s="29"/>
      <c r="N24" s="1">
        <v>1</v>
      </c>
      <c r="O24" s="54" t="s">
        <v>602</v>
      </c>
      <c r="P24" t="s">
        <v>537</v>
      </c>
      <c r="Q24" s="54" t="s">
        <v>129</v>
      </c>
      <c r="R24" s="1">
        <v>1</v>
      </c>
      <c r="S24" s="54" t="s">
        <v>3108</v>
      </c>
      <c r="V24" t="s">
        <v>3543</v>
      </c>
      <c r="W24" s="54" t="s">
        <v>3084</v>
      </c>
      <c r="AG24" t="s">
        <v>4474</v>
      </c>
    </row>
    <row r="25" spans="1:33" x14ac:dyDescent="0.2">
      <c r="E25" t="s">
        <v>3757</v>
      </c>
      <c r="I25" s="54"/>
      <c r="O25" s="54"/>
      <c r="P25" s="1">
        <v>1</v>
      </c>
      <c r="Q25" s="54" t="s">
        <v>1784</v>
      </c>
      <c r="V25">
        <v>1</v>
      </c>
      <c r="W25" s="54" t="s">
        <v>1708</v>
      </c>
      <c r="AG25" t="s">
        <v>4474</v>
      </c>
    </row>
    <row r="26" spans="1:33" x14ac:dyDescent="0.2">
      <c r="G26" s="54"/>
      <c r="I26" s="54"/>
      <c r="O26" s="54"/>
      <c r="P26" t="s">
        <v>537</v>
      </c>
      <c r="S26" s="54"/>
      <c r="AG26" t="s">
        <v>4474</v>
      </c>
    </row>
    <row r="27" spans="1:33" x14ac:dyDescent="0.2">
      <c r="E27" s="58"/>
      <c r="G27" s="54"/>
      <c r="I27" s="54"/>
      <c r="O27" s="54"/>
      <c r="P27" t="s">
        <v>3543</v>
      </c>
      <c r="Q27" s="54" t="s">
        <v>2699</v>
      </c>
      <c r="R27" t="s">
        <v>3543</v>
      </c>
      <c r="S27" s="54" t="s">
        <v>1903</v>
      </c>
      <c r="T27" t="s">
        <v>3543</v>
      </c>
      <c r="U27" s="54" t="s">
        <v>6989</v>
      </c>
      <c r="V27" t="s">
        <v>3543</v>
      </c>
      <c r="W27" s="54" t="s">
        <v>2497</v>
      </c>
      <c r="AG27" t="s">
        <v>4474</v>
      </c>
    </row>
    <row r="28" spans="1:33" x14ac:dyDescent="0.2">
      <c r="E28" s="54"/>
      <c r="G28" s="54"/>
      <c r="M28" s="29"/>
      <c r="O28" s="54"/>
      <c r="P28" s="1">
        <v>1</v>
      </c>
      <c r="Q28" s="54" t="s">
        <v>4437</v>
      </c>
      <c r="R28" s="1">
        <v>1</v>
      </c>
      <c r="S28" s="54" t="s">
        <v>601</v>
      </c>
      <c r="T28" s="1">
        <v>1</v>
      </c>
      <c r="U28" s="54" t="s">
        <v>4522</v>
      </c>
      <c r="V28">
        <v>1</v>
      </c>
      <c r="W28" s="54" t="s">
        <v>2498</v>
      </c>
      <c r="AG28" t="s">
        <v>4474</v>
      </c>
    </row>
    <row r="29" spans="1:33" x14ac:dyDescent="0.2">
      <c r="E29" s="58"/>
      <c r="I29" s="54"/>
      <c r="M29" s="29"/>
      <c r="O29" s="54"/>
      <c r="P29" s="1">
        <v>1</v>
      </c>
      <c r="Q29" s="54" t="s">
        <v>130</v>
      </c>
      <c r="R29" t="s">
        <v>537</v>
      </c>
      <c r="S29" s="54" t="s">
        <v>1709</v>
      </c>
      <c r="V29" t="s">
        <v>537</v>
      </c>
      <c r="AG29" t="s">
        <v>4474</v>
      </c>
    </row>
    <row r="30" spans="1:33" x14ac:dyDescent="0.2">
      <c r="D30" t="s">
        <v>3543</v>
      </c>
      <c r="E30" s="54" t="s">
        <v>1380</v>
      </c>
      <c r="I30" s="54"/>
      <c r="M30" s="29"/>
      <c r="O30" s="104" t="s">
        <v>2096</v>
      </c>
      <c r="R30" t="s">
        <v>537</v>
      </c>
      <c r="V30" t="s">
        <v>3543</v>
      </c>
      <c r="W30" s="54" t="s">
        <v>1789</v>
      </c>
      <c r="AG30" t="s">
        <v>4474</v>
      </c>
    </row>
    <row r="31" spans="1:33" x14ac:dyDescent="0.2">
      <c r="D31" s="1">
        <v>1</v>
      </c>
      <c r="E31" s="54" t="s">
        <v>1935</v>
      </c>
      <c r="M31" s="29"/>
      <c r="N31" t="s">
        <v>3543</v>
      </c>
      <c r="O31" s="54" t="s">
        <v>3193</v>
      </c>
      <c r="P31" t="s">
        <v>3543</v>
      </c>
      <c r="Q31" s="54" t="s">
        <v>3245</v>
      </c>
      <c r="R31" t="s">
        <v>3543</v>
      </c>
      <c r="S31" s="54" t="s">
        <v>4942</v>
      </c>
      <c r="T31" t="s">
        <v>3543</v>
      </c>
      <c r="U31" s="54" t="s">
        <v>3090</v>
      </c>
      <c r="V31">
        <v>1</v>
      </c>
      <c r="W31" s="54" t="s">
        <v>5740</v>
      </c>
      <c r="AG31" t="s">
        <v>4474</v>
      </c>
    </row>
    <row r="32" spans="1:33" x14ac:dyDescent="0.2">
      <c r="D32" t="s">
        <v>537</v>
      </c>
      <c r="E32" s="54"/>
      <c r="G32" s="54"/>
      <c r="I32" s="54"/>
      <c r="M32" s="29"/>
      <c r="N32" s="1">
        <v>1</v>
      </c>
      <c r="O32" s="54" t="s">
        <v>1873</v>
      </c>
      <c r="P32" s="1">
        <v>1</v>
      </c>
      <c r="Q32" s="54" t="s">
        <v>131</v>
      </c>
      <c r="R32" s="1">
        <v>1</v>
      </c>
      <c r="S32" s="54" t="s">
        <v>603</v>
      </c>
      <c r="T32" s="1">
        <v>1</v>
      </c>
      <c r="U32" s="54" t="s">
        <v>2168</v>
      </c>
      <c r="V32" t="s">
        <v>537</v>
      </c>
      <c r="AG32" t="s">
        <v>4474</v>
      </c>
    </row>
    <row r="33" spans="1:33" x14ac:dyDescent="0.2">
      <c r="D33" t="s">
        <v>3543</v>
      </c>
      <c r="E33" s="54" t="s">
        <v>895</v>
      </c>
      <c r="G33" s="54"/>
      <c r="I33" s="54"/>
      <c r="M33" s="29"/>
      <c r="N33" s="1">
        <v>1</v>
      </c>
      <c r="O33" s="54" t="s">
        <v>2710</v>
      </c>
      <c r="Q33" s="104" t="s">
        <v>2096</v>
      </c>
      <c r="R33" t="s">
        <v>537</v>
      </c>
      <c r="T33" t="s">
        <v>537</v>
      </c>
      <c r="U33" s="54" t="s">
        <v>5035</v>
      </c>
      <c r="V33" t="s">
        <v>3543</v>
      </c>
      <c r="W33" s="54" t="s">
        <v>2499</v>
      </c>
      <c r="AG33" t="s">
        <v>4474</v>
      </c>
    </row>
    <row r="34" spans="1:33" x14ac:dyDescent="0.2">
      <c r="D34" s="1">
        <v>1</v>
      </c>
      <c r="E34" s="54" t="s">
        <v>896</v>
      </c>
      <c r="G34" s="54"/>
      <c r="M34" s="29"/>
      <c r="R34" t="s">
        <v>3543</v>
      </c>
      <c r="S34" s="54" t="s">
        <v>606</v>
      </c>
      <c r="V34">
        <v>1</v>
      </c>
      <c r="W34" s="54" t="s">
        <v>2500</v>
      </c>
      <c r="AG34" t="s">
        <v>4474</v>
      </c>
    </row>
    <row r="35" spans="1:33" x14ac:dyDescent="0.2">
      <c r="D35" t="s">
        <v>537</v>
      </c>
      <c r="G35" s="54"/>
      <c r="I35" s="54"/>
      <c r="M35" s="29"/>
      <c r="O35" s="54"/>
      <c r="Q35" s="54"/>
      <c r="R35" s="1">
        <v>1</v>
      </c>
      <c r="S35" s="54" t="s">
        <v>2772</v>
      </c>
      <c r="T35" t="s">
        <v>3543</v>
      </c>
      <c r="U35" s="56" t="s">
        <v>3984</v>
      </c>
      <c r="AG35" t="s">
        <v>4474</v>
      </c>
    </row>
    <row r="36" spans="1:33" x14ac:dyDescent="0.2">
      <c r="C36" s="29"/>
      <c r="D36" t="s">
        <v>3543</v>
      </c>
      <c r="E36" t="s">
        <v>3279</v>
      </c>
      <c r="G36" s="54"/>
      <c r="I36" s="54"/>
      <c r="M36" s="29"/>
      <c r="O36" s="54"/>
      <c r="Q36" s="54"/>
      <c r="T36" s="1">
        <v>1</v>
      </c>
      <c r="U36" s="54" t="s">
        <v>5741</v>
      </c>
      <c r="AG36" t="s">
        <v>4474</v>
      </c>
    </row>
    <row r="37" spans="1:33" x14ac:dyDescent="0.2">
      <c r="D37" s="1">
        <v>1</v>
      </c>
      <c r="E37" t="s">
        <v>3629</v>
      </c>
      <c r="G37" s="54"/>
      <c r="M37" s="104" t="s">
        <v>2096</v>
      </c>
      <c r="O37" s="104" t="s">
        <v>2096</v>
      </c>
      <c r="Q37" s="54"/>
      <c r="R37" t="s">
        <v>3543</v>
      </c>
      <c r="S37" s="56" t="s">
        <v>3641</v>
      </c>
      <c r="T37" t="s">
        <v>537</v>
      </c>
      <c r="U37" s="54" t="s">
        <v>3307</v>
      </c>
      <c r="AG37" t="s">
        <v>4474</v>
      </c>
    </row>
    <row r="38" spans="1:33" x14ac:dyDescent="0.2">
      <c r="D38" t="s">
        <v>537</v>
      </c>
      <c r="I38" s="54"/>
      <c r="L38" t="s">
        <v>3543</v>
      </c>
      <c r="M38" s="54" t="s">
        <v>6949</v>
      </c>
      <c r="N38" t="s">
        <v>3543</v>
      </c>
      <c r="O38" s="54" t="s">
        <v>3760</v>
      </c>
      <c r="P38" t="s">
        <v>3543</v>
      </c>
      <c r="Q38" s="54" t="s">
        <v>1789</v>
      </c>
      <c r="R38" s="1">
        <v>1</v>
      </c>
      <c r="S38" s="54" t="s">
        <v>4860</v>
      </c>
      <c r="AG38" t="s">
        <v>4474</v>
      </c>
    </row>
    <row r="39" spans="1:33" x14ac:dyDescent="0.2">
      <c r="B39" t="s">
        <v>3543</v>
      </c>
      <c r="C39" t="s">
        <v>3117</v>
      </c>
      <c r="D39" t="s">
        <v>3543</v>
      </c>
      <c r="E39" s="54" t="s">
        <v>2766</v>
      </c>
      <c r="I39" s="54"/>
      <c r="K39" s="54"/>
      <c r="L39" s="1">
        <v>1</v>
      </c>
      <c r="M39" s="54" t="s">
        <v>3529</v>
      </c>
      <c r="N39" s="1">
        <v>1</v>
      </c>
      <c r="O39" s="54" t="s">
        <v>4332</v>
      </c>
      <c r="P39" s="1">
        <v>1</v>
      </c>
      <c r="Q39" s="54" t="s">
        <v>4333</v>
      </c>
      <c r="R39" t="s">
        <v>537</v>
      </c>
      <c r="S39" s="54" t="s">
        <v>3983</v>
      </c>
      <c r="T39" t="s">
        <v>3543</v>
      </c>
      <c r="U39" s="54" t="s">
        <v>4282</v>
      </c>
      <c r="V39" t="s">
        <v>3543</v>
      </c>
      <c r="W39" s="54" t="s">
        <v>1789</v>
      </c>
      <c r="AG39" t="s">
        <v>4474</v>
      </c>
    </row>
    <row r="40" spans="1:33" x14ac:dyDescent="0.2">
      <c r="B40" t="s">
        <v>537</v>
      </c>
      <c r="C40" s="72" t="s">
        <v>2428</v>
      </c>
      <c r="D40" s="1">
        <v>1</v>
      </c>
      <c r="E40" s="54" t="s">
        <v>4137</v>
      </c>
      <c r="K40" s="54"/>
      <c r="L40" s="1">
        <v>1</v>
      </c>
      <c r="M40" s="54" t="s">
        <v>4335</v>
      </c>
      <c r="N40" t="s">
        <v>537</v>
      </c>
      <c r="O40" s="54" t="s">
        <v>135</v>
      </c>
      <c r="P40" t="s">
        <v>537</v>
      </c>
      <c r="Q40" s="54"/>
      <c r="S40" s="54"/>
      <c r="T40" s="1">
        <v>1</v>
      </c>
      <c r="U40" s="54" t="s">
        <v>4522</v>
      </c>
      <c r="V40">
        <v>1</v>
      </c>
      <c r="W40" s="54" t="s">
        <v>5739</v>
      </c>
      <c r="AG40" t="s">
        <v>4474</v>
      </c>
    </row>
    <row r="41" spans="1:33" x14ac:dyDescent="0.2">
      <c r="B41" s="1">
        <v>1</v>
      </c>
      <c r="C41" t="s">
        <v>898</v>
      </c>
      <c r="E41" s="58"/>
      <c r="I41" s="54"/>
      <c r="N41" s="1">
        <v>1</v>
      </c>
      <c r="O41" s="54" t="s">
        <v>4617</v>
      </c>
      <c r="P41" t="s">
        <v>3543</v>
      </c>
      <c r="Q41" s="54" t="s">
        <v>3337</v>
      </c>
      <c r="R41" t="s">
        <v>3543</v>
      </c>
      <c r="S41" s="54" t="s">
        <v>2175</v>
      </c>
      <c r="T41" s="1">
        <v>1</v>
      </c>
      <c r="U41" s="54" t="s">
        <v>4731</v>
      </c>
      <c r="V41" t="s">
        <v>537</v>
      </c>
      <c r="AG41" t="s">
        <v>4474</v>
      </c>
    </row>
    <row r="42" spans="1:33" x14ac:dyDescent="0.2">
      <c r="B42" s="1">
        <v>1</v>
      </c>
      <c r="C42" t="s">
        <v>6140</v>
      </c>
      <c r="E42" s="54"/>
      <c r="I42" s="54"/>
      <c r="P42" s="1">
        <v>1</v>
      </c>
      <c r="Q42" s="54" t="s">
        <v>132</v>
      </c>
      <c r="R42" s="1">
        <v>1</v>
      </c>
      <c r="S42" s="54" t="s">
        <v>1874</v>
      </c>
      <c r="V42" t="s">
        <v>3543</v>
      </c>
      <c r="W42" s="54" t="s">
        <v>832</v>
      </c>
      <c r="AG42" t="s">
        <v>4474</v>
      </c>
    </row>
    <row r="43" spans="1:33" x14ac:dyDescent="0.2">
      <c r="P43" t="s">
        <v>537</v>
      </c>
      <c r="Q43" s="54" t="s">
        <v>1329</v>
      </c>
      <c r="R43" t="s">
        <v>537</v>
      </c>
      <c r="S43" s="54"/>
      <c r="T43" t="s">
        <v>3543</v>
      </c>
      <c r="U43" s="54" t="s">
        <v>4156</v>
      </c>
      <c r="V43">
        <v>1</v>
      </c>
      <c r="W43" s="54" t="s">
        <v>833</v>
      </c>
      <c r="AG43" t="s">
        <v>4474</v>
      </c>
    </row>
    <row r="44" spans="1:33" x14ac:dyDescent="0.2">
      <c r="A44" s="15" t="s">
        <v>2467</v>
      </c>
      <c r="I44" s="54"/>
      <c r="P44" s="1">
        <v>1</v>
      </c>
      <c r="Q44" s="54" t="s">
        <v>133</v>
      </c>
      <c r="R44" t="s">
        <v>3543</v>
      </c>
      <c r="S44" s="54" t="s">
        <v>4942</v>
      </c>
      <c r="T44" s="1">
        <v>1</v>
      </c>
      <c r="U44" s="54" t="s">
        <v>2168</v>
      </c>
      <c r="W44" s="104" t="s">
        <v>2096</v>
      </c>
      <c r="AG44" t="s">
        <v>4474</v>
      </c>
    </row>
    <row r="45" spans="1:33" x14ac:dyDescent="0.2">
      <c r="A45" s="7" t="s">
        <v>8103</v>
      </c>
      <c r="I45" s="54"/>
      <c r="P45" t="s">
        <v>537</v>
      </c>
      <c r="R45" s="1">
        <v>1</v>
      </c>
      <c r="S45" s="54" t="s">
        <v>1330</v>
      </c>
      <c r="T45" t="s">
        <v>537</v>
      </c>
      <c r="U45" s="54" t="s">
        <v>4157</v>
      </c>
      <c r="AG45" t="s">
        <v>4474</v>
      </c>
    </row>
    <row r="46" spans="1:33" x14ac:dyDescent="0.2">
      <c r="A46" t="s">
        <v>674</v>
      </c>
      <c r="M46" s="29"/>
      <c r="P46" t="s">
        <v>3543</v>
      </c>
      <c r="Q46" s="54" t="s">
        <v>1331</v>
      </c>
      <c r="S46" s="104" t="s">
        <v>2096</v>
      </c>
      <c r="U46" s="104" t="s">
        <v>2096</v>
      </c>
      <c r="AG46" t="s">
        <v>4474</v>
      </c>
    </row>
    <row r="47" spans="1:33" x14ac:dyDescent="0.2">
      <c r="A47" s="1" t="s">
        <v>2151</v>
      </c>
      <c r="P47" s="1">
        <v>1</v>
      </c>
      <c r="Q47" s="54" t="s">
        <v>1332</v>
      </c>
      <c r="AG47" t="s">
        <v>4474</v>
      </c>
    </row>
    <row r="48" spans="1:33" x14ac:dyDescent="0.2">
      <c r="A48" t="s">
        <v>1751</v>
      </c>
      <c r="P48" t="s">
        <v>537</v>
      </c>
      <c r="Q48" s="104" t="s">
        <v>2096</v>
      </c>
      <c r="T48" t="s">
        <v>3543</v>
      </c>
      <c r="U48" s="54" t="s">
        <v>3090</v>
      </c>
      <c r="AG48" t="s">
        <v>4474</v>
      </c>
    </row>
    <row r="49" spans="1:33" x14ac:dyDescent="0.2">
      <c r="A49" s="1" t="s">
        <v>3386</v>
      </c>
      <c r="P49" t="s">
        <v>3543</v>
      </c>
      <c r="Q49" s="54" t="s">
        <v>4979</v>
      </c>
      <c r="T49" s="1">
        <v>1</v>
      </c>
      <c r="U49" s="54" t="s">
        <v>6991</v>
      </c>
      <c r="AG49" t="s">
        <v>4474</v>
      </c>
    </row>
    <row r="50" spans="1:33" x14ac:dyDescent="0.2">
      <c r="I50" s="54"/>
      <c r="P50" s="1">
        <v>1</v>
      </c>
      <c r="Q50" s="54" t="s">
        <v>134</v>
      </c>
      <c r="AG50" t="s">
        <v>4474</v>
      </c>
    </row>
    <row r="51" spans="1:33" x14ac:dyDescent="0.2">
      <c r="F51" s="1"/>
      <c r="I51" t="s">
        <v>1242</v>
      </c>
      <c r="Q51" s="54"/>
      <c r="AG51" t="s">
        <v>4474</v>
      </c>
    </row>
    <row r="52" spans="1:33" x14ac:dyDescent="0.2">
      <c r="F52" s="15" t="s">
        <v>674</v>
      </c>
      <c r="Q52" s="54"/>
      <c r="AG52" t="s">
        <v>4474</v>
      </c>
    </row>
    <row r="53" spans="1:33" x14ac:dyDescent="0.2">
      <c r="H53" t="s">
        <v>3543</v>
      </c>
      <c r="I53" s="54" t="s">
        <v>3522</v>
      </c>
      <c r="J53" t="s">
        <v>3543</v>
      </c>
      <c r="K53" s="54" t="s">
        <v>1405</v>
      </c>
      <c r="Q53" s="54"/>
      <c r="AG53" t="s">
        <v>4474</v>
      </c>
    </row>
    <row r="54" spans="1:33" x14ac:dyDescent="0.2">
      <c r="H54" s="1">
        <v>1</v>
      </c>
      <c r="I54" s="54" t="s">
        <v>2245</v>
      </c>
      <c r="J54" s="1">
        <v>1</v>
      </c>
      <c r="K54" s="54" t="s">
        <v>3523</v>
      </c>
      <c r="Q54" s="54"/>
      <c r="AG54" t="s">
        <v>4474</v>
      </c>
    </row>
    <row r="55" spans="1:33" x14ac:dyDescent="0.2">
      <c r="H55" s="1">
        <v>1</v>
      </c>
      <c r="I55" s="54" t="s">
        <v>1404</v>
      </c>
      <c r="Q55" s="54"/>
      <c r="AG55" t="s">
        <v>4474</v>
      </c>
    </row>
    <row r="56" spans="1:33" x14ac:dyDescent="0.2">
      <c r="Q56" s="54"/>
      <c r="AG56" t="s">
        <v>4474</v>
      </c>
    </row>
    <row r="57" spans="1:33" x14ac:dyDescent="0.2">
      <c r="F57" t="s">
        <v>3543</v>
      </c>
      <c r="G57" s="54" t="s">
        <v>470</v>
      </c>
      <c r="H57" t="s">
        <v>3543</v>
      </c>
      <c r="I57" s="54" t="s">
        <v>4674</v>
      </c>
      <c r="Q57" s="54"/>
      <c r="AG57" t="s">
        <v>4474</v>
      </c>
    </row>
    <row r="58" spans="1:33" x14ac:dyDescent="0.2">
      <c r="F58" s="1">
        <v>1</v>
      </c>
      <c r="G58" s="54" t="s">
        <v>3613</v>
      </c>
      <c r="H58" s="1">
        <v>1</v>
      </c>
      <c r="I58" s="54" t="s">
        <v>2961</v>
      </c>
      <c r="Q58" s="54"/>
      <c r="AG58" t="s">
        <v>4474</v>
      </c>
    </row>
    <row r="59" spans="1:33" x14ac:dyDescent="0.2">
      <c r="A59" s="130" t="s">
        <v>4016</v>
      </c>
      <c r="F59" s="1">
        <v>1</v>
      </c>
      <c r="G59" s="54" t="s">
        <v>3408</v>
      </c>
      <c r="H59" t="s">
        <v>537</v>
      </c>
      <c r="Q59" s="54"/>
      <c r="AG59" t="s">
        <v>4474</v>
      </c>
    </row>
    <row r="60" spans="1:33" x14ac:dyDescent="0.2">
      <c r="A60" s="112" t="s">
        <v>418</v>
      </c>
      <c r="H60" t="s">
        <v>3543</v>
      </c>
      <c r="I60" s="54" t="s">
        <v>3973</v>
      </c>
      <c r="Q60" s="54"/>
      <c r="AG60" t="s">
        <v>4474</v>
      </c>
    </row>
    <row r="61" spans="1:33" x14ac:dyDescent="0.2">
      <c r="A61" s="113" t="s">
        <v>419</v>
      </c>
      <c r="H61" s="1">
        <v>1</v>
      </c>
      <c r="I61" s="54" t="s">
        <v>2962</v>
      </c>
      <c r="Q61" s="54"/>
      <c r="AG61" t="s">
        <v>4474</v>
      </c>
    </row>
    <row r="62" spans="1:33" x14ac:dyDescent="0.2">
      <c r="A62" s="131" t="s">
        <v>4017</v>
      </c>
      <c r="H62" t="s">
        <v>537</v>
      </c>
      <c r="Q62" s="54"/>
      <c r="AG62" t="s">
        <v>4474</v>
      </c>
    </row>
    <row r="63" spans="1:33" x14ac:dyDescent="0.2">
      <c r="A63" s="132" t="s">
        <v>4018</v>
      </c>
      <c r="H63" t="s">
        <v>3543</v>
      </c>
      <c r="I63" s="54" t="s">
        <v>1286</v>
      </c>
      <c r="Q63" s="54"/>
      <c r="AG63" t="s">
        <v>4474</v>
      </c>
    </row>
    <row r="64" spans="1:33" x14ac:dyDescent="0.2">
      <c r="A64" s="116" t="s">
        <v>3298</v>
      </c>
      <c r="H64" s="1">
        <v>1</v>
      </c>
      <c r="I64" s="54" t="s">
        <v>2963</v>
      </c>
      <c r="Q64" s="54"/>
      <c r="AG64" t="s">
        <v>4474</v>
      </c>
    </row>
    <row r="65" spans="1:33" x14ac:dyDescent="0.2">
      <c r="A65" s="123" t="s">
        <v>1221</v>
      </c>
      <c r="H65" t="s">
        <v>537</v>
      </c>
      <c r="Q65" s="54"/>
      <c r="AG65" t="s">
        <v>4474</v>
      </c>
    </row>
    <row r="66" spans="1:33" x14ac:dyDescent="0.2">
      <c r="A66" s="114" t="s">
        <v>420</v>
      </c>
      <c r="H66" t="s">
        <v>3543</v>
      </c>
      <c r="I66" s="54" t="s">
        <v>4674</v>
      </c>
      <c r="Q66" s="54"/>
      <c r="AG66" t="s">
        <v>4474</v>
      </c>
    </row>
    <row r="67" spans="1:33" x14ac:dyDescent="0.2">
      <c r="A67" s="115" t="s">
        <v>1170</v>
      </c>
      <c r="H67" s="1">
        <v>1</v>
      </c>
      <c r="I67" s="54" t="s">
        <v>961</v>
      </c>
      <c r="Q67" s="54"/>
      <c r="AG67" t="s">
        <v>4474</v>
      </c>
    </row>
    <row r="68" spans="1:33" x14ac:dyDescent="0.2">
      <c r="A68" s="129" t="s">
        <v>1261</v>
      </c>
      <c r="H68" t="s">
        <v>537</v>
      </c>
      <c r="Q68" s="54"/>
      <c r="AG68" t="s">
        <v>4474</v>
      </c>
    </row>
    <row r="69" spans="1:33" x14ac:dyDescent="0.2">
      <c r="A69" s="3" t="s">
        <v>7648</v>
      </c>
      <c r="H69" t="s">
        <v>3543</v>
      </c>
      <c r="I69" s="54" t="s">
        <v>4942</v>
      </c>
      <c r="Q69" s="54"/>
      <c r="AG69" t="s">
        <v>4474</v>
      </c>
    </row>
    <row r="70" spans="1:33" x14ac:dyDescent="0.2">
      <c r="H70" s="1">
        <v>1</v>
      </c>
      <c r="I70" s="54" t="s">
        <v>3524</v>
      </c>
      <c r="Q70" s="54"/>
      <c r="AG70" t="s">
        <v>4474</v>
      </c>
    </row>
    <row r="71" spans="1:33" x14ac:dyDescent="0.2">
      <c r="A71" s="3" t="s">
        <v>9111</v>
      </c>
      <c r="H71" t="s">
        <v>537</v>
      </c>
      <c r="Q71" s="54"/>
      <c r="AG71" t="s">
        <v>4474</v>
      </c>
    </row>
    <row r="72" spans="1:33" x14ac:dyDescent="0.2">
      <c r="H72" t="s">
        <v>3543</v>
      </c>
      <c r="I72" s="54" t="s">
        <v>1752</v>
      </c>
      <c r="Q72" s="54"/>
      <c r="AG72" t="s">
        <v>4474</v>
      </c>
    </row>
    <row r="73" spans="1:33" x14ac:dyDescent="0.2">
      <c r="A73" s="3" t="s">
        <v>9149</v>
      </c>
      <c r="H73" s="1">
        <v>1</v>
      </c>
      <c r="I73" s="54" t="s">
        <v>4189</v>
      </c>
      <c r="Q73" s="54"/>
      <c r="AG73" t="s">
        <v>4474</v>
      </c>
    </row>
    <row r="74" spans="1:33" x14ac:dyDescent="0.2">
      <c r="H74" t="s">
        <v>537</v>
      </c>
      <c r="Q74" s="54"/>
      <c r="AG74" t="s">
        <v>4474</v>
      </c>
    </row>
    <row r="75" spans="1:33" x14ac:dyDescent="0.2">
      <c r="H75" t="s">
        <v>3543</v>
      </c>
      <c r="I75" s="54" t="s">
        <v>436</v>
      </c>
      <c r="Q75" s="54"/>
      <c r="AG75" t="s">
        <v>4474</v>
      </c>
    </row>
    <row r="76" spans="1:33" x14ac:dyDescent="0.2">
      <c r="H76" s="1">
        <v>1</v>
      </c>
      <c r="I76" s="54" t="s">
        <v>4190</v>
      </c>
      <c r="Q76" s="54"/>
      <c r="AG76" t="s">
        <v>4474</v>
      </c>
    </row>
    <row r="77" spans="1:33" x14ac:dyDescent="0.2">
      <c r="H77" t="s">
        <v>537</v>
      </c>
      <c r="Q77" s="54"/>
      <c r="AG77" t="s">
        <v>4474</v>
      </c>
    </row>
    <row r="78" spans="1:33" x14ac:dyDescent="0.2">
      <c r="H78" t="s">
        <v>3543</v>
      </c>
      <c r="I78" s="54" t="s">
        <v>4191</v>
      </c>
      <c r="Q78" s="54"/>
      <c r="AG78" t="s">
        <v>4474</v>
      </c>
    </row>
    <row r="79" spans="1:33" x14ac:dyDescent="0.2">
      <c r="H79" s="1">
        <v>1</v>
      </c>
      <c r="I79" s="54" t="s">
        <v>3678</v>
      </c>
      <c r="Q79" s="54"/>
      <c r="AG79" t="s">
        <v>4474</v>
      </c>
    </row>
    <row r="80" spans="1:33" x14ac:dyDescent="0.2">
      <c r="A80" t="s">
        <v>2353</v>
      </c>
      <c r="AG80" t="s">
        <v>4474</v>
      </c>
    </row>
    <row r="81" spans="1:33" x14ac:dyDescent="0.2">
      <c r="A81" s="104" t="s">
        <v>4831</v>
      </c>
      <c r="E81" s="58"/>
      <c r="F81" s="21" t="s">
        <v>2151</v>
      </c>
      <c r="L81" t="s">
        <v>3543</v>
      </c>
      <c r="M81" s="54" t="s">
        <v>3526</v>
      </c>
      <c r="N81" t="s">
        <v>3543</v>
      </c>
      <c r="O81" s="54" t="s">
        <v>436</v>
      </c>
      <c r="R81" t="s">
        <v>3543</v>
      </c>
      <c r="S81" s="54" t="s">
        <v>4760</v>
      </c>
      <c r="AG81" t="s">
        <v>4474</v>
      </c>
    </row>
    <row r="82" spans="1:33" x14ac:dyDescent="0.2">
      <c r="A82" s="105" t="s">
        <v>4832</v>
      </c>
      <c r="F82" t="s">
        <v>3543</v>
      </c>
      <c r="G82" s="54" t="s">
        <v>1232</v>
      </c>
      <c r="H82" t="s">
        <v>3543</v>
      </c>
      <c r="I82" s="54" t="s">
        <v>4391</v>
      </c>
      <c r="L82" s="1">
        <v>1</v>
      </c>
      <c r="M82" s="54" t="s">
        <v>578</v>
      </c>
      <c r="N82" s="1">
        <v>1</v>
      </c>
      <c r="O82" s="54" t="s">
        <v>579</v>
      </c>
      <c r="R82" s="1">
        <v>1</v>
      </c>
      <c r="S82" s="54" t="s">
        <v>289</v>
      </c>
      <c r="AG82" t="s">
        <v>4474</v>
      </c>
    </row>
    <row r="83" spans="1:33" x14ac:dyDescent="0.2">
      <c r="A83" s="104" t="s">
        <v>2096</v>
      </c>
      <c r="F83" s="1">
        <v>1</v>
      </c>
      <c r="G83" s="54" t="s">
        <v>2356</v>
      </c>
      <c r="H83" s="1">
        <v>1</v>
      </c>
      <c r="I83" s="54" t="s">
        <v>2246</v>
      </c>
      <c r="L83" s="1">
        <v>1</v>
      </c>
      <c r="M83" s="54" t="s">
        <v>582</v>
      </c>
      <c r="N83" t="s">
        <v>537</v>
      </c>
      <c r="O83" s="29"/>
      <c r="R83" s="1">
        <v>1</v>
      </c>
      <c r="S83" s="54" t="s">
        <v>290</v>
      </c>
      <c r="AG83" t="s">
        <v>4474</v>
      </c>
    </row>
    <row r="84" spans="1:33" x14ac:dyDescent="0.2">
      <c r="A84" s="1"/>
      <c r="F84" t="s">
        <v>537</v>
      </c>
      <c r="G84" s="54" t="s">
        <v>488</v>
      </c>
      <c r="L84" s="1">
        <v>1</v>
      </c>
      <c r="M84" s="54" t="s">
        <v>583</v>
      </c>
      <c r="N84" t="s">
        <v>3543</v>
      </c>
      <c r="O84" s="54" t="s">
        <v>3989</v>
      </c>
      <c r="R84" t="s">
        <v>537</v>
      </c>
      <c r="AG84" t="s">
        <v>4474</v>
      </c>
    </row>
    <row r="85" spans="1:33" x14ac:dyDescent="0.2">
      <c r="A85" s="23" t="s">
        <v>1228</v>
      </c>
      <c r="M85" s="29"/>
      <c r="N85" s="1">
        <v>1</v>
      </c>
      <c r="O85" s="54" t="s">
        <v>584</v>
      </c>
      <c r="P85" t="s">
        <v>3543</v>
      </c>
      <c r="Q85" s="54" t="s">
        <v>604</v>
      </c>
      <c r="R85" t="s">
        <v>3543</v>
      </c>
      <c r="S85" s="54" t="s">
        <v>3245</v>
      </c>
      <c r="AG85" t="s">
        <v>4474</v>
      </c>
    </row>
    <row r="86" spans="1:33" x14ac:dyDescent="0.2">
      <c r="A86" s="23" t="s">
        <v>416</v>
      </c>
      <c r="P86" s="1">
        <v>1</v>
      </c>
      <c r="Q86" s="54" t="s">
        <v>5742</v>
      </c>
      <c r="R86" s="1">
        <v>1</v>
      </c>
      <c r="S86" s="54" t="s">
        <v>2709</v>
      </c>
      <c r="AG86" t="s">
        <v>4474</v>
      </c>
    </row>
    <row r="87" spans="1:33" x14ac:dyDescent="0.2">
      <c r="A87" s="1"/>
      <c r="N87" t="s">
        <v>3543</v>
      </c>
      <c r="O87" s="54" t="s">
        <v>1639</v>
      </c>
      <c r="P87" t="s">
        <v>537</v>
      </c>
      <c r="Q87" s="54" t="s">
        <v>4572</v>
      </c>
      <c r="R87" t="s">
        <v>537</v>
      </c>
      <c r="AG87" t="s">
        <v>4474</v>
      </c>
    </row>
    <row r="88" spans="1:33" x14ac:dyDescent="0.2">
      <c r="A88" s="15" t="s">
        <v>851</v>
      </c>
      <c r="N88" s="1">
        <v>1</v>
      </c>
      <c r="O88" s="54" t="s">
        <v>605</v>
      </c>
      <c r="P88" t="s">
        <v>537</v>
      </c>
      <c r="Q88" s="54"/>
      <c r="R88" t="s">
        <v>3543</v>
      </c>
      <c r="S88" s="54" t="s">
        <v>2711</v>
      </c>
      <c r="AG88" t="s">
        <v>4474</v>
      </c>
    </row>
    <row r="89" spans="1:33" x14ac:dyDescent="0.2">
      <c r="A89" s="15" t="s">
        <v>5682</v>
      </c>
      <c r="N89" s="1">
        <v>1</v>
      </c>
      <c r="O89" s="54" t="s">
        <v>607</v>
      </c>
      <c r="P89" t="s">
        <v>3543</v>
      </c>
      <c r="Q89" s="54" t="s">
        <v>5195</v>
      </c>
      <c r="R89" s="1">
        <v>1</v>
      </c>
      <c r="S89" s="54" t="s">
        <v>2712</v>
      </c>
      <c r="AG89" t="s">
        <v>4474</v>
      </c>
    </row>
    <row r="90" spans="1:33" x14ac:dyDescent="0.2">
      <c r="O90" s="54"/>
      <c r="P90" s="1">
        <v>1</v>
      </c>
      <c r="Q90" s="54" t="s">
        <v>4761</v>
      </c>
      <c r="R90" t="s">
        <v>537</v>
      </c>
      <c r="AG90" t="s">
        <v>4474</v>
      </c>
    </row>
    <row r="91" spans="1:33" x14ac:dyDescent="0.2">
      <c r="A91" s="25" t="s">
        <v>4180</v>
      </c>
      <c r="O91" s="54"/>
      <c r="P91" t="s">
        <v>537</v>
      </c>
      <c r="Q91" s="54" t="s">
        <v>5743</v>
      </c>
      <c r="R91" t="s">
        <v>3543</v>
      </c>
      <c r="S91" s="54" t="s">
        <v>2269</v>
      </c>
      <c r="AG91" t="s">
        <v>4474</v>
      </c>
    </row>
    <row r="92" spans="1:33" x14ac:dyDescent="0.2">
      <c r="A92" s="29" t="s">
        <v>5006</v>
      </c>
      <c r="P92" s="1">
        <v>1</v>
      </c>
      <c r="Q92" s="54" t="s">
        <v>4762</v>
      </c>
      <c r="R92" s="1">
        <v>1</v>
      </c>
      <c r="S92" s="54" t="s">
        <v>4334</v>
      </c>
      <c r="AG92" t="s">
        <v>4474</v>
      </c>
    </row>
    <row r="93" spans="1:33" x14ac:dyDescent="0.2">
      <c r="A93" s="54" t="s">
        <v>5005</v>
      </c>
      <c r="G93" s="54"/>
      <c r="I93" s="54"/>
      <c r="Q93" s="54"/>
      <c r="AG93" t="s">
        <v>4474</v>
      </c>
    </row>
    <row r="94" spans="1:33" x14ac:dyDescent="0.2">
      <c r="A94" s="73" t="s">
        <v>3118</v>
      </c>
      <c r="F94" s="15" t="s">
        <v>1751</v>
      </c>
      <c r="G94" s="54"/>
      <c r="I94" s="54"/>
      <c r="Q94" s="54"/>
      <c r="AG94" t="s">
        <v>4474</v>
      </c>
    </row>
    <row r="95" spans="1:33" x14ac:dyDescent="0.2">
      <c r="A95" s="89" t="s">
        <v>2469</v>
      </c>
      <c r="F95" t="s">
        <v>3543</v>
      </c>
      <c r="G95" s="54" t="s">
        <v>3452</v>
      </c>
      <c r="H95" t="s">
        <v>3543</v>
      </c>
      <c r="I95" s="54" t="s">
        <v>760</v>
      </c>
      <c r="L95" t="s">
        <v>3543</v>
      </c>
      <c r="M95" s="54" t="s">
        <v>3938</v>
      </c>
      <c r="Q95" s="54"/>
      <c r="AG95" t="s">
        <v>4474</v>
      </c>
    </row>
    <row r="96" spans="1:33" x14ac:dyDescent="0.2">
      <c r="A96" s="99" t="s">
        <v>4874</v>
      </c>
      <c r="F96" s="1">
        <v>1</v>
      </c>
      <c r="G96" s="54" t="s">
        <v>3972</v>
      </c>
      <c r="H96" s="1">
        <v>1</v>
      </c>
      <c r="I96" s="54" t="s">
        <v>761</v>
      </c>
      <c r="L96" s="1">
        <v>1</v>
      </c>
      <c r="M96" s="54" t="s">
        <v>3843</v>
      </c>
      <c r="AG96" t="s">
        <v>4474</v>
      </c>
    </row>
    <row r="97" spans="1:33" x14ac:dyDescent="0.2">
      <c r="A97" s="141" t="s">
        <v>4372</v>
      </c>
      <c r="F97" s="1">
        <v>1</v>
      </c>
      <c r="G97" s="54" t="s">
        <v>3453</v>
      </c>
      <c r="H97" t="s">
        <v>537</v>
      </c>
      <c r="I97" s="54"/>
      <c r="L97" t="s">
        <v>537</v>
      </c>
      <c r="M97" s="54" t="s">
        <v>3844</v>
      </c>
      <c r="AG97" t="s">
        <v>4474</v>
      </c>
    </row>
    <row r="98" spans="1:33" x14ac:dyDescent="0.2">
      <c r="A98" s="144" t="s">
        <v>5165</v>
      </c>
      <c r="D98" s="4"/>
      <c r="H98" t="s">
        <v>3543</v>
      </c>
      <c r="I98" s="54" t="s">
        <v>4942</v>
      </c>
      <c r="O98" s="54"/>
      <c r="AG98" t="s">
        <v>4474</v>
      </c>
    </row>
    <row r="99" spans="1:33" x14ac:dyDescent="0.2">
      <c r="A99" s="62" t="s">
        <v>4604</v>
      </c>
      <c r="D99" s="4"/>
      <c r="G99" s="58"/>
      <c r="H99" s="1">
        <v>1</v>
      </c>
      <c r="I99" s="54" t="s">
        <v>762</v>
      </c>
      <c r="O99" s="54"/>
      <c r="AG99" t="s">
        <v>4474</v>
      </c>
    </row>
    <row r="100" spans="1:33" x14ac:dyDescent="0.2">
      <c r="A100" s="100" t="s">
        <v>5190</v>
      </c>
      <c r="D100" s="4"/>
      <c r="AG100" t="s">
        <v>4474</v>
      </c>
    </row>
    <row r="101" spans="1:33" x14ac:dyDescent="0.2">
      <c r="A101" s="161" t="s">
        <v>1028</v>
      </c>
      <c r="D101" s="4"/>
      <c r="F101" t="s">
        <v>3543</v>
      </c>
      <c r="G101" s="54" t="s">
        <v>3116</v>
      </c>
      <c r="H101" t="s">
        <v>3543</v>
      </c>
      <c r="I101" s="54" t="s">
        <v>662</v>
      </c>
      <c r="U101" s="54"/>
      <c r="AG101" t="s">
        <v>4474</v>
      </c>
    </row>
    <row r="102" spans="1:33" x14ac:dyDescent="0.2">
      <c r="A102" s="168" t="s">
        <v>5531</v>
      </c>
      <c r="F102" t="s">
        <v>537</v>
      </c>
      <c r="G102" s="56" t="s">
        <v>3372</v>
      </c>
      <c r="H102" s="1">
        <v>1</v>
      </c>
      <c r="I102" s="54" t="s">
        <v>4192</v>
      </c>
      <c r="U102" s="54"/>
      <c r="AG102" t="s">
        <v>4474</v>
      </c>
    </row>
    <row r="103" spans="1:33" x14ac:dyDescent="0.2">
      <c r="A103" s="181" t="s">
        <v>6116</v>
      </c>
      <c r="F103" s="1">
        <v>1</v>
      </c>
      <c r="G103" s="54" t="s">
        <v>3478</v>
      </c>
      <c r="H103" t="s">
        <v>537</v>
      </c>
      <c r="U103" s="54"/>
      <c r="AG103" t="s">
        <v>4474</v>
      </c>
    </row>
    <row r="104" spans="1:33" x14ac:dyDescent="0.2">
      <c r="A104" s="192" t="s">
        <v>6506</v>
      </c>
      <c r="F104" s="1">
        <v>1</v>
      </c>
      <c r="G104" s="54" t="s">
        <v>3479</v>
      </c>
      <c r="H104" t="s">
        <v>3543</v>
      </c>
      <c r="I104" s="54" t="s">
        <v>4942</v>
      </c>
      <c r="U104" s="54"/>
      <c r="AG104" t="s">
        <v>4474</v>
      </c>
    </row>
    <row r="105" spans="1:33" x14ac:dyDescent="0.2">
      <c r="A105" s="204" t="s">
        <v>6973</v>
      </c>
      <c r="F105" s="1">
        <v>1</v>
      </c>
      <c r="G105" s="54" t="s">
        <v>3677</v>
      </c>
      <c r="H105" s="1">
        <v>1</v>
      </c>
      <c r="I105" s="54" t="s">
        <v>3676</v>
      </c>
      <c r="AG105" t="s">
        <v>4474</v>
      </c>
    </row>
    <row r="106" spans="1:33" x14ac:dyDescent="0.2">
      <c r="A106" s="215" t="s">
        <v>7145</v>
      </c>
      <c r="H106" t="s">
        <v>537</v>
      </c>
      <c r="AG106" t="s">
        <v>4474</v>
      </c>
    </row>
    <row r="107" spans="1:33" x14ac:dyDescent="0.2">
      <c r="A107" s="232" t="s">
        <v>7625</v>
      </c>
      <c r="H107" t="s">
        <v>3543</v>
      </c>
      <c r="I107" s="54" t="s">
        <v>4193</v>
      </c>
      <c r="AG107" t="s">
        <v>4474</v>
      </c>
    </row>
    <row r="108" spans="1:33" x14ac:dyDescent="0.2">
      <c r="A108" s="248" t="s">
        <v>9014</v>
      </c>
      <c r="H108" s="1">
        <v>1</v>
      </c>
      <c r="I108" s="54" t="s">
        <v>4194</v>
      </c>
      <c r="AG108" t="s">
        <v>4474</v>
      </c>
    </row>
    <row r="109" spans="1:33" x14ac:dyDescent="0.2">
      <c r="E109" s="58"/>
      <c r="G109" s="58"/>
      <c r="H109" t="s">
        <v>1474</v>
      </c>
      <c r="AG109" t="s">
        <v>4474</v>
      </c>
    </row>
    <row r="110" spans="1:33" x14ac:dyDescent="0.2">
      <c r="E110" s="54"/>
      <c r="G110" s="54"/>
      <c r="H110" t="s">
        <v>3543</v>
      </c>
      <c r="I110" s="56" t="s">
        <v>3373</v>
      </c>
      <c r="AG110" t="s">
        <v>4474</v>
      </c>
    </row>
    <row r="111" spans="1:33" x14ac:dyDescent="0.2">
      <c r="E111" s="54"/>
      <c r="H111" s="1">
        <v>1</v>
      </c>
      <c r="I111" s="54" t="s">
        <v>3374</v>
      </c>
      <c r="O111" s="54"/>
      <c r="Q111" s="54"/>
      <c r="AG111" t="s">
        <v>4474</v>
      </c>
    </row>
    <row r="112" spans="1:33" x14ac:dyDescent="0.2">
      <c r="E112" s="58"/>
      <c r="H112" t="s">
        <v>537</v>
      </c>
      <c r="AG112" t="s">
        <v>4474</v>
      </c>
    </row>
    <row r="113" spans="1:33" x14ac:dyDescent="0.2">
      <c r="E113" s="58"/>
      <c r="G113" s="54"/>
      <c r="H113" t="s">
        <v>3543</v>
      </c>
      <c r="I113" s="56" t="s">
        <v>3375</v>
      </c>
      <c r="Q113" s="54"/>
      <c r="AG113" t="s">
        <v>4474</v>
      </c>
    </row>
    <row r="114" spans="1:33" x14ac:dyDescent="0.2">
      <c r="E114" s="58"/>
      <c r="G114" s="54"/>
      <c r="H114" s="1">
        <v>1</v>
      </c>
      <c r="I114" s="54" t="s">
        <v>2063</v>
      </c>
      <c r="Q114" s="54"/>
      <c r="AG114" t="s">
        <v>4474</v>
      </c>
    </row>
    <row r="115" spans="1:33" x14ac:dyDescent="0.2">
      <c r="A115" t="s">
        <v>2353</v>
      </c>
      <c r="Q115" s="54"/>
      <c r="AG115" t="s">
        <v>4474</v>
      </c>
    </row>
    <row r="116" spans="1:33" x14ac:dyDescent="0.2">
      <c r="F116" s="21" t="s">
        <v>3386</v>
      </c>
      <c r="Q116" s="54"/>
      <c r="T116" t="s">
        <v>3543</v>
      </c>
      <c r="U116" s="54" t="s">
        <v>7571</v>
      </c>
      <c r="V116" t="s">
        <v>3543</v>
      </c>
      <c r="W116" s="54" t="s">
        <v>395</v>
      </c>
      <c r="AG116" t="s">
        <v>4474</v>
      </c>
    </row>
    <row r="117" spans="1:33" x14ac:dyDescent="0.2">
      <c r="Q117" s="54"/>
      <c r="T117" s="1">
        <v>1</v>
      </c>
      <c r="U117" s="54" t="s">
        <v>4860</v>
      </c>
      <c r="V117" s="1">
        <v>1</v>
      </c>
      <c r="W117" s="54" t="s">
        <v>2501</v>
      </c>
      <c r="AG117" t="s">
        <v>4474</v>
      </c>
    </row>
    <row r="118" spans="1:33" x14ac:dyDescent="0.2">
      <c r="Q118" s="54"/>
      <c r="T118" t="s">
        <v>537</v>
      </c>
      <c r="U118" s="55" t="s">
        <v>2179</v>
      </c>
      <c r="V118" t="s">
        <v>537</v>
      </c>
      <c r="AG118" t="s">
        <v>4474</v>
      </c>
    </row>
    <row r="119" spans="1:33" x14ac:dyDescent="0.2">
      <c r="Q119" s="54"/>
      <c r="T119" s="1">
        <v>1</v>
      </c>
      <c r="U119" s="54" t="s">
        <v>2608</v>
      </c>
      <c r="V119" t="s">
        <v>3543</v>
      </c>
      <c r="W119" s="54" t="s">
        <v>1789</v>
      </c>
      <c r="AG119" t="s">
        <v>4474</v>
      </c>
    </row>
    <row r="120" spans="1:33" x14ac:dyDescent="0.2">
      <c r="G120" s="54"/>
      <c r="I120" s="54"/>
      <c r="Q120" s="54"/>
      <c r="V120" s="1">
        <v>1</v>
      </c>
      <c r="W120" s="54" t="s">
        <v>2502</v>
      </c>
      <c r="AG120" t="s">
        <v>4474</v>
      </c>
    </row>
    <row r="121" spans="1:33" x14ac:dyDescent="0.2">
      <c r="G121" s="54"/>
      <c r="I121" s="54"/>
      <c r="Q121" s="54"/>
      <c r="V121" t="s">
        <v>537</v>
      </c>
      <c r="AG121" t="s">
        <v>4474</v>
      </c>
    </row>
    <row r="122" spans="1:33" x14ac:dyDescent="0.2">
      <c r="G122" s="54"/>
      <c r="I122" s="54"/>
      <c r="Q122" s="54"/>
      <c r="V122" t="s">
        <v>3543</v>
      </c>
      <c r="W122" s="54" t="s">
        <v>395</v>
      </c>
      <c r="AG122" t="s">
        <v>4474</v>
      </c>
    </row>
    <row r="123" spans="1:33" x14ac:dyDescent="0.2">
      <c r="G123" s="54"/>
      <c r="I123" s="54"/>
      <c r="Q123" s="54"/>
      <c r="V123" s="1">
        <v>1</v>
      </c>
      <c r="W123" s="54" t="s">
        <v>5744</v>
      </c>
      <c r="AG123" t="s">
        <v>4474</v>
      </c>
    </row>
    <row r="124" spans="1:33" x14ac:dyDescent="0.2">
      <c r="G124" s="54"/>
      <c r="I124" s="54"/>
      <c r="Q124" s="54"/>
      <c r="V124" t="s">
        <v>537</v>
      </c>
      <c r="AG124" t="s">
        <v>4474</v>
      </c>
    </row>
    <row r="125" spans="1:33" x14ac:dyDescent="0.2">
      <c r="G125" s="54"/>
      <c r="I125" s="54"/>
      <c r="Q125" s="54"/>
      <c r="V125" t="s">
        <v>3543</v>
      </c>
      <c r="W125" s="54" t="s">
        <v>3280</v>
      </c>
      <c r="AG125" t="s">
        <v>4474</v>
      </c>
    </row>
    <row r="126" spans="1:33" x14ac:dyDescent="0.2">
      <c r="G126" s="54"/>
      <c r="I126" s="54"/>
      <c r="Q126" s="54"/>
      <c r="V126" s="1">
        <v>1</v>
      </c>
      <c r="W126" s="54" t="s">
        <v>1211</v>
      </c>
      <c r="AG126" t="s">
        <v>4474</v>
      </c>
    </row>
    <row r="127" spans="1:33" x14ac:dyDescent="0.2">
      <c r="C127" t="s">
        <v>1778</v>
      </c>
      <c r="E127" t="s">
        <v>2490</v>
      </c>
      <c r="G127" t="s">
        <v>1310</v>
      </c>
      <c r="I127" t="s">
        <v>1311</v>
      </c>
      <c r="K127" t="s">
        <v>1312</v>
      </c>
      <c r="M127" t="s">
        <v>1313</v>
      </c>
      <c r="O127" t="s">
        <v>1314</v>
      </c>
      <c r="Q127" t="s">
        <v>629</v>
      </c>
      <c r="S127" t="s">
        <v>2525</v>
      </c>
      <c r="U127" t="s">
        <v>3250</v>
      </c>
      <c r="W127" t="s">
        <v>3251</v>
      </c>
      <c r="Y127" t="s">
        <v>3252</v>
      </c>
      <c r="AA127" t="s">
        <v>2522</v>
      </c>
      <c r="AC127" t="s">
        <v>1777</v>
      </c>
      <c r="AE127" t="s">
        <v>698</v>
      </c>
      <c r="AG127" t="s">
        <v>4474</v>
      </c>
    </row>
    <row r="128" spans="1:33" x14ac:dyDescent="0.2">
      <c r="C128" t="str">
        <f>+C3</f>
        <v>1550-</v>
      </c>
      <c r="E128" t="str">
        <f>+E3</f>
        <v>1580-</v>
      </c>
      <c r="G128" t="str">
        <f>+G3</f>
        <v>1610-</v>
      </c>
      <c r="I128" t="str">
        <f>+I3</f>
        <v xml:space="preserve">1650 - </v>
      </c>
      <c r="K128" t="str">
        <f>+K3</f>
        <v xml:space="preserve">1680 - </v>
      </c>
      <c r="M128" t="str">
        <f>+M3</f>
        <v>1720-</v>
      </c>
      <c r="O128" t="str">
        <f>+O3</f>
        <v>1750-</v>
      </c>
      <c r="Q128" t="str">
        <f>+Q3</f>
        <v>1780-</v>
      </c>
      <c r="S128" t="str">
        <f>+S3</f>
        <v>1810-</v>
      </c>
      <c r="U128" t="str">
        <f>+U3</f>
        <v>1840-</v>
      </c>
      <c r="W128" t="str">
        <f>+W3</f>
        <v>1870-</v>
      </c>
      <c r="Y128" t="str">
        <f>+Y3</f>
        <v>1900-</v>
      </c>
      <c r="AA128" t="str">
        <f>+AA3</f>
        <v>1930-</v>
      </c>
      <c r="AC128" t="str">
        <f>+AC3</f>
        <v>1960-</v>
      </c>
      <c r="AE128" t="str">
        <f>+AE3</f>
        <v>1990-</v>
      </c>
      <c r="AG128" t="s">
        <v>4474</v>
      </c>
    </row>
    <row r="129" spans="1:33" x14ac:dyDescent="0.2">
      <c r="A129" t="s">
        <v>1779</v>
      </c>
      <c r="C129" t="s">
        <v>1780</v>
      </c>
      <c r="D129" t="s">
        <v>1779</v>
      </c>
      <c r="E129" t="s">
        <v>1780</v>
      </c>
      <c r="F129" t="s">
        <v>1779</v>
      </c>
      <c r="G129" t="s">
        <v>1780</v>
      </c>
      <c r="H129" t="s">
        <v>1779</v>
      </c>
      <c r="I129" t="s">
        <v>1780</v>
      </c>
      <c r="J129" t="s">
        <v>1779</v>
      </c>
      <c r="K129" t="s">
        <v>1780</v>
      </c>
      <c r="L129" t="s">
        <v>1779</v>
      </c>
      <c r="M129" t="s">
        <v>1780</v>
      </c>
      <c r="O129" t="s">
        <v>1780</v>
      </c>
      <c r="P129" t="s">
        <v>1779</v>
      </c>
      <c r="Q129" t="s">
        <v>1780</v>
      </c>
      <c r="R129" t="s">
        <v>1779</v>
      </c>
      <c r="S129" t="s">
        <v>1780</v>
      </c>
      <c r="T129" t="s">
        <v>1779</v>
      </c>
      <c r="U129" t="s">
        <v>1780</v>
      </c>
      <c r="W129" t="s">
        <v>1780</v>
      </c>
      <c r="Y129" t="s">
        <v>1780</v>
      </c>
      <c r="AA129" t="s">
        <v>1780</v>
      </c>
      <c r="AC129" t="s">
        <v>1780</v>
      </c>
      <c r="AE129" t="s">
        <v>1780</v>
      </c>
      <c r="AF129" t="s">
        <v>699</v>
      </c>
      <c r="AG129" t="s">
        <v>4474</v>
      </c>
    </row>
    <row r="130" spans="1:33" x14ac:dyDescent="0.2">
      <c r="A130" s="2" t="s">
        <v>4382</v>
      </c>
      <c r="B130" s="2"/>
      <c r="C130" s="1">
        <f>SUM(B5:B126)</f>
        <v>2</v>
      </c>
      <c r="D130" s="1"/>
      <c r="E130" s="1">
        <f>SUM(D5:D126)</f>
        <v>4</v>
      </c>
      <c r="F130" s="1"/>
      <c r="G130" s="1">
        <f>SUM(F5:F126)</f>
        <v>12</v>
      </c>
      <c r="H130" s="1"/>
      <c r="I130" s="1">
        <f>SUM(H5:H126)</f>
        <v>24</v>
      </c>
      <c r="J130" s="1"/>
      <c r="K130" s="1">
        <f>SUM(J5:J126)</f>
        <v>3</v>
      </c>
      <c r="L130" s="1"/>
      <c r="M130" s="1">
        <f>SUM(L5:L126)</f>
        <v>10</v>
      </c>
      <c r="N130" s="1"/>
      <c r="O130" s="1">
        <f>SUM(N5:N126)</f>
        <v>13</v>
      </c>
      <c r="P130" s="1"/>
      <c r="Q130" s="1">
        <f>SUM(P5:P126)</f>
        <v>18</v>
      </c>
      <c r="R130" s="1"/>
      <c r="S130" s="1">
        <f>SUM(R5:R126)</f>
        <v>18</v>
      </c>
      <c r="T130" s="1"/>
      <c r="U130" s="1">
        <f>SUM(T5:T126)</f>
        <v>12</v>
      </c>
      <c r="V130" s="1"/>
      <c r="W130" s="1">
        <f>SUM(V5:V126)</f>
        <v>16</v>
      </c>
      <c r="X130" s="1"/>
      <c r="Y130" s="1">
        <f>SUM(X5:X126)</f>
        <v>0</v>
      </c>
      <c r="Z130" s="1"/>
      <c r="AA130" s="1">
        <f>SUM(Z5:Z126)</f>
        <v>0</v>
      </c>
      <c r="AB130" s="1"/>
      <c r="AC130" s="1">
        <f>SUM(AB5:AB126)</f>
        <v>0</v>
      </c>
      <c r="AD130" s="1"/>
      <c r="AE130" s="1">
        <f>SUM(AD5:AD126)</f>
        <v>0</v>
      </c>
      <c r="AF130" s="1">
        <f>SUM(C130:AE130)</f>
        <v>132</v>
      </c>
      <c r="AG130" t="s">
        <v>4474</v>
      </c>
    </row>
    <row r="131" spans="1:33" x14ac:dyDescent="0.2">
      <c r="A131" s="2" t="s">
        <v>4383</v>
      </c>
      <c r="B131" s="2"/>
      <c r="C131" s="1">
        <v>0</v>
      </c>
      <c r="D131" s="1"/>
      <c r="E131" s="1">
        <v>1</v>
      </c>
      <c r="F131" s="1"/>
      <c r="G131" s="1">
        <v>3</v>
      </c>
      <c r="H131" s="1"/>
      <c r="I131" s="1">
        <v>1</v>
      </c>
      <c r="J131" s="1"/>
      <c r="K131" s="1">
        <v>17</v>
      </c>
      <c r="L131" s="1"/>
      <c r="M131" s="1">
        <v>10</v>
      </c>
      <c r="N131" s="1"/>
      <c r="O131" s="1">
        <v>7</v>
      </c>
      <c r="P131" s="1"/>
      <c r="Q131" s="1">
        <v>6</v>
      </c>
      <c r="R131" s="1"/>
      <c r="S131" s="1">
        <v>2</v>
      </c>
      <c r="T131" s="1"/>
      <c r="U131" s="1">
        <v>8</v>
      </c>
      <c r="V131" s="1"/>
      <c r="W131" s="1">
        <v>4</v>
      </c>
      <c r="X131" s="1"/>
      <c r="Y131" s="1">
        <v>5</v>
      </c>
      <c r="Z131" s="1"/>
      <c r="AA131" s="1">
        <v>5</v>
      </c>
      <c r="AB131" s="1"/>
      <c r="AC131" s="1">
        <v>5</v>
      </c>
      <c r="AD131" s="1"/>
      <c r="AE131" s="1">
        <v>5</v>
      </c>
      <c r="AF131" s="1">
        <f>SUM(C131:AE131)</f>
        <v>79</v>
      </c>
      <c r="AG131" t="s">
        <v>4474</v>
      </c>
    </row>
    <row r="132" spans="1:33" x14ac:dyDescent="0.2">
      <c r="A132" s="2" t="s">
        <v>1321</v>
      </c>
      <c r="B132" s="2"/>
      <c r="C132" s="1">
        <f>C130+C131</f>
        <v>2</v>
      </c>
      <c r="D132" s="1"/>
      <c r="E132" s="1">
        <f>E130+E131</f>
        <v>5</v>
      </c>
      <c r="F132" s="1"/>
      <c r="G132" s="1">
        <f>G130+G131</f>
        <v>15</v>
      </c>
      <c r="H132" s="1"/>
      <c r="I132" s="1">
        <f>I130+I131</f>
        <v>25</v>
      </c>
      <c r="J132" s="1"/>
      <c r="K132" s="1">
        <f>K130+K131</f>
        <v>20</v>
      </c>
      <c r="L132" s="1"/>
      <c r="M132" s="1">
        <f>M130+M131</f>
        <v>20</v>
      </c>
      <c r="N132" s="1"/>
      <c r="O132" s="1">
        <f>O130+O131</f>
        <v>20</v>
      </c>
      <c r="P132" s="1"/>
      <c r="Q132" s="1">
        <f>Q130+Q131</f>
        <v>24</v>
      </c>
      <c r="R132" s="1"/>
      <c r="S132" s="1">
        <f>S130+S131</f>
        <v>20</v>
      </c>
      <c r="T132" s="1"/>
      <c r="U132" s="1">
        <f>U130+U131</f>
        <v>20</v>
      </c>
      <c r="V132" s="1"/>
      <c r="W132" s="1">
        <f>W130+W131</f>
        <v>20</v>
      </c>
      <c r="X132" s="1"/>
      <c r="Y132" s="1">
        <f>Y130+Y131</f>
        <v>5</v>
      </c>
      <c r="Z132" s="1"/>
      <c r="AA132" s="1">
        <f>AA130+AA131</f>
        <v>5</v>
      </c>
      <c r="AB132" s="1"/>
      <c r="AC132" s="1">
        <f>AC130+AC131</f>
        <v>5</v>
      </c>
      <c r="AD132" s="1"/>
      <c r="AE132" s="1">
        <f>AE130+AE131</f>
        <v>5</v>
      </c>
      <c r="AF132" s="1">
        <f>AF130+AF131</f>
        <v>211</v>
      </c>
      <c r="AG132" t="s">
        <v>4474</v>
      </c>
    </row>
    <row r="133" spans="1:33" x14ac:dyDescent="0.2">
      <c r="A133" t="s">
        <v>4473</v>
      </c>
      <c r="C133" t="s">
        <v>4473</v>
      </c>
      <c r="E133" t="s">
        <v>4473</v>
      </c>
      <c r="G133" t="s">
        <v>4473</v>
      </c>
      <c r="I133" t="s">
        <v>4473</v>
      </c>
      <c r="K133" t="s">
        <v>4473</v>
      </c>
      <c r="M133" t="s">
        <v>4473</v>
      </c>
      <c r="O133" t="s">
        <v>4473</v>
      </c>
      <c r="Q133" t="s">
        <v>4473</v>
      </c>
      <c r="S133" t="s">
        <v>4473</v>
      </c>
      <c r="U133" t="s">
        <v>4473</v>
      </c>
      <c r="W133" t="s">
        <v>4473</v>
      </c>
      <c r="Y133" t="s">
        <v>4473</v>
      </c>
      <c r="Z133" t="s">
        <v>4473</v>
      </c>
      <c r="AB133" t="s">
        <v>4473</v>
      </c>
      <c r="AE133" t="s">
        <v>4473</v>
      </c>
      <c r="AG133" t="s">
        <v>4474</v>
      </c>
    </row>
  </sheetData>
  <phoneticPr fontId="0" type="noConversion"/>
  <hyperlinks>
    <hyperlink ref="A63" r:id="rId1" display="http://freepages.genealogy.rootsweb.com/~gregheberle/HEBERLE-IMAGES.htm"/>
    <hyperlink ref="A60" r:id="rId2"/>
    <hyperlink ref="A61" r:id="rId3"/>
    <hyperlink ref="A66" r:id="rId4"/>
    <hyperlink ref="A67" r:id="rId5"/>
    <hyperlink ref="A64" r:id="rId6"/>
    <hyperlink ref="A65" r:id="rId7"/>
    <hyperlink ref="A68" r:id="rId8" display="..\HEBERLE-HOUSES-BUSINESSES-WEBPAGES.htm"/>
    <hyperlink ref="A62" r:id="rId9"/>
    <hyperlink ref="B1" r:id="rId10"/>
  </hyperlinks>
  <printOptions gridLinesSet="0"/>
  <pageMargins left="0" right="0" top="0.78740157480314965" bottom="0.78740157480314965" header="0.51181102362204722" footer="0.51181102362204722"/>
  <pageSetup paperSize="9" scale="34" fitToHeight="2" orientation="landscape" horizontalDpi="300" r:id="rId11"/>
  <headerFooter alignWithMargins="0">
    <oddHeader>&amp;A</oddHeader>
    <oddFooter>Page &amp;P&amp;R&amp;A</oddFooter>
  </headerFooter>
  <drawing r:id="rId12"/>
  <webPublishItems count="1">
    <webPublishItem id="9022" divId="H-NBadenW_9022" sourceType="printArea" destinationFile="C:\homepage\Htm\familytree\NBW5-Ellwangen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26"/>
  <sheetViews>
    <sheetView showGridLines="0" topLeftCell="X269" zoomScale="60" workbookViewId="0">
      <selection activeCell="AB284" sqref="AB284:AD287"/>
    </sheetView>
  </sheetViews>
  <sheetFormatPr defaultRowHeight="12.75" x14ac:dyDescent="0.2"/>
  <cols>
    <col min="1" max="1" width="14.5703125" customWidth="1"/>
    <col min="2" max="2" width="2.7109375" customWidth="1"/>
    <col min="3" max="3" width="16.85546875" customWidth="1"/>
    <col min="4" max="4" width="2.28515625" customWidth="1"/>
    <col min="5" max="5" width="17.85546875" customWidth="1"/>
    <col min="6" max="6" width="2.140625" customWidth="1"/>
    <col min="7" max="7" width="18.140625" customWidth="1"/>
    <col min="8" max="8" width="2.85546875" customWidth="1"/>
    <col min="9" max="9" width="17.5703125" customWidth="1"/>
    <col min="10" max="10" width="2.28515625" customWidth="1"/>
    <col min="11" max="11" width="18.28515625" customWidth="1"/>
    <col min="12" max="12" width="2.28515625" customWidth="1"/>
    <col min="13" max="13" width="27.85546875" customWidth="1"/>
    <col min="14" max="14" width="2.5703125" customWidth="1"/>
    <col min="15" max="15" width="30.140625" customWidth="1"/>
    <col min="16" max="16" width="2.5703125" customWidth="1"/>
    <col min="17" max="17" width="34.85546875" customWidth="1"/>
    <col min="18" max="18" width="2.7109375" customWidth="1"/>
    <col min="19" max="19" width="33.5703125" customWidth="1"/>
    <col min="20" max="20" width="2.28515625" customWidth="1"/>
    <col min="21" max="21" width="34.140625" customWidth="1"/>
    <col min="22" max="22" width="2.5703125" customWidth="1"/>
    <col min="23" max="23" width="31.5703125" customWidth="1"/>
    <col min="24" max="24" width="2.5703125" customWidth="1"/>
    <col min="25" max="25" width="29.5703125" customWidth="1"/>
    <col min="26" max="26" width="2.5703125" customWidth="1"/>
    <col min="27" max="27" width="28.28515625" customWidth="1"/>
    <col min="28" max="28" width="2.7109375" customWidth="1"/>
    <col min="29" max="29" width="28.85546875" customWidth="1"/>
    <col min="30" max="30" width="2.28515625" customWidth="1"/>
    <col min="31" max="31" width="23.140625" customWidth="1"/>
    <col min="32" max="32" width="12.85546875" customWidth="1"/>
    <col min="33" max="33" width="2.7109375" customWidth="1"/>
  </cols>
  <sheetData>
    <row r="1" spans="1:53" ht="30" x14ac:dyDescent="0.4">
      <c r="A1" s="5" t="s">
        <v>3597</v>
      </c>
      <c r="D1" s="147" t="s">
        <v>1442</v>
      </c>
      <c r="I1" t="s">
        <v>4990</v>
      </c>
      <c r="K1" t="s">
        <v>4991</v>
      </c>
      <c r="M1" t="s">
        <v>4992</v>
      </c>
      <c r="O1" t="s">
        <v>4473</v>
      </c>
      <c r="Q1" t="s">
        <v>4473</v>
      </c>
      <c r="S1" t="s">
        <v>1606</v>
      </c>
      <c r="U1" t="s">
        <v>4473</v>
      </c>
      <c r="V1" t="s">
        <v>4474</v>
      </c>
      <c r="W1" t="s">
        <v>4473</v>
      </c>
      <c r="Y1" t="s">
        <v>4473</v>
      </c>
      <c r="AA1" t="s">
        <v>4473</v>
      </c>
      <c r="AC1" t="s">
        <v>4473</v>
      </c>
      <c r="AE1" t="s">
        <v>4473</v>
      </c>
      <c r="AG1" t="s">
        <v>4474</v>
      </c>
    </row>
    <row r="2" spans="1:53" x14ac:dyDescent="0.2">
      <c r="C2" t="s">
        <v>1778</v>
      </c>
      <c r="E2" t="s">
        <v>2490</v>
      </c>
      <c r="G2" t="s">
        <v>1310</v>
      </c>
      <c r="I2" t="s">
        <v>1311</v>
      </c>
      <c r="K2" t="s">
        <v>1312</v>
      </c>
      <c r="M2" t="s">
        <v>1313</v>
      </c>
      <c r="O2" t="s">
        <v>1314</v>
      </c>
      <c r="Q2" t="s">
        <v>629</v>
      </c>
      <c r="S2" t="s">
        <v>2525</v>
      </c>
      <c r="U2" t="s">
        <v>3250</v>
      </c>
      <c r="W2" t="s">
        <v>3251</v>
      </c>
      <c r="Y2" t="s">
        <v>3252</v>
      </c>
      <c r="AA2" t="s">
        <v>2522</v>
      </c>
      <c r="AC2" t="s">
        <v>1777</v>
      </c>
      <c r="AE2" t="s">
        <v>698</v>
      </c>
      <c r="AG2" t="s">
        <v>4474</v>
      </c>
    </row>
    <row r="3" spans="1:53" x14ac:dyDescent="0.2">
      <c r="C3" t="s">
        <v>4270</v>
      </c>
      <c r="E3" t="s">
        <v>4271</v>
      </c>
      <c r="G3" t="s">
        <v>2385</v>
      </c>
      <c r="I3" t="s">
        <v>2386</v>
      </c>
      <c r="K3" t="s">
        <v>1832</v>
      </c>
      <c r="M3" t="s">
        <v>4621</v>
      </c>
      <c r="O3" t="s">
        <v>4622</v>
      </c>
      <c r="Q3" t="s">
        <v>4623</v>
      </c>
      <c r="S3" t="s">
        <v>4624</v>
      </c>
      <c r="U3" t="s">
        <v>4625</v>
      </c>
      <c r="W3" t="s">
        <v>4626</v>
      </c>
      <c r="Y3" t="s">
        <v>4627</v>
      </c>
      <c r="AA3" t="s">
        <v>4628</v>
      </c>
      <c r="AC3" t="s">
        <v>4629</v>
      </c>
      <c r="AE3" t="s">
        <v>3015</v>
      </c>
      <c r="AG3" t="s">
        <v>4474</v>
      </c>
    </row>
    <row r="4" spans="1:53" x14ac:dyDescent="0.2">
      <c r="A4" s="4" t="s">
        <v>2877</v>
      </c>
      <c r="C4" t="s">
        <v>1780</v>
      </c>
      <c r="E4" t="s">
        <v>1780</v>
      </c>
      <c r="G4" t="s">
        <v>1780</v>
      </c>
      <c r="H4" t="s">
        <v>1779</v>
      </c>
      <c r="I4" t="s">
        <v>1780</v>
      </c>
      <c r="J4" t="s">
        <v>1779</v>
      </c>
      <c r="K4" t="s">
        <v>1780</v>
      </c>
      <c r="L4" t="s">
        <v>1779</v>
      </c>
      <c r="M4" t="s">
        <v>1780</v>
      </c>
      <c r="O4" t="s">
        <v>1780</v>
      </c>
      <c r="P4" t="s">
        <v>1779</v>
      </c>
      <c r="Q4" t="s">
        <v>1780</v>
      </c>
      <c r="R4" t="s">
        <v>1779</v>
      </c>
      <c r="S4" t="s">
        <v>1780</v>
      </c>
      <c r="T4" t="s">
        <v>1781</v>
      </c>
      <c r="U4" t="s">
        <v>1780</v>
      </c>
      <c r="V4" t="s">
        <v>1781</v>
      </c>
      <c r="W4" t="s">
        <v>1780</v>
      </c>
      <c r="X4" t="s">
        <v>1781</v>
      </c>
      <c r="Y4" t="s">
        <v>1780</v>
      </c>
      <c r="Z4" t="s">
        <v>1781</v>
      </c>
      <c r="AA4" t="s">
        <v>1780</v>
      </c>
      <c r="AB4" t="s">
        <v>1781</v>
      </c>
      <c r="AC4" t="s">
        <v>1780</v>
      </c>
      <c r="AD4" t="s">
        <v>1781</v>
      </c>
      <c r="AE4" t="s">
        <v>1780</v>
      </c>
      <c r="AF4" t="s">
        <v>1780</v>
      </c>
      <c r="AG4" t="s">
        <v>4474</v>
      </c>
    </row>
    <row r="5" spans="1:53" x14ac:dyDescent="0.2">
      <c r="A5" s="15" t="s">
        <v>1106</v>
      </c>
      <c r="AG5" t="s">
        <v>4474</v>
      </c>
    </row>
    <row r="6" spans="1:53" ht="13.5" customHeight="1" x14ac:dyDescent="0.3">
      <c r="A6" s="15" t="s">
        <v>4216</v>
      </c>
      <c r="N6" t="s">
        <v>3543</v>
      </c>
      <c r="O6" s="29" t="s">
        <v>3878</v>
      </c>
      <c r="P6" t="s">
        <v>3543</v>
      </c>
      <c r="Q6" s="29" t="s">
        <v>3281</v>
      </c>
      <c r="AG6" t="s">
        <v>4474</v>
      </c>
      <c r="AH6" s="259"/>
      <c r="AI6" s="260"/>
      <c r="AJ6" s="260"/>
      <c r="AK6" s="260"/>
      <c r="AL6" s="260"/>
      <c r="AM6" s="260"/>
      <c r="AN6" s="260"/>
      <c r="AO6" s="260"/>
      <c r="AP6" s="260"/>
      <c r="AQ6" s="260"/>
      <c r="AR6" s="260"/>
      <c r="AS6" s="260"/>
      <c r="AT6" s="260"/>
      <c r="AU6" s="260"/>
      <c r="AV6" s="260"/>
      <c r="AW6" s="260"/>
      <c r="AX6" s="260"/>
      <c r="AY6" s="260"/>
      <c r="AZ6" s="260"/>
      <c r="BA6" s="260"/>
    </row>
    <row r="7" spans="1:53" x14ac:dyDescent="0.2">
      <c r="A7" s="15" t="s">
        <v>4886</v>
      </c>
      <c r="L7" s="15"/>
      <c r="N7" s="1">
        <v>1</v>
      </c>
      <c r="O7" s="29" t="s">
        <v>4862</v>
      </c>
      <c r="P7" s="1">
        <v>1</v>
      </c>
      <c r="Q7" s="29" t="s">
        <v>2198</v>
      </c>
      <c r="AG7" t="s">
        <v>4474</v>
      </c>
    </row>
    <row r="8" spans="1:53" x14ac:dyDescent="0.2">
      <c r="F8" s="15" t="s">
        <v>2281</v>
      </c>
      <c r="L8" s="15"/>
      <c r="N8" s="1">
        <v>1</v>
      </c>
      <c r="O8" s="29" t="s">
        <v>3584</v>
      </c>
      <c r="AG8" t="s">
        <v>4474</v>
      </c>
    </row>
    <row r="9" spans="1:53" x14ac:dyDescent="0.2">
      <c r="A9" s="7" t="s">
        <v>1100</v>
      </c>
      <c r="F9" t="s">
        <v>2353</v>
      </c>
      <c r="L9" s="15"/>
      <c r="O9" s="29"/>
      <c r="AG9" t="s">
        <v>4474</v>
      </c>
    </row>
    <row r="10" spans="1:53" x14ac:dyDescent="0.2">
      <c r="A10" s="248" t="s">
        <v>9305</v>
      </c>
      <c r="F10" s="4" t="s">
        <v>9214</v>
      </c>
      <c r="L10" s="15"/>
      <c r="O10" s="29"/>
      <c r="R10" t="s">
        <v>3543</v>
      </c>
      <c r="S10" t="s">
        <v>4384</v>
      </c>
      <c r="V10" t="s">
        <v>3543</v>
      </c>
      <c r="W10" s="181" t="s">
        <v>1783</v>
      </c>
      <c r="Z10" s="17"/>
      <c r="AA10" s="45" t="s">
        <v>944</v>
      </c>
      <c r="AB10" t="s">
        <v>3543</v>
      </c>
      <c r="AC10" s="153" t="s">
        <v>4178</v>
      </c>
      <c r="AG10" t="s">
        <v>4474</v>
      </c>
    </row>
    <row r="11" spans="1:53" x14ac:dyDescent="0.2">
      <c r="A11" t="s">
        <v>776</v>
      </c>
      <c r="L11" s="15"/>
      <c r="O11" s="29"/>
      <c r="R11" s="1">
        <v>1</v>
      </c>
      <c r="S11" t="s">
        <v>2412</v>
      </c>
      <c r="V11" s="1">
        <v>1</v>
      </c>
      <c r="W11" s="181" t="s">
        <v>6201</v>
      </c>
      <c r="Z11" s="18" t="s">
        <v>3543</v>
      </c>
      <c r="AA11" s="73" t="s">
        <v>9306</v>
      </c>
      <c r="AB11" s="1">
        <v>1</v>
      </c>
      <c r="AC11" s="153" t="s">
        <v>916</v>
      </c>
      <c r="AG11" t="s">
        <v>4474</v>
      </c>
    </row>
    <row r="12" spans="1:53" x14ac:dyDescent="0.2">
      <c r="A12" t="s">
        <v>4520</v>
      </c>
      <c r="L12" s="15"/>
      <c r="O12" s="29"/>
      <c r="R12" t="s">
        <v>537</v>
      </c>
      <c r="V12" t="s">
        <v>537</v>
      </c>
      <c r="W12" s="181" t="s">
        <v>6202</v>
      </c>
      <c r="Z12" s="18" t="s">
        <v>537</v>
      </c>
      <c r="AA12" s="153" t="s">
        <v>913</v>
      </c>
      <c r="AB12" t="s">
        <v>537</v>
      </c>
      <c r="AC12" s="161" t="s">
        <v>229</v>
      </c>
      <c r="AG12" t="s">
        <v>4474</v>
      </c>
    </row>
    <row r="13" spans="1:53" x14ac:dyDescent="0.2">
      <c r="R13" t="s">
        <v>3543</v>
      </c>
      <c r="S13" t="s">
        <v>2413</v>
      </c>
      <c r="Z13" s="18" t="s">
        <v>537</v>
      </c>
      <c r="AA13" s="73" t="s">
        <v>2132</v>
      </c>
      <c r="AG13" t="s">
        <v>4474</v>
      </c>
    </row>
    <row r="14" spans="1:53" x14ac:dyDescent="0.2">
      <c r="A14" s="53" t="s">
        <v>2952</v>
      </c>
      <c r="N14" t="s">
        <v>3543</v>
      </c>
      <c r="O14" s="54" t="s">
        <v>4158</v>
      </c>
      <c r="P14" t="s">
        <v>3543</v>
      </c>
      <c r="Q14" t="s">
        <v>4462</v>
      </c>
      <c r="R14" s="1">
        <v>1</v>
      </c>
      <c r="S14" t="s">
        <v>2414</v>
      </c>
      <c r="Z14" s="18" t="s">
        <v>537</v>
      </c>
      <c r="AA14" s="100" t="s">
        <v>5726</v>
      </c>
      <c r="AB14" t="s">
        <v>3543</v>
      </c>
      <c r="AC14" s="153" t="s">
        <v>2903</v>
      </c>
      <c r="AG14" t="s">
        <v>4474</v>
      </c>
    </row>
    <row r="15" spans="1:53" x14ac:dyDescent="0.2">
      <c r="A15" s="53" t="s">
        <v>2953</v>
      </c>
      <c r="N15" s="1">
        <v>1</v>
      </c>
      <c r="O15" s="54" t="s">
        <v>4159</v>
      </c>
      <c r="P15" s="1">
        <v>1</v>
      </c>
      <c r="Q15" t="s">
        <v>2516</v>
      </c>
      <c r="R15" t="s">
        <v>537</v>
      </c>
      <c r="S15" s="109" t="s">
        <v>2364</v>
      </c>
      <c r="U15" s="29"/>
      <c r="Z15" s="18"/>
      <c r="AA15" s="17"/>
      <c r="AB15" s="1">
        <v>1</v>
      </c>
      <c r="AC15" s="153" t="s">
        <v>917</v>
      </c>
      <c r="AG15" t="s">
        <v>4474</v>
      </c>
    </row>
    <row r="16" spans="1:53" x14ac:dyDescent="0.2">
      <c r="A16" s="53" t="s">
        <v>3377</v>
      </c>
      <c r="N16" t="s">
        <v>537</v>
      </c>
      <c r="P16" t="s">
        <v>537</v>
      </c>
      <c r="Q16" t="s">
        <v>3418</v>
      </c>
      <c r="R16" t="s">
        <v>537</v>
      </c>
      <c r="S16" t="s">
        <v>3918</v>
      </c>
      <c r="U16" s="25"/>
      <c r="X16" t="s">
        <v>3543</v>
      </c>
      <c r="Y16" t="s">
        <v>2301</v>
      </c>
      <c r="Z16" t="s">
        <v>3543</v>
      </c>
      <c r="AA16" s="248" t="s">
        <v>9073</v>
      </c>
      <c r="AG16" t="s">
        <v>4474</v>
      </c>
    </row>
    <row r="17" spans="1:33" x14ac:dyDescent="0.2">
      <c r="L17" t="s">
        <v>3543</v>
      </c>
      <c r="M17" t="s">
        <v>852</v>
      </c>
      <c r="N17" t="s">
        <v>3543</v>
      </c>
      <c r="O17" t="s">
        <v>536</v>
      </c>
      <c r="P17" t="s">
        <v>537</v>
      </c>
      <c r="Q17" t="s">
        <v>3419</v>
      </c>
      <c r="R17" s="1">
        <v>1</v>
      </c>
      <c r="S17" t="s">
        <v>3919</v>
      </c>
      <c r="X17" s="1">
        <v>1</v>
      </c>
      <c r="Y17" t="s">
        <v>1656</v>
      </c>
      <c r="Z17" s="1">
        <v>1</v>
      </c>
      <c r="AA17" s="252" t="s">
        <v>9072</v>
      </c>
      <c r="AG17" t="s">
        <v>4474</v>
      </c>
    </row>
    <row r="18" spans="1:33" x14ac:dyDescent="0.2">
      <c r="A18" s="15" t="s">
        <v>2899</v>
      </c>
      <c r="L18" s="1">
        <v>1</v>
      </c>
      <c r="M18" s="181" t="s">
        <v>6338</v>
      </c>
      <c r="N18" s="1">
        <v>1</v>
      </c>
      <c r="O18" t="s">
        <v>818</v>
      </c>
      <c r="P18" s="1">
        <v>1</v>
      </c>
      <c r="Q18" t="s">
        <v>4460</v>
      </c>
      <c r="R18" t="s">
        <v>537</v>
      </c>
      <c r="S18" s="16" t="s">
        <v>7065</v>
      </c>
      <c r="U18" s="29"/>
      <c r="X18" t="s">
        <v>537</v>
      </c>
      <c r="Y18" t="s">
        <v>4784</v>
      </c>
      <c r="Z18" t="s">
        <v>537</v>
      </c>
      <c r="AA18" s="194" t="s">
        <v>6585</v>
      </c>
      <c r="AG18" t="s">
        <v>4474</v>
      </c>
    </row>
    <row r="19" spans="1:33" x14ac:dyDescent="0.2">
      <c r="A19" t="s">
        <v>2281</v>
      </c>
      <c r="L19" t="s">
        <v>537</v>
      </c>
      <c r="M19" s="2" t="s">
        <v>2535</v>
      </c>
      <c r="N19" t="s">
        <v>537</v>
      </c>
      <c r="P19" t="s">
        <v>537</v>
      </c>
      <c r="Q19" s="9" t="s">
        <v>4461</v>
      </c>
      <c r="R19" t="s">
        <v>537</v>
      </c>
      <c r="U19" s="24"/>
      <c r="X19" s="1">
        <v>1</v>
      </c>
      <c r="Y19" t="s">
        <v>1187</v>
      </c>
      <c r="Z19" t="s">
        <v>537</v>
      </c>
      <c r="AA19" s="102" t="s">
        <v>4435</v>
      </c>
      <c r="AG19" t="s">
        <v>4474</v>
      </c>
    </row>
    <row r="20" spans="1:33" x14ac:dyDescent="0.2">
      <c r="A20" s="165" t="s">
        <v>7292</v>
      </c>
      <c r="L20" t="s">
        <v>537</v>
      </c>
      <c r="M20" t="s">
        <v>2536</v>
      </c>
      <c r="N20" t="s">
        <v>3543</v>
      </c>
      <c r="O20" t="s">
        <v>3084</v>
      </c>
      <c r="R20" t="s">
        <v>3543</v>
      </c>
      <c r="S20" t="s">
        <v>4434</v>
      </c>
      <c r="U20" s="25"/>
      <c r="Z20" t="s">
        <v>537</v>
      </c>
      <c r="AA20" s="6" t="s">
        <v>7294</v>
      </c>
      <c r="AG20" t="s">
        <v>4474</v>
      </c>
    </row>
    <row r="21" spans="1:33" x14ac:dyDescent="0.2">
      <c r="A21" s="7" t="s">
        <v>9214</v>
      </c>
      <c r="L21" s="1">
        <v>1</v>
      </c>
      <c r="M21" s="181" t="s">
        <v>6339</v>
      </c>
      <c r="N21" s="1">
        <v>1</v>
      </c>
      <c r="O21" t="s">
        <v>3920</v>
      </c>
      <c r="R21" s="1">
        <v>1</v>
      </c>
      <c r="S21" t="s">
        <v>3917</v>
      </c>
      <c r="U21" s="2"/>
      <c r="Y21" s="54"/>
      <c r="Z21" s="45" t="s">
        <v>5852</v>
      </c>
      <c r="AA21" s="45"/>
      <c r="AG21" t="s">
        <v>4474</v>
      </c>
    </row>
    <row r="22" spans="1:33" x14ac:dyDescent="0.2">
      <c r="A22" t="s">
        <v>1688</v>
      </c>
      <c r="L22" t="s">
        <v>537</v>
      </c>
      <c r="M22" s="181" t="s">
        <v>6340</v>
      </c>
      <c r="U22" s="2"/>
      <c r="Y22" s="54"/>
      <c r="Z22" s="18" t="s">
        <v>3543</v>
      </c>
      <c r="AA22" s="141" t="s">
        <v>5851</v>
      </c>
      <c r="AG22" t="s">
        <v>4474</v>
      </c>
    </row>
    <row r="23" spans="1:33" x14ac:dyDescent="0.2">
      <c r="A23" s="16" t="s">
        <v>8088</v>
      </c>
      <c r="U23" s="2"/>
      <c r="Y23" s="54"/>
      <c r="Z23" s="18" t="s">
        <v>537</v>
      </c>
      <c r="AA23" s="170" t="s">
        <v>5848</v>
      </c>
      <c r="AG23" t="s">
        <v>4474</v>
      </c>
    </row>
    <row r="24" spans="1:33" x14ac:dyDescent="0.2">
      <c r="A24" s="6" t="s">
        <v>9207</v>
      </c>
      <c r="U24" s="2"/>
      <c r="Y24" s="54"/>
      <c r="Z24" s="18" t="s">
        <v>537</v>
      </c>
      <c r="AA24" s="170" t="s">
        <v>5849</v>
      </c>
      <c r="AB24" t="s">
        <v>3543</v>
      </c>
      <c r="AC24" s="153" t="s">
        <v>942</v>
      </c>
      <c r="AG24" t="s">
        <v>4474</v>
      </c>
    </row>
    <row r="25" spans="1:33" x14ac:dyDescent="0.2">
      <c r="A25" s="6" t="s">
        <v>8099</v>
      </c>
      <c r="U25" s="2"/>
      <c r="Y25" s="54"/>
      <c r="Z25" s="18" t="s">
        <v>537</v>
      </c>
      <c r="AA25" s="62" t="s">
        <v>5850</v>
      </c>
      <c r="AB25" s="1">
        <v>1</v>
      </c>
      <c r="AC25" s="153" t="s">
        <v>923</v>
      </c>
      <c r="AG25" t="s">
        <v>4474</v>
      </c>
    </row>
    <row r="26" spans="1:33" x14ac:dyDescent="0.2">
      <c r="A26" s="6" t="s">
        <v>6539</v>
      </c>
      <c r="U26" s="2"/>
      <c r="Y26" s="54"/>
      <c r="Z26" s="18" t="s">
        <v>537</v>
      </c>
      <c r="AA26" s="170" t="s">
        <v>1641</v>
      </c>
      <c r="AB26" t="s">
        <v>537</v>
      </c>
      <c r="AC26" s="153" t="s">
        <v>924</v>
      </c>
      <c r="AG26" t="s">
        <v>4474</v>
      </c>
    </row>
    <row r="27" spans="1:33" x14ac:dyDescent="0.2">
      <c r="A27" s="7" t="s">
        <v>8605</v>
      </c>
      <c r="U27" s="2"/>
      <c r="Y27" s="54"/>
      <c r="Z27" s="17"/>
      <c r="AA27" s="17"/>
      <c r="AC27" s="153"/>
      <c r="AG27" t="s">
        <v>4474</v>
      </c>
    </row>
    <row r="28" spans="1:33" x14ac:dyDescent="0.2">
      <c r="A28" s="223" t="s">
        <v>7290</v>
      </c>
      <c r="U28" s="2"/>
      <c r="Y28" s="54"/>
      <c r="Z28" t="s">
        <v>3543</v>
      </c>
      <c r="AA28" s="181" t="s">
        <v>6225</v>
      </c>
      <c r="AC28" s="153"/>
      <c r="AG28" t="s">
        <v>4474</v>
      </c>
    </row>
    <row r="29" spans="1:33" x14ac:dyDescent="0.2">
      <c r="A29" s="6" t="s">
        <v>7226</v>
      </c>
      <c r="U29" s="2"/>
      <c r="Y29" s="54"/>
      <c r="Z29" s="1">
        <v>1</v>
      </c>
      <c r="AA29" s="181" t="s">
        <v>6226</v>
      </c>
      <c r="AC29" s="153"/>
      <c r="AG29" t="s">
        <v>4474</v>
      </c>
    </row>
    <row r="30" spans="1:33" x14ac:dyDescent="0.2">
      <c r="A30" s="6" t="s">
        <v>1062</v>
      </c>
      <c r="U30" s="2"/>
      <c r="Y30" s="54"/>
      <c r="Z30" t="s">
        <v>537</v>
      </c>
      <c r="AA30" s="181" t="s">
        <v>6227</v>
      </c>
      <c r="AC30" s="153"/>
      <c r="AG30" t="s">
        <v>4474</v>
      </c>
    </row>
    <row r="31" spans="1:33" x14ac:dyDescent="0.2">
      <c r="A31" s="6" t="s">
        <v>8303</v>
      </c>
      <c r="U31" s="2"/>
      <c r="Y31" s="54"/>
      <c r="Z31" t="s">
        <v>537</v>
      </c>
      <c r="AA31" s="181" t="s">
        <v>6228</v>
      </c>
      <c r="AC31" s="153"/>
      <c r="AG31" t="s">
        <v>4474</v>
      </c>
    </row>
    <row r="32" spans="1:33" x14ac:dyDescent="0.2">
      <c r="A32" s="164" t="s">
        <v>7291</v>
      </c>
      <c r="U32" s="2"/>
      <c r="Y32" s="54"/>
      <c r="AA32" s="181"/>
      <c r="AB32" t="s">
        <v>3543</v>
      </c>
      <c r="AC32" s="181" t="s">
        <v>6239</v>
      </c>
      <c r="AG32" t="s">
        <v>4474</v>
      </c>
    </row>
    <row r="33" spans="1:33" x14ac:dyDescent="0.2">
      <c r="A33" t="s">
        <v>3439</v>
      </c>
      <c r="U33" s="2"/>
      <c r="Y33" s="54"/>
      <c r="Z33" t="s">
        <v>3543</v>
      </c>
      <c r="AA33" s="161" t="s">
        <v>5534</v>
      </c>
      <c r="AB33" s="1">
        <v>1</v>
      </c>
      <c r="AC33" s="181" t="s">
        <v>6240</v>
      </c>
      <c r="AG33" t="s">
        <v>4474</v>
      </c>
    </row>
    <row r="34" spans="1:33" x14ac:dyDescent="0.2">
      <c r="A34" s="6" t="s">
        <v>8487</v>
      </c>
      <c r="U34" s="2"/>
      <c r="Y34" s="54"/>
      <c r="Z34" s="1">
        <v>1</v>
      </c>
      <c r="AA34" s="161" t="s">
        <v>5535</v>
      </c>
      <c r="AC34" s="153"/>
      <c r="AG34" t="s">
        <v>4474</v>
      </c>
    </row>
    <row r="35" spans="1:33" x14ac:dyDescent="0.2">
      <c r="A35" t="s">
        <v>3593</v>
      </c>
      <c r="U35" s="2"/>
      <c r="Y35" s="54"/>
      <c r="Z35" t="s">
        <v>537</v>
      </c>
      <c r="AA35" s="161" t="s">
        <v>5537</v>
      </c>
      <c r="AC35" s="153"/>
      <c r="AG35" t="s">
        <v>4474</v>
      </c>
    </row>
    <row r="36" spans="1:33" x14ac:dyDescent="0.2">
      <c r="A36" t="s">
        <v>4357</v>
      </c>
      <c r="U36" s="2"/>
      <c r="Y36" s="54"/>
      <c r="Z36" s="1">
        <v>1</v>
      </c>
      <c r="AA36" s="161" t="s">
        <v>3638</v>
      </c>
      <c r="AC36" s="153"/>
      <c r="AG36" t="s">
        <v>4474</v>
      </c>
    </row>
    <row r="37" spans="1:33" x14ac:dyDescent="0.2">
      <c r="A37" s="6" t="s">
        <v>5722</v>
      </c>
      <c r="U37" s="2"/>
      <c r="Y37" s="54"/>
      <c r="Z37" t="s">
        <v>537</v>
      </c>
      <c r="AA37" s="161" t="s">
        <v>5536</v>
      </c>
      <c r="AC37" s="153"/>
      <c r="AG37" t="s">
        <v>4474</v>
      </c>
    </row>
    <row r="38" spans="1:33" x14ac:dyDescent="0.2">
      <c r="A38" s="7" t="s">
        <v>8100</v>
      </c>
      <c r="U38" s="2"/>
      <c r="Y38" s="54"/>
      <c r="Z38" s="17"/>
      <c r="AA38" s="45" t="s">
        <v>944</v>
      </c>
      <c r="AB38" s="18"/>
      <c r="AC38" s="18"/>
      <c r="AD38" s="18"/>
      <c r="AG38" t="s">
        <v>4474</v>
      </c>
    </row>
    <row r="39" spans="1:33" x14ac:dyDescent="0.2">
      <c r="A39" s="16" t="s">
        <v>7600</v>
      </c>
      <c r="U39" s="2"/>
      <c r="Y39" s="54"/>
      <c r="Z39" s="18" t="s">
        <v>3543</v>
      </c>
      <c r="AA39" s="73" t="s">
        <v>7030</v>
      </c>
      <c r="AB39" t="s">
        <v>3543</v>
      </c>
      <c r="AC39" s="62" t="s">
        <v>1837</v>
      </c>
      <c r="AD39" s="18"/>
      <c r="AG39" t="s">
        <v>4474</v>
      </c>
    </row>
    <row r="40" spans="1:33" x14ac:dyDescent="0.2">
      <c r="U40" s="2"/>
      <c r="Y40" s="54"/>
      <c r="Z40" s="18" t="s">
        <v>537</v>
      </c>
      <c r="AA40" s="99" t="s">
        <v>1641</v>
      </c>
      <c r="AB40" s="1">
        <v>1</v>
      </c>
      <c r="AC40" s="89" t="s">
        <v>3880</v>
      </c>
      <c r="AD40" s="18"/>
      <c r="AG40" t="s">
        <v>4474</v>
      </c>
    </row>
    <row r="41" spans="1:33" x14ac:dyDescent="0.2">
      <c r="U41" s="2"/>
      <c r="Y41" s="54"/>
      <c r="Z41" s="18" t="s">
        <v>537</v>
      </c>
      <c r="AA41" s="204" t="s">
        <v>7028</v>
      </c>
      <c r="AB41" t="s">
        <v>537</v>
      </c>
      <c r="AC41" s="204" t="s">
        <v>7027</v>
      </c>
      <c r="AD41" s="18"/>
      <c r="AG41" t="s">
        <v>4474</v>
      </c>
    </row>
    <row r="42" spans="1:33" x14ac:dyDescent="0.2">
      <c r="U42" s="2"/>
      <c r="Y42" s="54"/>
      <c r="Z42" s="18" t="s">
        <v>537</v>
      </c>
      <c r="AA42" s="232" t="s">
        <v>8442</v>
      </c>
      <c r="AC42" s="204"/>
      <c r="AD42" s="18"/>
      <c r="AG42" t="s">
        <v>4474</v>
      </c>
    </row>
    <row r="43" spans="1:33" x14ac:dyDescent="0.2">
      <c r="A43" s="7"/>
      <c r="F43" t="s">
        <v>2353</v>
      </c>
      <c r="U43" s="1"/>
      <c r="Y43" s="54"/>
      <c r="Z43" s="18"/>
      <c r="AA43" s="18"/>
      <c r="AB43" s="18"/>
      <c r="AC43" s="18"/>
      <c r="AD43" s="18"/>
      <c r="AG43" t="s">
        <v>4474</v>
      </c>
    </row>
    <row r="44" spans="1:33" x14ac:dyDescent="0.2">
      <c r="F44" s="3" t="s">
        <v>8088</v>
      </c>
      <c r="I44" s="29"/>
      <c r="X44" s="19" t="s">
        <v>4729</v>
      </c>
      <c r="Y44" s="17"/>
      <c r="Z44" t="s">
        <v>3543</v>
      </c>
      <c r="AA44" s="31" t="s">
        <v>3745</v>
      </c>
      <c r="AB44" t="s">
        <v>3543</v>
      </c>
      <c r="AC44" s="100" t="s">
        <v>5675</v>
      </c>
      <c r="AG44" t="s">
        <v>4474</v>
      </c>
    </row>
    <row r="45" spans="1:33" x14ac:dyDescent="0.2">
      <c r="I45" s="29"/>
      <c r="X45" s="18" t="s">
        <v>3543</v>
      </c>
      <c r="Y45" s="170" t="s">
        <v>5665</v>
      </c>
      <c r="Z45" s="1">
        <v>1</v>
      </c>
      <c r="AA45" s="174" t="s">
        <v>5669</v>
      </c>
      <c r="AB45" s="1">
        <v>1</v>
      </c>
      <c r="AC45" s="100" t="s">
        <v>5676</v>
      </c>
      <c r="AG45" t="s">
        <v>4474</v>
      </c>
    </row>
    <row r="46" spans="1:33" x14ac:dyDescent="0.2">
      <c r="A46" s="16" t="s">
        <v>6244</v>
      </c>
      <c r="I46" s="29"/>
      <c r="X46" s="18" t="s">
        <v>537</v>
      </c>
      <c r="Y46" s="170" t="s">
        <v>5667</v>
      </c>
      <c r="Z46" t="s">
        <v>537</v>
      </c>
      <c r="AA46" s="173" t="s">
        <v>5663</v>
      </c>
      <c r="AB46" t="s">
        <v>537</v>
      </c>
      <c r="AC46" s="100"/>
      <c r="AG46" t="s">
        <v>4474</v>
      </c>
    </row>
    <row r="47" spans="1:33" x14ac:dyDescent="0.2">
      <c r="A47" s="16" t="s">
        <v>8089</v>
      </c>
      <c r="I47" s="29"/>
      <c r="X47" s="18" t="s">
        <v>537</v>
      </c>
      <c r="Y47" s="170" t="s">
        <v>5672</v>
      </c>
      <c r="Z47" t="s">
        <v>537</v>
      </c>
      <c r="AA47" s="31" t="s">
        <v>1722</v>
      </c>
      <c r="AB47" t="s">
        <v>3543</v>
      </c>
      <c r="AC47" s="170" t="s">
        <v>5677</v>
      </c>
      <c r="AG47" t="s">
        <v>4474</v>
      </c>
    </row>
    <row r="48" spans="1:33" x14ac:dyDescent="0.2">
      <c r="A48" s="16" t="s">
        <v>8506</v>
      </c>
      <c r="X48" s="18" t="s">
        <v>537</v>
      </c>
      <c r="Y48" s="170" t="s">
        <v>5673</v>
      </c>
      <c r="Z48" t="s">
        <v>537</v>
      </c>
      <c r="AA48" s="170" t="s">
        <v>5674</v>
      </c>
      <c r="AB48" s="1">
        <v>1</v>
      </c>
      <c r="AC48" s="181" t="s">
        <v>6316</v>
      </c>
      <c r="AG48" t="s">
        <v>4474</v>
      </c>
    </row>
    <row r="49" spans="1:33" x14ac:dyDescent="0.2">
      <c r="X49" s="17"/>
      <c r="Y49" s="17"/>
      <c r="Z49" s="1">
        <v>1</v>
      </c>
      <c r="AA49" s="204" t="s">
        <v>7121</v>
      </c>
      <c r="AB49" s="17"/>
      <c r="AC49" s="45" t="s">
        <v>4124</v>
      </c>
      <c r="AD49" s="17"/>
      <c r="AG49" t="s">
        <v>4474</v>
      </c>
    </row>
    <row r="50" spans="1:33" x14ac:dyDescent="0.2">
      <c r="Z50" t="s">
        <v>537</v>
      </c>
      <c r="AA50" s="31" t="s">
        <v>1722</v>
      </c>
      <c r="AB50" s="18" t="s">
        <v>3543</v>
      </c>
      <c r="AC50" s="153" t="s">
        <v>397</v>
      </c>
      <c r="AD50" s="17"/>
      <c r="AG50" t="s">
        <v>4474</v>
      </c>
    </row>
    <row r="51" spans="1:33" x14ac:dyDescent="0.2">
      <c r="Z51" t="s">
        <v>537</v>
      </c>
      <c r="AA51" s="174" t="s">
        <v>5664</v>
      </c>
      <c r="AB51" s="18" t="s">
        <v>537</v>
      </c>
      <c r="AC51" s="153" t="s">
        <v>1002</v>
      </c>
      <c r="AD51" s="17"/>
      <c r="AG51" t="s">
        <v>4474</v>
      </c>
    </row>
    <row r="52" spans="1:33" x14ac:dyDescent="0.2">
      <c r="A52" s="16" t="s">
        <v>5714</v>
      </c>
      <c r="Z52" t="s">
        <v>537</v>
      </c>
      <c r="AA52" s="204" t="s">
        <v>7122</v>
      </c>
      <c r="AB52" s="18" t="s">
        <v>537</v>
      </c>
      <c r="AC52" s="100" t="s">
        <v>6317</v>
      </c>
      <c r="AD52" s="17"/>
      <c r="AG52" t="s">
        <v>4474</v>
      </c>
    </row>
    <row r="53" spans="1:33" x14ac:dyDescent="0.2">
      <c r="A53" t="s">
        <v>3338</v>
      </c>
      <c r="AB53" s="18" t="s">
        <v>537</v>
      </c>
      <c r="AC53" s="153" t="s">
        <v>1004</v>
      </c>
      <c r="AD53" s="17"/>
      <c r="AG53" t="s">
        <v>4474</v>
      </c>
    </row>
    <row r="54" spans="1:33" x14ac:dyDescent="0.2">
      <c r="F54" t="s">
        <v>2353</v>
      </c>
      <c r="AB54" s="17"/>
      <c r="AC54" s="17"/>
      <c r="AD54" s="17"/>
      <c r="AG54" t="s">
        <v>4474</v>
      </c>
    </row>
    <row r="55" spans="1:33" x14ac:dyDescent="0.2">
      <c r="F55" s="10" t="s">
        <v>6080</v>
      </c>
      <c r="Y55" s="170" t="s">
        <v>6082</v>
      </c>
      <c r="AB55" s="18"/>
      <c r="AC55" s="90" t="s">
        <v>1017</v>
      </c>
      <c r="AD55" s="17"/>
      <c r="AG55" t="s">
        <v>4474</v>
      </c>
    </row>
    <row r="56" spans="1:33" x14ac:dyDescent="0.2">
      <c r="A56" s="27" t="s">
        <v>9213</v>
      </c>
      <c r="Y56" s="204" t="s">
        <v>7152</v>
      </c>
      <c r="AB56" s="18" t="s">
        <v>3543</v>
      </c>
      <c r="AC56" s="73" t="s">
        <v>3113</v>
      </c>
      <c r="AD56" s="17"/>
      <c r="AG56" t="s">
        <v>4474</v>
      </c>
    </row>
    <row r="57" spans="1:33" x14ac:dyDescent="0.2">
      <c r="A57" s="164" t="s">
        <v>7296</v>
      </c>
      <c r="AB57" s="18" t="s">
        <v>537</v>
      </c>
      <c r="AC57" s="73" t="s">
        <v>2061</v>
      </c>
      <c r="AD57" s="17"/>
      <c r="AG57" t="s">
        <v>4474</v>
      </c>
    </row>
    <row r="58" spans="1:33" x14ac:dyDescent="0.2">
      <c r="A58" s="6" t="s">
        <v>5862</v>
      </c>
      <c r="AB58" s="18" t="s">
        <v>537</v>
      </c>
      <c r="AC58" s="100" t="s">
        <v>7040</v>
      </c>
      <c r="AD58" s="17"/>
      <c r="AG58" t="s">
        <v>4474</v>
      </c>
    </row>
    <row r="59" spans="1:33" x14ac:dyDescent="0.2">
      <c r="A59" s="28" t="s">
        <v>1643</v>
      </c>
      <c r="AB59" s="17"/>
      <c r="AC59" s="17"/>
      <c r="AD59" s="17"/>
      <c r="AG59" t="s">
        <v>4474</v>
      </c>
    </row>
    <row r="60" spans="1:33" x14ac:dyDescent="0.2">
      <c r="F60" t="s">
        <v>2353</v>
      </c>
      <c r="AG60" t="s">
        <v>4474</v>
      </c>
    </row>
    <row r="61" spans="1:33" x14ac:dyDescent="0.2">
      <c r="F61" s="10" t="s">
        <v>9207</v>
      </c>
      <c r="U61" s="161"/>
      <c r="V61" t="s">
        <v>3543</v>
      </c>
      <c r="W61" s="232" t="s">
        <v>395</v>
      </c>
      <c r="X61" s="19" t="s">
        <v>6545</v>
      </c>
      <c r="Y61" s="18"/>
      <c r="Z61" s="19"/>
      <c r="AA61" s="18"/>
      <c r="AB61" s="19" t="s">
        <v>4274</v>
      </c>
      <c r="AC61" s="18"/>
      <c r="AD61" s="18"/>
      <c r="AG61" t="s">
        <v>4474</v>
      </c>
    </row>
    <row r="62" spans="1:33" x14ac:dyDescent="0.2">
      <c r="A62" s="28" t="s">
        <v>4356</v>
      </c>
      <c r="T62" s="1"/>
      <c r="U62" s="161"/>
      <c r="V62" s="1">
        <v>1</v>
      </c>
      <c r="W62" s="232" t="s">
        <v>8212</v>
      </c>
      <c r="X62" s="18" t="s">
        <v>3543</v>
      </c>
      <c r="Y62" s="89" t="s">
        <v>2262</v>
      </c>
      <c r="Z62" t="s">
        <v>3543</v>
      </c>
      <c r="AA62" s="89" t="s">
        <v>5733</v>
      </c>
      <c r="AB62" s="18" t="s">
        <v>3543</v>
      </c>
      <c r="AC62" s="73" t="s">
        <v>6546</v>
      </c>
      <c r="AD62" s="18"/>
      <c r="AG62" t="s">
        <v>4474</v>
      </c>
    </row>
    <row r="63" spans="1:33" x14ac:dyDescent="0.2">
      <c r="A63" t="s">
        <v>2540</v>
      </c>
      <c r="U63" s="161"/>
      <c r="V63" t="s">
        <v>537</v>
      </c>
      <c r="W63" s="232" t="s">
        <v>8904</v>
      </c>
      <c r="X63" s="18" t="s">
        <v>537</v>
      </c>
      <c r="Y63" s="89" t="s">
        <v>2257</v>
      </c>
      <c r="Z63" t="s">
        <v>537</v>
      </c>
      <c r="AA63" s="89" t="s">
        <v>5194</v>
      </c>
      <c r="AB63" s="18" t="s">
        <v>537</v>
      </c>
      <c r="AC63" s="89" t="s">
        <v>2912</v>
      </c>
      <c r="AD63" s="18"/>
      <c r="AG63" t="s">
        <v>4474</v>
      </c>
    </row>
    <row r="64" spans="1:33" x14ac:dyDescent="0.2">
      <c r="A64" t="s">
        <v>1387</v>
      </c>
      <c r="T64" s="1"/>
      <c r="U64" s="161"/>
      <c r="V64" s="1">
        <v>1</v>
      </c>
      <c r="W64" s="232" t="s">
        <v>8905</v>
      </c>
      <c r="X64" s="18" t="s">
        <v>537</v>
      </c>
      <c r="Y64" s="89" t="s">
        <v>2261</v>
      </c>
      <c r="Z64" t="s">
        <v>537</v>
      </c>
      <c r="AA64" s="89" t="s">
        <v>1611</v>
      </c>
      <c r="AB64" s="18" t="s">
        <v>537</v>
      </c>
      <c r="AC64" s="89" t="s">
        <v>2911</v>
      </c>
      <c r="AD64" s="18"/>
      <c r="AG64" t="s">
        <v>4474</v>
      </c>
    </row>
    <row r="65" spans="6:33" x14ac:dyDescent="0.2">
      <c r="U65" s="161"/>
      <c r="X65" s="18" t="s">
        <v>537</v>
      </c>
      <c r="Y65" s="89" t="s">
        <v>2258</v>
      </c>
      <c r="Z65" t="s">
        <v>537</v>
      </c>
      <c r="AA65" s="89" t="s">
        <v>1612</v>
      </c>
      <c r="AB65" s="18" t="s">
        <v>537</v>
      </c>
      <c r="AC65" s="89" t="s">
        <v>2913</v>
      </c>
      <c r="AD65" s="18"/>
      <c r="AG65" t="s">
        <v>4474</v>
      </c>
    </row>
    <row r="66" spans="6:33" x14ac:dyDescent="0.2">
      <c r="X66" s="18" t="s">
        <v>537</v>
      </c>
      <c r="Y66" s="89" t="s">
        <v>2259</v>
      </c>
      <c r="Z66" t="s">
        <v>537</v>
      </c>
      <c r="AA66" s="89" t="s">
        <v>1613</v>
      </c>
      <c r="AB66" s="18" t="s">
        <v>537</v>
      </c>
      <c r="AC66" s="73" t="s">
        <v>7066</v>
      </c>
      <c r="AD66" s="18"/>
      <c r="AG66" t="s">
        <v>4474</v>
      </c>
    </row>
    <row r="67" spans="6:33" x14ac:dyDescent="0.2">
      <c r="X67" s="18" t="s">
        <v>537</v>
      </c>
      <c r="Y67" s="89" t="s">
        <v>2260</v>
      </c>
      <c r="Z67" t="s">
        <v>537</v>
      </c>
      <c r="AA67" s="89" t="s">
        <v>1227</v>
      </c>
      <c r="AB67" s="97" t="s">
        <v>6554</v>
      </c>
      <c r="AC67" s="18"/>
      <c r="AD67" s="18"/>
      <c r="AG67" t="s">
        <v>4474</v>
      </c>
    </row>
    <row r="68" spans="6:33" x14ac:dyDescent="0.2">
      <c r="X68" s="18"/>
      <c r="Y68" s="18"/>
      <c r="Z68" s="97" t="s">
        <v>6508</v>
      </c>
      <c r="AA68" s="18"/>
      <c r="AB68" s="18" t="s">
        <v>3543</v>
      </c>
      <c r="AC68" s="192" t="s">
        <v>6556</v>
      </c>
      <c r="AD68" s="18" t="s">
        <v>3543</v>
      </c>
      <c r="AE68" s="192" t="s">
        <v>6557</v>
      </c>
      <c r="AG68" t="s">
        <v>4474</v>
      </c>
    </row>
    <row r="69" spans="6:33" x14ac:dyDescent="0.2">
      <c r="Z69" s="18" t="s">
        <v>3543</v>
      </c>
      <c r="AA69" s="161" t="s">
        <v>5534</v>
      </c>
      <c r="AB69" s="18" t="s">
        <v>537</v>
      </c>
      <c r="AC69" s="192" t="s">
        <v>6555</v>
      </c>
      <c r="AD69" s="18"/>
      <c r="AG69" t="s">
        <v>4474</v>
      </c>
    </row>
    <row r="70" spans="6:33" x14ac:dyDescent="0.2">
      <c r="Z70" s="18" t="s">
        <v>537</v>
      </c>
      <c r="AA70" s="161" t="s">
        <v>5535</v>
      </c>
      <c r="AB70" s="18" t="s">
        <v>537</v>
      </c>
      <c r="AC70" s="192" t="s">
        <v>6547</v>
      </c>
      <c r="AD70" s="18"/>
      <c r="AG70" t="s">
        <v>4474</v>
      </c>
    </row>
    <row r="71" spans="6:33" x14ac:dyDescent="0.2">
      <c r="Z71" s="18" t="s">
        <v>537</v>
      </c>
      <c r="AA71" s="161" t="s">
        <v>5537</v>
      </c>
      <c r="AB71" s="18" t="s">
        <v>537</v>
      </c>
      <c r="AC71" s="192" t="s">
        <v>6548</v>
      </c>
      <c r="AD71" s="18"/>
      <c r="AG71" t="s">
        <v>4474</v>
      </c>
    </row>
    <row r="72" spans="6:33" x14ac:dyDescent="0.2">
      <c r="Z72" s="18" t="s">
        <v>537</v>
      </c>
      <c r="AA72" s="161" t="s">
        <v>3638</v>
      </c>
      <c r="AB72" s="18"/>
      <c r="AC72" s="18"/>
      <c r="AD72" s="18"/>
      <c r="AG72" t="s">
        <v>4474</v>
      </c>
    </row>
    <row r="73" spans="6:33" x14ac:dyDescent="0.2">
      <c r="Z73" s="18" t="s">
        <v>537</v>
      </c>
      <c r="AA73" s="161" t="s">
        <v>5536</v>
      </c>
      <c r="AB73" t="s">
        <v>3543</v>
      </c>
      <c r="AC73" s="248" t="s">
        <v>9265</v>
      </c>
      <c r="AG73" t="s">
        <v>4474</v>
      </c>
    </row>
    <row r="74" spans="6:33" x14ac:dyDescent="0.2">
      <c r="Z74" s="18"/>
      <c r="AA74" s="18"/>
      <c r="AB74" t="s">
        <v>3543</v>
      </c>
      <c r="AC74" s="248" t="s">
        <v>9208</v>
      </c>
      <c r="AG74" t="s">
        <v>4474</v>
      </c>
    </row>
    <row r="75" spans="6:33" x14ac:dyDescent="0.2">
      <c r="F75" t="s">
        <v>2353</v>
      </c>
      <c r="AG75" t="s">
        <v>4474</v>
      </c>
    </row>
    <row r="76" spans="6:33" x14ac:dyDescent="0.2">
      <c r="F76" s="10" t="s">
        <v>8099</v>
      </c>
      <c r="X76" t="s">
        <v>3543</v>
      </c>
      <c r="Y76" s="73" t="s">
        <v>5323</v>
      </c>
      <c r="AB76" t="s">
        <v>3543</v>
      </c>
      <c r="AC76" s="65" t="s">
        <v>495</v>
      </c>
      <c r="AD76" t="s">
        <v>3543</v>
      </c>
      <c r="AE76" s="170" t="s">
        <v>5659</v>
      </c>
      <c r="AG76" t="s">
        <v>4474</v>
      </c>
    </row>
    <row r="77" spans="6:33" x14ac:dyDescent="0.2">
      <c r="F77" s="224" t="s">
        <v>7290</v>
      </c>
      <c r="X77" s="1">
        <v>1</v>
      </c>
      <c r="Y77" s="73" t="s">
        <v>4864</v>
      </c>
      <c r="AB77" s="1">
        <v>1</v>
      </c>
      <c r="AC77" s="99" t="s">
        <v>1970</v>
      </c>
      <c r="AD77" s="1">
        <v>1</v>
      </c>
      <c r="AE77" s="153" t="s">
        <v>1060</v>
      </c>
      <c r="AG77" t="s">
        <v>4474</v>
      </c>
    </row>
    <row r="78" spans="6:33" x14ac:dyDescent="0.2">
      <c r="F78" s="188" t="s">
        <v>7291</v>
      </c>
      <c r="X78" t="s">
        <v>537</v>
      </c>
      <c r="Y78" s="73" t="s">
        <v>4865</v>
      </c>
      <c r="AB78" t="s">
        <v>537</v>
      </c>
      <c r="AC78" s="107" t="s">
        <v>6081</v>
      </c>
      <c r="AD78" t="s">
        <v>537</v>
      </c>
      <c r="AE78" s="154" t="s">
        <v>1061</v>
      </c>
      <c r="AG78" t="s">
        <v>4474</v>
      </c>
    </row>
    <row r="79" spans="6:33" x14ac:dyDescent="0.2">
      <c r="F79" s="189" t="s">
        <v>7292</v>
      </c>
      <c r="Y79" s="73"/>
      <c r="AA79" s="80"/>
      <c r="AC79" s="99"/>
      <c r="AD79" t="s">
        <v>537</v>
      </c>
      <c r="AE79" s="154"/>
      <c r="AG79" t="s">
        <v>4474</v>
      </c>
    </row>
    <row r="80" spans="6:33" x14ac:dyDescent="0.2">
      <c r="F80" s="188" t="s">
        <v>7296</v>
      </c>
      <c r="AB80" t="s">
        <v>3543</v>
      </c>
      <c r="AC80" s="248" t="s">
        <v>9141</v>
      </c>
      <c r="AD80" t="s">
        <v>3543</v>
      </c>
      <c r="AE80" s="170" t="s">
        <v>5658</v>
      </c>
      <c r="AG80" t="s">
        <v>4474</v>
      </c>
    </row>
    <row r="81" spans="1:33" x14ac:dyDescent="0.2">
      <c r="F81" s="188" t="s">
        <v>2540</v>
      </c>
      <c r="X81" t="s">
        <v>3543</v>
      </c>
      <c r="Y81" s="65" t="s">
        <v>5089</v>
      </c>
      <c r="Z81" t="s">
        <v>3543</v>
      </c>
      <c r="AA81" s="65" t="s">
        <v>3661</v>
      </c>
      <c r="AB81" s="1">
        <v>1</v>
      </c>
      <c r="AC81" s="153" t="s">
        <v>936</v>
      </c>
      <c r="AD81" s="1">
        <v>1</v>
      </c>
      <c r="AE81" s="170" t="s">
        <v>5637</v>
      </c>
      <c r="AG81" t="s">
        <v>4474</v>
      </c>
    </row>
    <row r="82" spans="1:33" x14ac:dyDescent="0.2">
      <c r="A82" s="130" t="s">
        <v>4016</v>
      </c>
      <c r="X82" s="1">
        <v>1</v>
      </c>
      <c r="Y82" s="73" t="s">
        <v>5088</v>
      </c>
      <c r="Z82" s="1">
        <v>1</v>
      </c>
      <c r="AA82" s="99" t="s">
        <v>4058</v>
      </c>
      <c r="AB82" t="s">
        <v>537</v>
      </c>
      <c r="AC82" s="248" t="s">
        <v>9140</v>
      </c>
      <c r="AG82" t="s">
        <v>4474</v>
      </c>
    </row>
    <row r="83" spans="1:33" x14ac:dyDescent="0.2">
      <c r="A83" s="112" t="s">
        <v>418</v>
      </c>
      <c r="S83" s="62"/>
      <c r="U83" s="248"/>
      <c r="X83" t="s">
        <v>537</v>
      </c>
      <c r="Y83" s="73" t="s">
        <v>4865</v>
      </c>
      <c r="Z83" t="s">
        <v>537</v>
      </c>
      <c r="AA83" s="108" t="s">
        <v>7047</v>
      </c>
      <c r="AB83" t="s">
        <v>537</v>
      </c>
      <c r="AC83" s="153" t="s">
        <v>937</v>
      </c>
      <c r="AD83" t="s">
        <v>3543</v>
      </c>
      <c r="AE83" s="204" t="s">
        <v>7045</v>
      </c>
      <c r="AG83" t="s">
        <v>4474</v>
      </c>
    </row>
    <row r="84" spans="1:33" x14ac:dyDescent="0.2">
      <c r="A84" s="113" t="s">
        <v>419</v>
      </c>
      <c r="R84" s="1"/>
      <c r="S84" s="53"/>
      <c r="AB84" t="s">
        <v>537</v>
      </c>
      <c r="AC84" s="170" t="s">
        <v>5723</v>
      </c>
      <c r="AD84" s="1">
        <v>1</v>
      </c>
      <c r="AE84" s="204" t="s">
        <v>7046</v>
      </c>
      <c r="AG84" t="s">
        <v>4474</v>
      </c>
    </row>
    <row r="85" spans="1:33" x14ac:dyDescent="0.2">
      <c r="A85" s="131" t="s">
        <v>4017</v>
      </c>
      <c r="S85" s="23"/>
      <c r="Z85" t="s">
        <v>3543</v>
      </c>
      <c r="AA85" s="99" t="s">
        <v>3036</v>
      </c>
      <c r="AB85" t="s">
        <v>537</v>
      </c>
      <c r="AC85" s="170" t="s">
        <v>5724</v>
      </c>
      <c r="AG85" t="s">
        <v>4474</v>
      </c>
    </row>
    <row r="86" spans="1:33" x14ac:dyDescent="0.2">
      <c r="A86" s="132" t="s">
        <v>4018</v>
      </c>
      <c r="S86" s="145"/>
      <c r="W86" s="99"/>
      <c r="Z86" s="1">
        <v>1</v>
      </c>
      <c r="AA86" s="99" t="s">
        <v>3557</v>
      </c>
      <c r="AG86" t="s">
        <v>4474</v>
      </c>
    </row>
    <row r="87" spans="1:33" x14ac:dyDescent="0.2">
      <c r="A87" s="116" t="s">
        <v>3298</v>
      </c>
      <c r="S87" s="145"/>
      <c r="Z87" t="s">
        <v>537</v>
      </c>
      <c r="AA87" s="99" t="s">
        <v>5716</v>
      </c>
      <c r="AG87" t="s">
        <v>4474</v>
      </c>
    </row>
    <row r="88" spans="1:33" x14ac:dyDescent="0.2">
      <c r="A88" s="123" t="s">
        <v>1221</v>
      </c>
      <c r="R88" s="1"/>
      <c r="S88" s="156"/>
      <c r="Z88" t="s">
        <v>537</v>
      </c>
      <c r="AA88" s="99" t="s">
        <v>5717</v>
      </c>
      <c r="AG88" t="s">
        <v>4474</v>
      </c>
    </row>
    <row r="89" spans="1:33" x14ac:dyDescent="0.2">
      <c r="A89" s="114" t="s">
        <v>420</v>
      </c>
      <c r="AA89" s="99"/>
      <c r="AG89" t="s">
        <v>4474</v>
      </c>
    </row>
    <row r="90" spans="1:33" x14ac:dyDescent="0.2">
      <c r="A90" s="115" t="s">
        <v>1170</v>
      </c>
      <c r="U90" s="31"/>
      <c r="V90" t="s">
        <v>3543</v>
      </c>
      <c r="W90" s="31" t="s">
        <v>571</v>
      </c>
      <c r="Z90" t="s">
        <v>3543</v>
      </c>
      <c r="AA90" s="99" t="s">
        <v>6246</v>
      </c>
      <c r="AB90" t="s">
        <v>3543</v>
      </c>
      <c r="AC90" s="181" t="s">
        <v>4350</v>
      </c>
      <c r="AG90" t="s">
        <v>4474</v>
      </c>
    </row>
    <row r="91" spans="1:33" x14ac:dyDescent="0.2">
      <c r="A91" s="129" t="s">
        <v>1261</v>
      </c>
      <c r="V91" s="1">
        <v>1</v>
      </c>
      <c r="W91" s="29" t="s">
        <v>572</v>
      </c>
      <c r="Z91" s="1">
        <v>1</v>
      </c>
      <c r="AA91" s="99" t="s">
        <v>3384</v>
      </c>
      <c r="AB91" s="1">
        <v>1</v>
      </c>
      <c r="AC91" s="181" t="s">
        <v>6247</v>
      </c>
      <c r="AG91" t="s">
        <v>4474</v>
      </c>
    </row>
    <row r="92" spans="1:33" x14ac:dyDescent="0.2">
      <c r="A92" s="230" t="s">
        <v>6583</v>
      </c>
      <c r="W92" s="29"/>
      <c r="X92" t="s">
        <v>3543</v>
      </c>
      <c r="Y92" s="181" t="s">
        <v>2520</v>
      </c>
      <c r="Z92" t="s">
        <v>537</v>
      </c>
      <c r="AA92" s="141" t="s">
        <v>7048</v>
      </c>
      <c r="AG92" t="s">
        <v>4474</v>
      </c>
    </row>
    <row r="93" spans="1:33" x14ac:dyDescent="0.2">
      <c r="A93" s="3" t="s">
        <v>7648</v>
      </c>
      <c r="V93" s="19" t="s">
        <v>4729</v>
      </c>
      <c r="W93" s="17"/>
      <c r="X93" s="1">
        <v>1</v>
      </c>
      <c r="Y93" s="181" t="s">
        <v>6184</v>
      </c>
      <c r="AB93" s="19" t="s">
        <v>4274</v>
      </c>
      <c r="AC93" s="18"/>
      <c r="AD93" s="18"/>
      <c r="AE93" s="18"/>
      <c r="AF93" s="18"/>
      <c r="AG93" t="s">
        <v>4474</v>
      </c>
    </row>
    <row r="94" spans="1:33" x14ac:dyDescent="0.2">
      <c r="V94" t="s">
        <v>3543</v>
      </c>
      <c r="W94" s="29" t="s">
        <v>6180</v>
      </c>
      <c r="X94" t="s">
        <v>537</v>
      </c>
      <c r="Y94" s="181" t="s">
        <v>6185</v>
      </c>
      <c r="AB94" s="18" t="s">
        <v>3543</v>
      </c>
      <c r="AC94" s="73" t="s">
        <v>5781</v>
      </c>
      <c r="AD94" t="s">
        <v>3543</v>
      </c>
      <c r="AE94" s="73" t="s">
        <v>2382</v>
      </c>
      <c r="AG94" t="s">
        <v>4474</v>
      </c>
    </row>
    <row r="95" spans="1:33" x14ac:dyDescent="0.2">
      <c r="A95" s="3" t="s">
        <v>9109</v>
      </c>
      <c r="V95" s="18" t="s">
        <v>537</v>
      </c>
      <c r="W95" s="181" t="s">
        <v>1389</v>
      </c>
      <c r="X95" t="s">
        <v>537</v>
      </c>
      <c r="Y95" s="181" t="s">
        <v>6186</v>
      </c>
      <c r="AB95" s="18" t="s">
        <v>537</v>
      </c>
      <c r="AC95" s="89" t="s">
        <v>2912</v>
      </c>
      <c r="AD95" t="s">
        <v>537</v>
      </c>
      <c r="AE95" s="73" t="s">
        <v>2383</v>
      </c>
      <c r="AG95" t="s">
        <v>4474</v>
      </c>
    </row>
    <row r="96" spans="1:33" x14ac:dyDescent="0.2">
      <c r="V96" s="18" t="s">
        <v>537</v>
      </c>
      <c r="W96" s="17"/>
      <c r="Z96" t="s">
        <v>3543</v>
      </c>
      <c r="AA96" s="153" t="s">
        <v>996</v>
      </c>
      <c r="AB96" s="18" t="s">
        <v>537</v>
      </c>
      <c r="AC96" s="89" t="s">
        <v>2911</v>
      </c>
      <c r="AD96" t="s">
        <v>537</v>
      </c>
      <c r="AE96" s="104" t="s">
        <v>2097</v>
      </c>
      <c r="AG96" t="s">
        <v>4474</v>
      </c>
    </row>
    <row r="97" spans="1:36" x14ac:dyDescent="0.2">
      <c r="A97" s="3" t="s">
        <v>9149</v>
      </c>
      <c r="V97" t="s">
        <v>537</v>
      </c>
      <c r="W97" s="181" t="s">
        <v>6181</v>
      </c>
      <c r="Z97" s="1">
        <v>1</v>
      </c>
      <c r="AA97" s="153" t="s">
        <v>997</v>
      </c>
      <c r="AB97" s="18" t="s">
        <v>537</v>
      </c>
      <c r="AC97" s="89" t="s">
        <v>2913</v>
      </c>
      <c r="AG97" t="s">
        <v>4474</v>
      </c>
    </row>
    <row r="98" spans="1:36" x14ac:dyDescent="0.2">
      <c r="V98" s="1">
        <v>1</v>
      </c>
      <c r="W98" s="181" t="s">
        <v>6183</v>
      </c>
      <c r="AB98" s="18" t="s">
        <v>537</v>
      </c>
      <c r="AC98" s="73" t="s">
        <v>7066</v>
      </c>
      <c r="AG98" t="s">
        <v>4474</v>
      </c>
    </row>
    <row r="99" spans="1:36" x14ac:dyDescent="0.2">
      <c r="V99" t="s">
        <v>537</v>
      </c>
      <c r="W99" s="181" t="s">
        <v>6182</v>
      </c>
      <c r="Z99" t="s">
        <v>3543</v>
      </c>
      <c r="AA99" s="161" t="s">
        <v>9253</v>
      </c>
      <c r="AB99" s="16" t="s">
        <v>1474</v>
      </c>
      <c r="AC99" s="18"/>
      <c r="AD99" s="18"/>
      <c r="AE99" s="18"/>
      <c r="AF99" s="18"/>
      <c r="AG99" t="s">
        <v>4474</v>
      </c>
    </row>
    <row r="100" spans="1:36" x14ac:dyDescent="0.2">
      <c r="A100" s="104" t="s">
        <v>4831</v>
      </c>
      <c r="Z100" t="s">
        <v>537</v>
      </c>
      <c r="AA100" s="161" t="s">
        <v>9252</v>
      </c>
      <c r="AB100" t="s">
        <v>3543</v>
      </c>
      <c r="AC100" s="170" t="s">
        <v>5765</v>
      </c>
      <c r="AG100" t="s">
        <v>4474</v>
      </c>
    </row>
    <row r="101" spans="1:36" x14ac:dyDescent="0.2">
      <c r="A101" s="105" t="s">
        <v>4832</v>
      </c>
      <c r="AA101" s="161"/>
      <c r="AB101" s="1">
        <v>1</v>
      </c>
      <c r="AC101" s="170" t="s">
        <v>5764</v>
      </c>
      <c r="AG101" t="s">
        <v>4474</v>
      </c>
    </row>
    <row r="102" spans="1:36" x14ac:dyDescent="0.2">
      <c r="A102" s="104" t="s">
        <v>2097</v>
      </c>
      <c r="X102" s="45" t="s">
        <v>4729</v>
      </c>
      <c r="Y102" s="18"/>
      <c r="AB102" s="16" t="s">
        <v>1474</v>
      </c>
      <c r="AG102" t="s">
        <v>4474</v>
      </c>
    </row>
    <row r="103" spans="1:36" x14ac:dyDescent="0.2">
      <c r="A103" s="104" t="s">
        <v>4472</v>
      </c>
      <c r="X103" s="18" t="s">
        <v>3543</v>
      </c>
      <c r="Y103" s="54" t="s">
        <v>4875</v>
      </c>
      <c r="Z103" t="s">
        <v>3543</v>
      </c>
      <c r="AA103" s="63" t="s">
        <v>9251</v>
      </c>
      <c r="AB103" t="s">
        <v>3543</v>
      </c>
      <c r="AC103" s="62" t="s">
        <v>6274</v>
      </c>
      <c r="AD103" t="s">
        <v>3543</v>
      </c>
      <c r="AE103" s="248" t="s">
        <v>9017</v>
      </c>
      <c r="AG103" t="s">
        <v>4474</v>
      </c>
    </row>
    <row r="104" spans="1:36" x14ac:dyDescent="0.2">
      <c r="X104" s="18" t="s">
        <v>537</v>
      </c>
      <c r="Y104" s="170" t="s">
        <v>5650</v>
      </c>
      <c r="Z104" s="1">
        <v>1</v>
      </c>
      <c r="AA104" s="80" t="s">
        <v>4005</v>
      </c>
      <c r="AB104" s="1">
        <v>1</v>
      </c>
      <c r="AC104" s="53" t="s">
        <v>665</v>
      </c>
      <c r="AD104" t="s">
        <v>3543</v>
      </c>
      <c r="AE104" s="248" t="s">
        <v>9249</v>
      </c>
      <c r="AG104" t="s">
        <v>4474</v>
      </c>
    </row>
    <row r="105" spans="1:36" x14ac:dyDescent="0.2">
      <c r="A105" s="23" t="s">
        <v>1228</v>
      </c>
      <c r="X105" s="18"/>
      <c r="Y105" s="18"/>
      <c r="Z105" s="1">
        <v>1</v>
      </c>
      <c r="AA105" s="170" t="s">
        <v>6007</v>
      </c>
      <c r="AB105" t="s">
        <v>537</v>
      </c>
      <c r="AC105" s="23" t="s">
        <v>1705</v>
      </c>
      <c r="AG105" t="s">
        <v>4474</v>
      </c>
    </row>
    <row r="106" spans="1:36" x14ac:dyDescent="0.2">
      <c r="A106" s="26" t="s">
        <v>2561</v>
      </c>
      <c r="Z106" t="s">
        <v>537</v>
      </c>
      <c r="AA106" s="80" t="s">
        <v>7049</v>
      </c>
      <c r="AB106" t="s">
        <v>537</v>
      </c>
      <c r="AC106" s="145" t="s">
        <v>1706</v>
      </c>
      <c r="AG106" t="s">
        <v>4474</v>
      </c>
      <c r="AJ106" s="171"/>
    </row>
    <row r="107" spans="1:36" x14ac:dyDescent="0.2">
      <c r="V107" t="s">
        <v>3543</v>
      </c>
      <c r="W107" s="29" t="s">
        <v>2520</v>
      </c>
      <c r="AB107" t="s">
        <v>537</v>
      </c>
      <c r="AC107" s="145" t="s">
        <v>6273</v>
      </c>
      <c r="AG107" t="s">
        <v>4474</v>
      </c>
      <c r="AJ107" s="171"/>
    </row>
    <row r="108" spans="1:36" x14ac:dyDescent="0.2">
      <c r="A108" s="15" t="s">
        <v>851</v>
      </c>
      <c r="V108" s="1">
        <v>1</v>
      </c>
      <c r="W108" s="29" t="s">
        <v>1441</v>
      </c>
      <c r="AB108" s="1">
        <v>1</v>
      </c>
      <c r="AC108" s="248" t="s">
        <v>9248</v>
      </c>
      <c r="AG108" t="s">
        <v>4474</v>
      </c>
    </row>
    <row r="109" spans="1:36" x14ac:dyDescent="0.2">
      <c r="V109" t="s">
        <v>537</v>
      </c>
      <c r="W109" s="29" t="s">
        <v>1083</v>
      </c>
      <c r="AB109" s="16"/>
      <c r="AG109" t="s">
        <v>4474</v>
      </c>
    </row>
    <row r="110" spans="1:36" x14ac:dyDescent="0.2">
      <c r="A110" s="15" t="s">
        <v>4936</v>
      </c>
      <c r="W110" s="29"/>
      <c r="AE110" s="170"/>
      <c r="AG110" t="s">
        <v>4474</v>
      </c>
    </row>
    <row r="111" spans="1:36" x14ac:dyDescent="0.2">
      <c r="A111" t="s">
        <v>4569</v>
      </c>
      <c r="V111" t="s">
        <v>3543</v>
      </c>
      <c r="W111" s="29" t="s">
        <v>4129</v>
      </c>
      <c r="X111" s="45" t="s">
        <v>4729</v>
      </c>
      <c r="Y111" s="18"/>
      <c r="AE111" s="172"/>
      <c r="AG111" t="s">
        <v>4474</v>
      </c>
    </row>
    <row r="112" spans="1:36" x14ac:dyDescent="0.2">
      <c r="A112" t="s">
        <v>4213</v>
      </c>
      <c r="V112" s="1">
        <v>1</v>
      </c>
      <c r="W112" s="29" t="s">
        <v>4465</v>
      </c>
      <c r="X112" s="18" t="s">
        <v>3543</v>
      </c>
      <c r="Y112" s="170" t="s">
        <v>5774</v>
      </c>
      <c r="Z112" t="s">
        <v>3543</v>
      </c>
      <c r="AA112" s="170" t="s">
        <v>5802</v>
      </c>
      <c r="AB112" s="16"/>
      <c r="AC112" s="173"/>
      <c r="AG112" t="s">
        <v>4474</v>
      </c>
    </row>
    <row r="113" spans="1:33" x14ac:dyDescent="0.2">
      <c r="A113" t="s">
        <v>2878</v>
      </c>
      <c r="V113" t="s">
        <v>537</v>
      </c>
      <c r="W113" s="29" t="s">
        <v>5720</v>
      </c>
      <c r="X113" s="18" t="s">
        <v>537</v>
      </c>
      <c r="Y113" s="170" t="s">
        <v>5805</v>
      </c>
      <c r="Z113" s="1">
        <v>1</v>
      </c>
      <c r="AA113" s="170" t="s">
        <v>5803</v>
      </c>
      <c r="AB113" t="s">
        <v>3543</v>
      </c>
      <c r="AC113" s="192" t="s">
        <v>6556</v>
      </c>
      <c r="AD113" t="s">
        <v>3543</v>
      </c>
      <c r="AE113" s="215" t="s">
        <v>7519</v>
      </c>
      <c r="AG113" t="s">
        <v>4474</v>
      </c>
    </row>
    <row r="114" spans="1:33" x14ac:dyDescent="0.2">
      <c r="A114" t="s">
        <v>4214</v>
      </c>
      <c r="V114" t="s">
        <v>537</v>
      </c>
      <c r="W114" s="29" t="s">
        <v>5721</v>
      </c>
      <c r="X114" s="18" t="s">
        <v>537</v>
      </c>
      <c r="Y114" s="170" t="s">
        <v>5845</v>
      </c>
      <c r="Z114" t="s">
        <v>537</v>
      </c>
      <c r="AA114" s="170" t="s">
        <v>5804</v>
      </c>
      <c r="AB114" s="1">
        <v>1</v>
      </c>
      <c r="AC114" s="192" t="s">
        <v>6555</v>
      </c>
      <c r="AG114" t="s">
        <v>4474</v>
      </c>
    </row>
    <row r="115" spans="1:33" x14ac:dyDescent="0.2">
      <c r="A115" t="s">
        <v>660</v>
      </c>
      <c r="W115" s="29"/>
      <c r="X115" s="18" t="s">
        <v>537</v>
      </c>
      <c r="Y115" s="170" t="s">
        <v>5806</v>
      </c>
      <c r="Z115" t="s">
        <v>537</v>
      </c>
      <c r="AB115" t="s">
        <v>537</v>
      </c>
      <c r="AC115" s="192" t="s">
        <v>6547</v>
      </c>
      <c r="AG115" t="s">
        <v>4474</v>
      </c>
    </row>
    <row r="116" spans="1:33" x14ac:dyDescent="0.2">
      <c r="A116" t="s">
        <v>2452</v>
      </c>
      <c r="W116" s="29"/>
      <c r="X116" s="18" t="s">
        <v>537</v>
      </c>
      <c r="Y116" s="170" t="s">
        <v>5807</v>
      </c>
      <c r="Z116" t="s">
        <v>3543</v>
      </c>
      <c r="AA116" s="170" t="s">
        <v>5814</v>
      </c>
      <c r="AB116" s="1">
        <v>1</v>
      </c>
      <c r="AC116" s="215" t="s">
        <v>6548</v>
      </c>
      <c r="AG116" t="s">
        <v>4474</v>
      </c>
    </row>
    <row r="117" spans="1:33" x14ac:dyDescent="0.2">
      <c r="A117" t="s">
        <v>1923</v>
      </c>
      <c r="W117" s="29"/>
      <c r="X117" s="18"/>
      <c r="Y117" s="18"/>
      <c r="Z117" s="1">
        <v>1</v>
      </c>
      <c r="AA117" s="170" t="s">
        <v>5808</v>
      </c>
      <c r="AB117" t="s">
        <v>537</v>
      </c>
      <c r="AG117" t="s">
        <v>4474</v>
      </c>
    </row>
    <row r="118" spans="1:33" x14ac:dyDescent="0.2">
      <c r="A118" t="s">
        <v>3788</v>
      </c>
      <c r="W118" s="29"/>
      <c r="Z118" t="s">
        <v>537</v>
      </c>
      <c r="AA118" s="170" t="s">
        <v>5809</v>
      </c>
      <c r="AB118" t="s">
        <v>3543</v>
      </c>
      <c r="AC118" s="170" t="s">
        <v>935</v>
      </c>
      <c r="AG118" t="s">
        <v>4474</v>
      </c>
    </row>
    <row r="119" spans="1:33" x14ac:dyDescent="0.2">
      <c r="W119" s="29"/>
      <c r="Z119" s="1">
        <v>1</v>
      </c>
      <c r="AA119" s="170" t="s">
        <v>5810</v>
      </c>
      <c r="AB119" s="1">
        <v>1</v>
      </c>
      <c r="AC119" s="170" t="s">
        <v>5816</v>
      </c>
      <c r="AG119" t="s">
        <v>4474</v>
      </c>
    </row>
    <row r="120" spans="1:33" x14ac:dyDescent="0.2">
      <c r="A120" s="15" t="s">
        <v>1029</v>
      </c>
      <c r="W120" s="29"/>
      <c r="Z120" t="s">
        <v>537</v>
      </c>
      <c r="AA120" s="170" t="s">
        <v>5811</v>
      </c>
      <c r="AG120" t="s">
        <v>4474</v>
      </c>
    </row>
    <row r="121" spans="1:33" x14ac:dyDescent="0.2">
      <c r="A121" t="s">
        <v>3757</v>
      </c>
      <c r="W121" s="29"/>
      <c r="Z121" t="s">
        <v>537</v>
      </c>
      <c r="AA121" s="170" t="s">
        <v>5813</v>
      </c>
      <c r="AG121" t="s">
        <v>4474</v>
      </c>
    </row>
    <row r="122" spans="1:33" x14ac:dyDescent="0.2">
      <c r="A122" t="s">
        <v>4199</v>
      </c>
      <c r="W122" s="29"/>
      <c r="Z122" s="1">
        <v>1</v>
      </c>
      <c r="AA122" s="170" t="s">
        <v>5812</v>
      </c>
      <c r="AB122" t="s">
        <v>3543</v>
      </c>
      <c r="AC122" s="153" t="s">
        <v>1059</v>
      </c>
      <c r="AG122" t="s">
        <v>4474</v>
      </c>
    </row>
    <row r="123" spans="1:33" x14ac:dyDescent="0.2">
      <c r="A123" t="s">
        <v>3634</v>
      </c>
      <c r="Z123" t="s">
        <v>537</v>
      </c>
      <c r="AA123" s="170"/>
      <c r="AB123" s="1">
        <v>1</v>
      </c>
      <c r="AC123" s="170" t="s">
        <v>5821</v>
      </c>
      <c r="AG123" t="s">
        <v>4474</v>
      </c>
    </row>
    <row r="124" spans="1:33" x14ac:dyDescent="0.2">
      <c r="A124" t="s">
        <v>3235</v>
      </c>
      <c r="Z124" t="s">
        <v>537</v>
      </c>
      <c r="AB124" t="s">
        <v>537</v>
      </c>
      <c r="AC124" s="215" t="s">
        <v>7321</v>
      </c>
      <c r="AG124" t="s">
        <v>4474</v>
      </c>
    </row>
    <row r="125" spans="1:33" x14ac:dyDescent="0.2">
      <c r="A125" t="s">
        <v>3530</v>
      </c>
      <c r="Z125" t="s">
        <v>3543</v>
      </c>
      <c r="AA125" s="170" t="s">
        <v>5773</v>
      </c>
      <c r="AB125" t="s">
        <v>537</v>
      </c>
      <c r="AC125" s="215" t="s">
        <v>7544</v>
      </c>
      <c r="AG125" t="s">
        <v>4474</v>
      </c>
    </row>
    <row r="126" spans="1:33" x14ac:dyDescent="0.2">
      <c r="A126" s="23" t="s">
        <v>393</v>
      </c>
      <c r="Z126" s="1">
        <v>1</v>
      </c>
      <c r="AA126" s="170" t="s">
        <v>5800</v>
      </c>
      <c r="AB126" t="s">
        <v>537</v>
      </c>
      <c r="AG126" t="s">
        <v>4474</v>
      </c>
    </row>
    <row r="127" spans="1:33" x14ac:dyDescent="0.2">
      <c r="W127" s="29"/>
      <c r="Z127" t="s">
        <v>537</v>
      </c>
      <c r="AA127" s="170" t="s">
        <v>5801</v>
      </c>
      <c r="AB127" t="s">
        <v>3543</v>
      </c>
      <c r="AC127" t="s">
        <v>3755</v>
      </c>
      <c r="AG127" t="s">
        <v>4474</v>
      </c>
    </row>
    <row r="128" spans="1:33" x14ac:dyDescent="0.2">
      <c r="W128" s="29"/>
      <c r="Z128" t="s">
        <v>537</v>
      </c>
      <c r="AB128" s="1">
        <v>1</v>
      </c>
      <c r="AC128" s="215" t="s">
        <v>7273</v>
      </c>
      <c r="AG128" t="s">
        <v>4474</v>
      </c>
    </row>
    <row r="129" spans="1:33" x14ac:dyDescent="0.2">
      <c r="A129" s="25" t="s">
        <v>4180</v>
      </c>
      <c r="W129" s="29"/>
      <c r="Z129" t="s">
        <v>3543</v>
      </c>
      <c r="AA129" s="54" t="s">
        <v>5778</v>
      </c>
      <c r="AB129" t="s">
        <v>537</v>
      </c>
      <c r="AC129" t="s">
        <v>5780</v>
      </c>
      <c r="AG129" t="s">
        <v>4474</v>
      </c>
    </row>
    <row r="130" spans="1:33" x14ac:dyDescent="0.2">
      <c r="A130" s="29" t="s">
        <v>5006</v>
      </c>
      <c r="W130" s="29"/>
      <c r="Z130" s="1">
        <v>1</v>
      </c>
      <c r="AA130" s="170" t="s">
        <v>5818</v>
      </c>
      <c r="AG130" t="s">
        <v>4474</v>
      </c>
    </row>
    <row r="131" spans="1:33" x14ac:dyDescent="0.2">
      <c r="A131" s="54" t="s">
        <v>5005</v>
      </c>
      <c r="W131" s="29"/>
      <c r="Z131" t="s">
        <v>537</v>
      </c>
      <c r="AA131" s="178" t="s">
        <v>4802</v>
      </c>
      <c r="AG131" t="s">
        <v>4474</v>
      </c>
    </row>
    <row r="132" spans="1:33" x14ac:dyDescent="0.2">
      <c r="A132" s="73" t="s">
        <v>3118</v>
      </c>
      <c r="W132" s="29"/>
      <c r="Z132" t="s">
        <v>537</v>
      </c>
      <c r="AA132" s="170" t="s">
        <v>5819</v>
      </c>
      <c r="AB132" t="s">
        <v>3543</v>
      </c>
      <c r="AC132" s="73" t="s">
        <v>1793</v>
      </c>
      <c r="AG132" t="s">
        <v>4474</v>
      </c>
    </row>
    <row r="133" spans="1:33" x14ac:dyDescent="0.2">
      <c r="A133" s="89" t="s">
        <v>2469</v>
      </c>
      <c r="W133" s="29"/>
      <c r="Z133" s="1">
        <v>1</v>
      </c>
      <c r="AA133" s="170" t="s">
        <v>5820</v>
      </c>
      <c r="AB133" s="1">
        <v>1</v>
      </c>
      <c r="AC133" s="170" t="s">
        <v>5825</v>
      </c>
      <c r="AG133" t="s">
        <v>4474</v>
      </c>
    </row>
    <row r="134" spans="1:33" x14ac:dyDescent="0.2">
      <c r="A134" s="99" t="s">
        <v>4874</v>
      </c>
      <c r="W134" s="29"/>
      <c r="Z134" t="s">
        <v>537</v>
      </c>
      <c r="AB134" t="s">
        <v>537</v>
      </c>
      <c r="AC134" s="73" t="s">
        <v>4876</v>
      </c>
      <c r="AG134" t="s">
        <v>4474</v>
      </c>
    </row>
    <row r="135" spans="1:33" x14ac:dyDescent="0.2">
      <c r="A135" s="141" t="s">
        <v>4372</v>
      </c>
      <c r="W135" s="29"/>
      <c r="Z135" t="s">
        <v>3543</v>
      </c>
      <c r="AA135" s="161" t="s">
        <v>5772</v>
      </c>
      <c r="AB135" t="s">
        <v>537</v>
      </c>
      <c r="AC135" s="170" t="s">
        <v>5624</v>
      </c>
      <c r="AG135" t="s">
        <v>4474</v>
      </c>
    </row>
    <row r="136" spans="1:33" x14ac:dyDescent="0.2">
      <c r="A136" s="144" t="s">
        <v>5165</v>
      </c>
      <c r="W136" s="29"/>
      <c r="Z136" s="1">
        <v>1</v>
      </c>
      <c r="AA136" s="161" t="s">
        <v>5775</v>
      </c>
      <c r="AB136" t="s">
        <v>537</v>
      </c>
      <c r="AC136" s="248" t="s">
        <v>9048</v>
      </c>
      <c r="AG136" t="s">
        <v>4474</v>
      </c>
    </row>
    <row r="137" spans="1:33" x14ac:dyDescent="0.2">
      <c r="A137" s="62" t="s">
        <v>4604</v>
      </c>
      <c r="W137" s="29"/>
      <c r="Z137" t="s">
        <v>537</v>
      </c>
      <c r="AA137" s="162" t="s">
        <v>5776</v>
      </c>
      <c r="AB137" t="s">
        <v>537</v>
      </c>
      <c r="AG137" t="s">
        <v>4474</v>
      </c>
    </row>
    <row r="138" spans="1:33" x14ac:dyDescent="0.2">
      <c r="A138" s="100" t="s">
        <v>5190</v>
      </c>
      <c r="W138" s="29"/>
      <c r="Z138" t="s">
        <v>537</v>
      </c>
      <c r="AA138" s="174" t="s">
        <v>5799</v>
      </c>
      <c r="AB138" t="s">
        <v>3543</v>
      </c>
      <c r="AC138" s="89" t="s">
        <v>2138</v>
      </c>
      <c r="AG138" t="s">
        <v>4474</v>
      </c>
    </row>
    <row r="139" spans="1:33" x14ac:dyDescent="0.2">
      <c r="A139" s="161" t="s">
        <v>1028</v>
      </c>
      <c r="W139" s="29"/>
      <c r="Z139" t="s">
        <v>537</v>
      </c>
      <c r="AA139" s="162"/>
      <c r="AB139" s="1">
        <v>1</v>
      </c>
      <c r="AC139" s="170" t="s">
        <v>5826</v>
      </c>
      <c r="AG139" t="s">
        <v>4474</v>
      </c>
    </row>
    <row r="140" spans="1:33" x14ac:dyDescent="0.2">
      <c r="A140" s="170" t="s">
        <v>5531</v>
      </c>
      <c r="W140" s="29"/>
      <c r="Z140" t="s">
        <v>3543</v>
      </c>
      <c r="AA140" s="73" t="s">
        <v>5779</v>
      </c>
      <c r="AB140" t="s">
        <v>537</v>
      </c>
      <c r="AC140" s="89" t="s">
        <v>2111</v>
      </c>
      <c r="AG140" t="s">
        <v>4474</v>
      </c>
    </row>
    <row r="141" spans="1:33" x14ac:dyDescent="0.2">
      <c r="A141" s="181" t="s">
        <v>6116</v>
      </c>
      <c r="W141" s="29"/>
      <c r="Z141" s="1">
        <v>1</v>
      </c>
      <c r="AA141" s="170" t="s">
        <v>5822</v>
      </c>
      <c r="AB141" t="s">
        <v>537</v>
      </c>
      <c r="AG141" t="s">
        <v>4474</v>
      </c>
    </row>
    <row r="142" spans="1:33" x14ac:dyDescent="0.2">
      <c r="A142" s="192" t="s">
        <v>6506</v>
      </c>
      <c r="W142" s="29"/>
      <c r="Z142" t="s">
        <v>537</v>
      </c>
      <c r="AA142" s="170" t="s">
        <v>5823</v>
      </c>
      <c r="AB142" t="s">
        <v>3543</v>
      </c>
      <c r="AC142" s="73" t="s">
        <v>4350</v>
      </c>
      <c r="AG142" t="s">
        <v>4474</v>
      </c>
    </row>
    <row r="143" spans="1:33" x14ac:dyDescent="0.2">
      <c r="A143" s="204" t="s">
        <v>6973</v>
      </c>
      <c r="W143" s="29"/>
      <c r="Z143" s="1">
        <v>1</v>
      </c>
      <c r="AA143" s="170" t="s">
        <v>5824</v>
      </c>
      <c r="AB143" s="1">
        <v>1</v>
      </c>
      <c r="AC143" s="170" t="s">
        <v>5827</v>
      </c>
      <c r="AG143" t="s">
        <v>4474</v>
      </c>
    </row>
    <row r="144" spans="1:33" x14ac:dyDescent="0.2">
      <c r="A144" s="215" t="s">
        <v>7145</v>
      </c>
      <c r="W144" s="29"/>
      <c r="Z144" s="1"/>
      <c r="AA144" s="170"/>
      <c r="AB144" t="s">
        <v>537</v>
      </c>
      <c r="AC144" s="73" t="s">
        <v>4351</v>
      </c>
      <c r="AG144" t="s">
        <v>4474</v>
      </c>
    </row>
    <row r="145" spans="1:33" x14ac:dyDescent="0.2">
      <c r="A145" s="232" t="s">
        <v>7625</v>
      </c>
      <c r="V145" t="s">
        <v>3543</v>
      </c>
      <c r="W145" s="54" t="s">
        <v>395</v>
      </c>
      <c r="AC145" s="23"/>
      <c r="AG145" t="s">
        <v>4474</v>
      </c>
    </row>
    <row r="146" spans="1:33" x14ac:dyDescent="0.2">
      <c r="A146" s="248" t="s">
        <v>9014</v>
      </c>
      <c r="V146" s="1">
        <v>1</v>
      </c>
      <c r="W146" s="54" t="s">
        <v>427</v>
      </c>
      <c r="AB146" t="s">
        <v>3543</v>
      </c>
      <c r="AC146" s="99" t="s">
        <v>9105</v>
      </c>
      <c r="AD146" t="s">
        <v>3543</v>
      </c>
      <c r="AE146" s="215" t="s">
        <v>7520</v>
      </c>
      <c r="AG146" t="s">
        <v>4474</v>
      </c>
    </row>
    <row r="147" spans="1:33" x14ac:dyDescent="0.2">
      <c r="V147" t="s">
        <v>537</v>
      </c>
      <c r="W147" s="104" t="s">
        <v>2097</v>
      </c>
      <c r="AB147" s="1">
        <v>1</v>
      </c>
      <c r="AC147" s="99" t="s">
        <v>3836</v>
      </c>
      <c r="AD147" s="1">
        <v>1</v>
      </c>
      <c r="AE147" s="215" t="s">
        <v>7521</v>
      </c>
      <c r="AG147" t="s">
        <v>4474</v>
      </c>
    </row>
    <row r="148" spans="1:33" x14ac:dyDescent="0.2">
      <c r="V148" t="s">
        <v>3543</v>
      </c>
      <c r="W148" s="54" t="s">
        <v>4863</v>
      </c>
      <c r="AB148" s="1">
        <v>1</v>
      </c>
      <c r="AC148" s="99" t="s">
        <v>1642</v>
      </c>
      <c r="AD148" t="s">
        <v>537</v>
      </c>
      <c r="AE148" s="215" t="s">
        <v>7522</v>
      </c>
      <c r="AG148" t="s">
        <v>4474</v>
      </c>
    </row>
    <row r="149" spans="1:33" x14ac:dyDescent="0.2">
      <c r="V149" s="1">
        <v>1</v>
      </c>
      <c r="W149" s="54" t="s">
        <v>1530</v>
      </c>
      <c r="AB149" t="s">
        <v>537</v>
      </c>
      <c r="AC149" s="215" t="s">
        <v>7523</v>
      </c>
      <c r="AG149" t="s">
        <v>4474</v>
      </c>
    </row>
    <row r="150" spans="1:33" x14ac:dyDescent="0.2">
      <c r="V150" t="s">
        <v>537</v>
      </c>
      <c r="AC150" s="23"/>
      <c r="AG150" t="s">
        <v>4474</v>
      </c>
    </row>
    <row r="151" spans="1:33" x14ac:dyDescent="0.2">
      <c r="S151" s="9"/>
      <c r="V151" t="s">
        <v>3543</v>
      </c>
      <c r="W151" s="54" t="s">
        <v>4863</v>
      </c>
      <c r="AC151" s="23"/>
      <c r="AG151" t="s">
        <v>4474</v>
      </c>
    </row>
    <row r="152" spans="1:33" x14ac:dyDescent="0.2">
      <c r="S152" s="56"/>
      <c r="V152" s="1">
        <v>1</v>
      </c>
      <c r="W152" s="54" t="s">
        <v>1084</v>
      </c>
      <c r="AC152" s="104" t="s">
        <v>2097</v>
      </c>
      <c r="AG152" t="s">
        <v>4474</v>
      </c>
    </row>
    <row r="153" spans="1:33" x14ac:dyDescent="0.2">
      <c r="S153" s="54"/>
      <c r="V153" t="s">
        <v>537</v>
      </c>
      <c r="W153" s="145" t="s">
        <v>1531</v>
      </c>
      <c r="Y153" s="104" t="s">
        <v>2097</v>
      </c>
      <c r="AA153" s="104" t="s">
        <v>2097</v>
      </c>
      <c r="AB153" s="19" t="s">
        <v>7525</v>
      </c>
      <c r="AC153" s="17"/>
      <c r="AD153" s="17"/>
      <c r="AG153" t="s">
        <v>4474</v>
      </c>
    </row>
    <row r="154" spans="1:33" x14ac:dyDescent="0.2">
      <c r="U154" s="104" t="s">
        <v>2097</v>
      </c>
      <c r="V154" t="s">
        <v>537</v>
      </c>
      <c r="X154" t="s">
        <v>3543</v>
      </c>
      <c r="Y154" t="s">
        <v>474</v>
      </c>
      <c r="Z154" t="s">
        <v>3543</v>
      </c>
      <c r="AA154" s="16" t="s">
        <v>5732</v>
      </c>
      <c r="AB154" s="18" t="s">
        <v>3543</v>
      </c>
      <c r="AC154" s="62" t="s">
        <v>696</v>
      </c>
      <c r="AD154" s="17"/>
      <c r="AG154" t="s">
        <v>4474</v>
      </c>
    </row>
    <row r="155" spans="1:33" x14ac:dyDescent="0.2">
      <c r="T155" t="s">
        <v>3543</v>
      </c>
      <c r="U155" s="54" t="s">
        <v>426</v>
      </c>
      <c r="V155" t="s">
        <v>3543</v>
      </c>
      <c r="W155" s="54" t="s">
        <v>3350</v>
      </c>
      <c r="X155" s="1">
        <v>1</v>
      </c>
      <c r="Y155" t="s">
        <v>3293</v>
      </c>
      <c r="Z155" s="1">
        <v>1</v>
      </c>
      <c r="AA155" t="s">
        <v>2577</v>
      </c>
      <c r="AB155" s="18" t="s">
        <v>537</v>
      </c>
      <c r="AC155" s="16" t="s">
        <v>6214</v>
      </c>
      <c r="AD155" s="17"/>
      <c r="AG155" t="s">
        <v>4474</v>
      </c>
    </row>
    <row r="156" spans="1:33" x14ac:dyDescent="0.2">
      <c r="T156" s="1">
        <v>1</v>
      </c>
      <c r="U156" s="54" t="s">
        <v>3484</v>
      </c>
      <c r="V156" s="1">
        <v>1</v>
      </c>
      <c r="W156" s="54" t="s">
        <v>1085</v>
      </c>
      <c r="X156" t="s">
        <v>537</v>
      </c>
      <c r="Y156" s="16" t="s">
        <v>1087</v>
      </c>
      <c r="Z156" s="1">
        <v>1</v>
      </c>
      <c r="AA156" t="s">
        <v>6097</v>
      </c>
      <c r="AB156" s="18" t="s">
        <v>537</v>
      </c>
      <c r="AC156" s="16" t="s">
        <v>6215</v>
      </c>
      <c r="AD156" s="17"/>
      <c r="AG156" t="s">
        <v>4474</v>
      </c>
    </row>
    <row r="157" spans="1:33" x14ac:dyDescent="0.2">
      <c r="Q157" s="54"/>
      <c r="S157" s="28"/>
      <c r="T157" t="s">
        <v>537</v>
      </c>
      <c r="U157" s="141" t="s">
        <v>1985</v>
      </c>
      <c r="X157" s="1">
        <v>1</v>
      </c>
      <c r="Y157" t="s">
        <v>2617</v>
      </c>
      <c r="Z157" t="s">
        <v>537</v>
      </c>
      <c r="AA157" s="16" t="s">
        <v>7524</v>
      </c>
      <c r="AB157" s="18" t="s">
        <v>537</v>
      </c>
      <c r="AC157" s="16" t="s">
        <v>7067</v>
      </c>
      <c r="AD157" s="17"/>
      <c r="AG157" t="s">
        <v>4474</v>
      </c>
    </row>
    <row r="158" spans="1:33" x14ac:dyDescent="0.2">
      <c r="S158" s="28"/>
      <c r="T158" t="s">
        <v>537</v>
      </c>
      <c r="U158" s="54" t="s">
        <v>1986</v>
      </c>
      <c r="W158" s="54"/>
      <c r="X158" t="s">
        <v>537</v>
      </c>
      <c r="Y158" t="s">
        <v>792</v>
      </c>
      <c r="Z158" t="s">
        <v>537</v>
      </c>
      <c r="AB158" s="18" t="s">
        <v>537</v>
      </c>
      <c r="AD158" s="17"/>
      <c r="AG158" t="s">
        <v>4474</v>
      </c>
    </row>
    <row r="159" spans="1:33" x14ac:dyDescent="0.2">
      <c r="S159" s="28"/>
      <c r="T159" s="1">
        <v>1</v>
      </c>
      <c r="U159" s="100" t="s">
        <v>1683</v>
      </c>
      <c r="W159" s="54"/>
      <c r="X159" s="4" t="s">
        <v>4611</v>
      </c>
      <c r="Z159" t="s">
        <v>3543</v>
      </c>
      <c r="AA159" t="s">
        <v>631</v>
      </c>
      <c r="AB159" s="18" t="s">
        <v>3543</v>
      </c>
      <c r="AC159" s="62" t="s">
        <v>697</v>
      </c>
      <c r="AD159" s="17"/>
      <c r="AG159" t="s">
        <v>4474</v>
      </c>
    </row>
    <row r="160" spans="1:33" x14ac:dyDescent="0.2">
      <c r="S160" s="28"/>
      <c r="T160" t="s">
        <v>537</v>
      </c>
      <c r="Z160" s="1">
        <v>1</v>
      </c>
      <c r="AA160" t="s">
        <v>5270</v>
      </c>
      <c r="AB160" s="18" t="s">
        <v>537</v>
      </c>
      <c r="AC160" t="s">
        <v>4612</v>
      </c>
      <c r="AD160" s="17"/>
      <c r="AG160" t="s">
        <v>4474</v>
      </c>
    </row>
    <row r="161" spans="19:33" x14ac:dyDescent="0.2">
      <c r="S161" s="29"/>
      <c r="T161" t="s">
        <v>3543</v>
      </c>
      <c r="U161" s="54" t="s">
        <v>1559</v>
      </c>
      <c r="V161" t="s">
        <v>3543</v>
      </c>
      <c r="W161" s="141" t="s">
        <v>1987</v>
      </c>
      <c r="Z161" t="s">
        <v>537</v>
      </c>
      <c r="AA161" s="16" t="s">
        <v>7190</v>
      </c>
      <c r="AB161" s="18" t="s">
        <v>537</v>
      </c>
      <c r="AC161" s="16" t="s">
        <v>7067</v>
      </c>
      <c r="AD161" s="17"/>
      <c r="AG161" t="s">
        <v>4474</v>
      </c>
    </row>
    <row r="162" spans="19:33" x14ac:dyDescent="0.2">
      <c r="S162" s="29"/>
      <c r="T162" s="1">
        <v>1</v>
      </c>
      <c r="U162" s="100" t="s">
        <v>1086</v>
      </c>
      <c r="V162" s="1">
        <v>1</v>
      </c>
      <c r="W162" s="141" t="s">
        <v>1988</v>
      </c>
      <c r="Z162" t="s">
        <v>537</v>
      </c>
      <c r="AB162" s="17"/>
      <c r="AC162" s="17"/>
      <c r="AD162" s="17"/>
      <c r="AG162" t="s">
        <v>4474</v>
      </c>
    </row>
    <row r="163" spans="19:33" x14ac:dyDescent="0.2">
      <c r="S163" s="29"/>
      <c r="T163" t="s">
        <v>537</v>
      </c>
      <c r="U163" s="141" t="s">
        <v>1684</v>
      </c>
      <c r="V163" t="s">
        <v>537</v>
      </c>
      <c r="W163" s="141" t="s">
        <v>1989</v>
      </c>
      <c r="Z163" t="s">
        <v>3543</v>
      </c>
      <c r="AA163" t="s">
        <v>4613</v>
      </c>
      <c r="AG163" t="s">
        <v>4474</v>
      </c>
    </row>
    <row r="164" spans="19:33" x14ac:dyDescent="0.2">
      <c r="S164" s="29"/>
      <c r="T164" t="s">
        <v>537</v>
      </c>
      <c r="V164" t="s">
        <v>537</v>
      </c>
      <c r="Z164" s="1">
        <v>1</v>
      </c>
      <c r="AA164" t="s">
        <v>4614</v>
      </c>
      <c r="AG164" t="s">
        <v>4474</v>
      </c>
    </row>
    <row r="165" spans="19:33" x14ac:dyDescent="0.2">
      <c r="S165" s="29"/>
      <c r="T165" t="s">
        <v>537</v>
      </c>
      <c r="V165" t="s">
        <v>3543</v>
      </c>
      <c r="W165" s="54" t="s">
        <v>2332</v>
      </c>
      <c r="Z165" t="s">
        <v>537</v>
      </c>
      <c r="AA165" s="16" t="s">
        <v>7190</v>
      </c>
      <c r="AG165" t="s">
        <v>4474</v>
      </c>
    </row>
    <row r="166" spans="19:33" x14ac:dyDescent="0.2">
      <c r="S166" s="29"/>
      <c r="T166" t="s">
        <v>537</v>
      </c>
      <c r="V166" s="1">
        <v>1</v>
      </c>
      <c r="W166" s="54" t="s">
        <v>4588</v>
      </c>
      <c r="Z166" s="16" t="s">
        <v>1474</v>
      </c>
      <c r="AG166" t="s">
        <v>4474</v>
      </c>
    </row>
    <row r="167" spans="19:33" x14ac:dyDescent="0.2">
      <c r="S167" s="29"/>
      <c r="T167" t="s">
        <v>537</v>
      </c>
      <c r="V167" t="s">
        <v>537</v>
      </c>
      <c r="W167" s="145" t="s">
        <v>1152</v>
      </c>
      <c r="Z167" t="s">
        <v>537</v>
      </c>
      <c r="AB167" s="16"/>
      <c r="AD167" t="s">
        <v>3543</v>
      </c>
      <c r="AE167" s="62" t="s">
        <v>530</v>
      </c>
      <c r="AG167" t="s">
        <v>4474</v>
      </c>
    </row>
    <row r="168" spans="19:33" x14ac:dyDescent="0.2">
      <c r="S168" s="29"/>
      <c r="T168" t="s">
        <v>537</v>
      </c>
      <c r="V168" t="s">
        <v>537</v>
      </c>
      <c r="Z168" t="s">
        <v>3543</v>
      </c>
      <c r="AA168" s="16" t="s">
        <v>9038</v>
      </c>
      <c r="AB168" t="s">
        <v>3543</v>
      </c>
      <c r="AC168" s="170" t="s">
        <v>5777</v>
      </c>
      <c r="AD168" s="1">
        <v>1</v>
      </c>
      <c r="AE168" s="170" t="s">
        <v>5629</v>
      </c>
      <c r="AG168" t="s">
        <v>4474</v>
      </c>
    </row>
    <row r="169" spans="19:33" x14ac:dyDescent="0.2">
      <c r="S169" s="29"/>
      <c r="T169" t="s">
        <v>537</v>
      </c>
      <c r="V169" t="s">
        <v>3543</v>
      </c>
      <c r="W169" s="54" t="s">
        <v>3553</v>
      </c>
      <c r="AB169" s="1">
        <v>1</v>
      </c>
      <c r="AC169" s="170" t="s">
        <v>5633</v>
      </c>
      <c r="AD169" s="16" t="s">
        <v>537</v>
      </c>
      <c r="AE169" s="62" t="s">
        <v>5631</v>
      </c>
      <c r="AG169" t="s">
        <v>4474</v>
      </c>
    </row>
    <row r="170" spans="19:33" x14ac:dyDescent="0.2">
      <c r="S170" s="29"/>
      <c r="T170" t="s">
        <v>3543</v>
      </c>
      <c r="U170" s="54" t="s">
        <v>2950</v>
      </c>
      <c r="V170" s="1">
        <v>1</v>
      </c>
      <c r="W170" s="54" t="s">
        <v>4589</v>
      </c>
      <c r="Y170" s="104" t="s">
        <v>2097</v>
      </c>
      <c r="AB170" s="16" t="s">
        <v>537</v>
      </c>
      <c r="AC170" s="170" t="s">
        <v>5634</v>
      </c>
      <c r="AD170" s="16" t="s">
        <v>537</v>
      </c>
      <c r="AE170" s="173" t="s">
        <v>5632</v>
      </c>
      <c r="AG170" t="s">
        <v>4474</v>
      </c>
    </row>
    <row r="171" spans="19:33" x14ac:dyDescent="0.2">
      <c r="S171" s="29"/>
      <c r="T171" s="1">
        <v>1</v>
      </c>
      <c r="U171" s="54" t="s">
        <v>968</v>
      </c>
      <c r="V171" t="s">
        <v>537</v>
      </c>
      <c r="W171" s="55" t="s">
        <v>5130</v>
      </c>
      <c r="X171" t="s">
        <v>3543</v>
      </c>
      <c r="Y171" s="54" t="s">
        <v>4129</v>
      </c>
      <c r="AD171" s="16" t="s">
        <v>537</v>
      </c>
      <c r="AE171" s="248" t="s">
        <v>9037</v>
      </c>
      <c r="AG171" t="s">
        <v>4474</v>
      </c>
    </row>
    <row r="172" spans="19:33" x14ac:dyDescent="0.2">
      <c r="S172" s="29"/>
      <c r="T172" t="s">
        <v>537</v>
      </c>
      <c r="U172" s="55" t="s">
        <v>4264</v>
      </c>
      <c r="V172" t="s">
        <v>537</v>
      </c>
      <c r="W172" s="54" t="s">
        <v>5997</v>
      </c>
      <c r="X172" s="1">
        <v>1</v>
      </c>
      <c r="Y172" s="54" t="s">
        <v>4727</v>
      </c>
      <c r="AG172" t="s">
        <v>4474</v>
      </c>
    </row>
    <row r="173" spans="19:33" x14ac:dyDescent="0.2">
      <c r="S173" s="29"/>
      <c r="T173" t="s">
        <v>537</v>
      </c>
      <c r="U173" s="54" t="s">
        <v>3062</v>
      </c>
      <c r="V173" s="1">
        <v>1</v>
      </c>
      <c r="W173" s="54" t="s">
        <v>3801</v>
      </c>
      <c r="X173" t="s">
        <v>537</v>
      </c>
      <c r="AG173" t="s">
        <v>4474</v>
      </c>
    </row>
    <row r="174" spans="19:33" x14ac:dyDescent="0.2">
      <c r="S174" s="29"/>
      <c r="T174" s="1">
        <v>1</v>
      </c>
      <c r="U174" s="54" t="s">
        <v>1885</v>
      </c>
      <c r="V174" t="s">
        <v>537</v>
      </c>
      <c r="X174" t="s">
        <v>3543</v>
      </c>
      <c r="Y174" s="54" t="s">
        <v>2332</v>
      </c>
      <c r="AG174" t="s">
        <v>4474</v>
      </c>
    </row>
    <row r="175" spans="19:33" x14ac:dyDescent="0.2">
      <c r="S175" s="29"/>
      <c r="T175" t="s">
        <v>537</v>
      </c>
      <c r="V175" t="s">
        <v>3543</v>
      </c>
      <c r="W175" s="54" t="s">
        <v>3643</v>
      </c>
      <c r="X175" s="1">
        <v>1</v>
      </c>
      <c r="Y175" s="54" t="s">
        <v>4726</v>
      </c>
      <c r="AA175" s="104" t="s">
        <v>2097</v>
      </c>
      <c r="AG175" t="s">
        <v>4474</v>
      </c>
    </row>
    <row r="176" spans="19:33" x14ac:dyDescent="0.2">
      <c r="S176" s="29"/>
      <c r="T176" t="s">
        <v>3543</v>
      </c>
      <c r="U176" s="54" t="s">
        <v>4976</v>
      </c>
      <c r="V176" s="1">
        <v>1</v>
      </c>
      <c r="W176" s="54" t="s">
        <v>1269</v>
      </c>
      <c r="AG176" t="s">
        <v>4474</v>
      </c>
    </row>
    <row r="177" spans="14:33" x14ac:dyDescent="0.2">
      <c r="S177" s="29"/>
      <c r="T177" s="1">
        <v>1</v>
      </c>
      <c r="U177" s="54" t="s">
        <v>1547</v>
      </c>
      <c r="V177" s="1">
        <v>1</v>
      </c>
      <c r="W177" s="54" t="s">
        <v>969</v>
      </c>
      <c r="AG177" t="s">
        <v>4474</v>
      </c>
    </row>
    <row r="178" spans="14:33" x14ac:dyDescent="0.2">
      <c r="S178" s="104" t="s">
        <v>2097</v>
      </c>
      <c r="T178" t="s">
        <v>537</v>
      </c>
      <c r="U178" s="54" t="s">
        <v>4730</v>
      </c>
      <c r="AB178" s="19" t="s">
        <v>8486</v>
      </c>
      <c r="AC178" s="17"/>
      <c r="AD178" s="17"/>
      <c r="AG178" t="s">
        <v>4474</v>
      </c>
    </row>
    <row r="179" spans="14:33" x14ac:dyDescent="0.2">
      <c r="R179" t="s">
        <v>3543</v>
      </c>
      <c r="S179" s="54" t="s">
        <v>4942</v>
      </c>
      <c r="T179" t="s">
        <v>537</v>
      </c>
      <c r="U179" s="141" t="s">
        <v>1990</v>
      </c>
      <c r="V179" t="s">
        <v>3543</v>
      </c>
      <c r="W179" s="54" t="s">
        <v>6187</v>
      </c>
      <c r="X179" t="s">
        <v>3543</v>
      </c>
      <c r="Y179" s="181" t="s">
        <v>2835</v>
      </c>
      <c r="AB179" s="18" t="s">
        <v>3543</v>
      </c>
      <c r="AC179" s="232" t="s">
        <v>3553</v>
      </c>
      <c r="AD179" s="17"/>
      <c r="AG179" t="s">
        <v>4474</v>
      </c>
    </row>
    <row r="180" spans="14:33" x14ac:dyDescent="0.2">
      <c r="O180" s="172"/>
      <c r="R180" s="1">
        <v>1</v>
      </c>
      <c r="S180" s="141" t="s">
        <v>1997</v>
      </c>
      <c r="T180" t="s">
        <v>537</v>
      </c>
      <c r="V180" s="1">
        <v>1</v>
      </c>
      <c r="W180" s="54" t="s">
        <v>1389</v>
      </c>
      <c r="AB180" s="18" t="s">
        <v>537</v>
      </c>
      <c r="AC180" s="232" t="s">
        <v>3638</v>
      </c>
      <c r="AD180" s="17"/>
      <c r="AG180" t="s">
        <v>4474</v>
      </c>
    </row>
    <row r="181" spans="14:33" x14ac:dyDescent="0.2">
      <c r="O181" s="170"/>
      <c r="R181" t="s">
        <v>537</v>
      </c>
      <c r="S181" s="141" t="s">
        <v>1996</v>
      </c>
      <c r="T181" t="s">
        <v>3543</v>
      </c>
      <c r="U181" s="54" t="s">
        <v>4496</v>
      </c>
      <c r="V181" t="s">
        <v>537</v>
      </c>
      <c r="AB181" s="18" t="s">
        <v>537</v>
      </c>
      <c r="AC181" s="232" t="s">
        <v>8484</v>
      </c>
      <c r="AD181" s="17"/>
      <c r="AG181" t="s">
        <v>4474</v>
      </c>
    </row>
    <row r="182" spans="14:33" x14ac:dyDescent="0.2">
      <c r="R182" t="s">
        <v>537</v>
      </c>
      <c r="T182" s="1">
        <v>1</v>
      </c>
      <c r="U182" s="54" t="s">
        <v>1607</v>
      </c>
      <c r="V182" t="s">
        <v>3543</v>
      </c>
      <c r="W182" s="54" t="s">
        <v>6105</v>
      </c>
      <c r="X182" t="s">
        <v>3543</v>
      </c>
      <c r="Y182" s="170" t="s">
        <v>3084</v>
      </c>
      <c r="AB182" s="18" t="s">
        <v>537</v>
      </c>
      <c r="AC182" s="232" t="s">
        <v>8485</v>
      </c>
      <c r="AD182" s="17"/>
      <c r="AG182" t="s">
        <v>4474</v>
      </c>
    </row>
    <row r="183" spans="14:33" x14ac:dyDescent="0.2">
      <c r="R183" t="s">
        <v>3543</v>
      </c>
      <c r="S183" s="99" t="s">
        <v>3924</v>
      </c>
      <c r="T183" t="s">
        <v>537</v>
      </c>
      <c r="V183" s="1">
        <v>1</v>
      </c>
      <c r="W183" s="54" t="s">
        <v>6104</v>
      </c>
      <c r="X183" s="1">
        <v>1</v>
      </c>
      <c r="Y183" s="170" t="s">
        <v>6108</v>
      </c>
      <c r="AB183" s="17"/>
      <c r="AC183" s="17"/>
      <c r="AD183" s="17"/>
      <c r="AG183" t="s">
        <v>4474</v>
      </c>
    </row>
    <row r="184" spans="14:33" x14ac:dyDescent="0.2">
      <c r="O184" s="104" t="s">
        <v>2097</v>
      </c>
      <c r="R184" s="1">
        <v>1</v>
      </c>
      <c r="S184" s="99" t="s">
        <v>4841</v>
      </c>
      <c r="T184" t="s">
        <v>3543</v>
      </c>
      <c r="U184" s="54" t="s">
        <v>3281</v>
      </c>
      <c r="V184" s="1">
        <v>1</v>
      </c>
      <c r="W184" s="170" t="s">
        <v>6106</v>
      </c>
      <c r="X184" t="s">
        <v>537</v>
      </c>
      <c r="AG184" t="s">
        <v>4474</v>
      </c>
    </row>
    <row r="185" spans="14:33" x14ac:dyDescent="0.2">
      <c r="Q185" s="104" t="s">
        <v>2097</v>
      </c>
      <c r="R185" t="s">
        <v>537</v>
      </c>
      <c r="S185" s="29"/>
      <c r="T185" s="1">
        <v>1</v>
      </c>
      <c r="U185" s="54" t="s">
        <v>1608</v>
      </c>
      <c r="V185" t="s">
        <v>537</v>
      </c>
      <c r="W185" s="181" t="s">
        <v>6476</v>
      </c>
      <c r="X185" t="s">
        <v>3543</v>
      </c>
      <c r="Y185" s="170" t="s">
        <v>6107</v>
      </c>
      <c r="AG185" t="s">
        <v>4474</v>
      </c>
    </row>
    <row r="186" spans="14:33" x14ac:dyDescent="0.2">
      <c r="P186" t="s">
        <v>3543</v>
      </c>
      <c r="Q186" s="54" t="s">
        <v>6533</v>
      </c>
      <c r="R186" t="s">
        <v>3543</v>
      </c>
      <c r="S186" s="54" t="s">
        <v>7603</v>
      </c>
      <c r="T186" t="s">
        <v>537</v>
      </c>
      <c r="V186" t="s">
        <v>3543</v>
      </c>
      <c r="W186" s="54" t="s">
        <v>3989</v>
      </c>
      <c r="X186" s="1">
        <v>1</v>
      </c>
      <c r="Y186" s="170" t="s">
        <v>2260</v>
      </c>
      <c r="AG186" t="s">
        <v>4474</v>
      </c>
    </row>
    <row r="187" spans="14:33" x14ac:dyDescent="0.2">
      <c r="P187" s="1">
        <v>1</v>
      </c>
      <c r="Q187" s="141" t="s">
        <v>1979</v>
      </c>
      <c r="R187" s="1">
        <v>1</v>
      </c>
      <c r="S187" s="141" t="s">
        <v>1999</v>
      </c>
      <c r="T187" t="s">
        <v>3543</v>
      </c>
      <c r="U187" s="54" t="s">
        <v>4942</v>
      </c>
      <c r="V187" s="1">
        <v>1</v>
      </c>
      <c r="W187" s="54" t="s">
        <v>2218</v>
      </c>
      <c r="AB187" t="s">
        <v>3543</v>
      </c>
      <c r="AC187" s="251" t="s">
        <v>9139</v>
      </c>
      <c r="AG187" t="s">
        <v>4474</v>
      </c>
    </row>
    <row r="188" spans="14:33" x14ac:dyDescent="0.2">
      <c r="N188" t="s">
        <v>3543</v>
      </c>
      <c r="O188" s="141" t="s">
        <v>4373</v>
      </c>
      <c r="P188" t="s">
        <v>537</v>
      </c>
      <c r="Q188" s="170" t="s">
        <v>6010</v>
      </c>
      <c r="R188" t="s">
        <v>537</v>
      </c>
      <c r="S188" s="141" t="s">
        <v>1998</v>
      </c>
      <c r="T188" s="1">
        <v>1</v>
      </c>
      <c r="U188" s="54" t="s">
        <v>4972</v>
      </c>
      <c r="V188" t="s">
        <v>537</v>
      </c>
      <c r="AB188" t="s">
        <v>537</v>
      </c>
      <c r="AC188" s="248" t="s">
        <v>9286</v>
      </c>
      <c r="AG188" t="s">
        <v>4474</v>
      </c>
    </row>
    <row r="189" spans="14:33" x14ac:dyDescent="0.2">
      <c r="N189" s="1">
        <v>1</v>
      </c>
      <c r="O189" s="170" t="s">
        <v>5788</v>
      </c>
      <c r="P189" s="1">
        <v>1</v>
      </c>
      <c r="Q189" s="170" t="s">
        <v>6011</v>
      </c>
      <c r="S189" s="29"/>
      <c r="T189" t="s">
        <v>537</v>
      </c>
      <c r="V189" t="s">
        <v>3543</v>
      </c>
      <c r="W189" s="54" t="s">
        <v>4081</v>
      </c>
      <c r="AG189" t="s">
        <v>4474</v>
      </c>
    </row>
    <row r="190" spans="14:33" x14ac:dyDescent="0.2">
      <c r="N190" t="s">
        <v>537</v>
      </c>
      <c r="O190" s="170" t="s">
        <v>5836</v>
      </c>
      <c r="P190" t="s">
        <v>537</v>
      </c>
      <c r="S190" s="29"/>
      <c r="T190" t="s">
        <v>3543</v>
      </c>
      <c r="U190" s="141" t="s">
        <v>1991</v>
      </c>
      <c r="V190" s="1">
        <v>1</v>
      </c>
      <c r="W190" s="54" t="s">
        <v>1681</v>
      </c>
      <c r="AG190" t="s">
        <v>4474</v>
      </c>
    </row>
    <row r="191" spans="14:33" x14ac:dyDescent="0.2">
      <c r="N191" t="s">
        <v>537</v>
      </c>
      <c r="O191" s="141" t="s">
        <v>1978</v>
      </c>
      <c r="P191" t="s">
        <v>3543</v>
      </c>
      <c r="Q191" s="170" t="s">
        <v>5787</v>
      </c>
      <c r="R191" t="s">
        <v>3543</v>
      </c>
      <c r="S191" s="56" t="s">
        <v>6101</v>
      </c>
      <c r="T191" s="1">
        <v>1</v>
      </c>
      <c r="U191" s="54" t="s">
        <v>4975</v>
      </c>
      <c r="V191" s="1">
        <v>1</v>
      </c>
      <c r="W191" s="100" t="s">
        <v>1682</v>
      </c>
      <c r="AG191" t="s">
        <v>4474</v>
      </c>
    </row>
    <row r="192" spans="14:33" x14ac:dyDescent="0.2">
      <c r="N192" s="1">
        <v>1</v>
      </c>
      <c r="O192" s="170" t="s">
        <v>5789</v>
      </c>
      <c r="P192" s="1">
        <v>1</v>
      </c>
      <c r="Q192" s="170" t="s">
        <v>5834</v>
      </c>
      <c r="R192" s="1">
        <v>1</v>
      </c>
      <c r="S192" s="54" t="s">
        <v>4253</v>
      </c>
      <c r="T192" t="s">
        <v>537</v>
      </c>
      <c r="U192" s="54"/>
      <c r="V192" t="s">
        <v>537</v>
      </c>
      <c r="AG192" t="s">
        <v>4474</v>
      </c>
    </row>
    <row r="193" spans="14:33" x14ac:dyDescent="0.2">
      <c r="N193" t="s">
        <v>537</v>
      </c>
      <c r="O193" s="141"/>
      <c r="P193" t="s">
        <v>537</v>
      </c>
      <c r="Q193" s="170" t="s">
        <v>5835</v>
      </c>
      <c r="R193" t="s">
        <v>537</v>
      </c>
      <c r="S193" s="55" t="s">
        <v>4974</v>
      </c>
      <c r="T193" t="s">
        <v>3543</v>
      </c>
      <c r="U193" s="54" t="s">
        <v>3084</v>
      </c>
      <c r="V193" t="s">
        <v>3543</v>
      </c>
      <c r="W193" s="141" t="s">
        <v>1229</v>
      </c>
      <c r="AG193" t="s">
        <v>4474</v>
      </c>
    </row>
    <row r="194" spans="14:33" x14ac:dyDescent="0.2">
      <c r="N194" t="s">
        <v>537</v>
      </c>
      <c r="O194" s="141"/>
      <c r="P194" t="s">
        <v>537</v>
      </c>
      <c r="Q194" s="170" t="s">
        <v>5846</v>
      </c>
      <c r="R194" t="s">
        <v>537</v>
      </c>
      <c r="S194" s="141" t="s">
        <v>1984</v>
      </c>
      <c r="T194" s="1">
        <v>1</v>
      </c>
      <c r="U194" s="54" t="s">
        <v>683</v>
      </c>
      <c r="V194" s="1">
        <v>1</v>
      </c>
      <c r="W194" s="141" t="s">
        <v>1679</v>
      </c>
      <c r="AG194" t="s">
        <v>4474</v>
      </c>
    </row>
    <row r="195" spans="14:33" x14ac:dyDescent="0.2">
      <c r="N195" t="s">
        <v>537</v>
      </c>
      <c r="P195" s="1">
        <v>1</v>
      </c>
      <c r="Q195" s="170" t="s">
        <v>5791</v>
      </c>
      <c r="R195" s="1">
        <v>1</v>
      </c>
      <c r="S195" s="54" t="s">
        <v>2616</v>
      </c>
      <c r="V195" t="s">
        <v>537</v>
      </c>
      <c r="W195" s="141" t="s">
        <v>2000</v>
      </c>
      <c r="AG195" t="s">
        <v>4474</v>
      </c>
    </row>
    <row r="196" spans="14:33" x14ac:dyDescent="0.2">
      <c r="N196" t="s">
        <v>537</v>
      </c>
      <c r="P196" t="s">
        <v>537</v>
      </c>
      <c r="Q196" s="54" t="s">
        <v>5790</v>
      </c>
      <c r="R196" t="s">
        <v>537</v>
      </c>
      <c r="V196" s="1">
        <v>1</v>
      </c>
      <c r="W196" s="100" t="s">
        <v>1680</v>
      </c>
      <c r="AG196" t="s">
        <v>4474</v>
      </c>
    </row>
    <row r="197" spans="14:33" x14ac:dyDescent="0.2">
      <c r="N197" t="s">
        <v>537</v>
      </c>
      <c r="Q197" s="54"/>
      <c r="R197" t="s">
        <v>537</v>
      </c>
      <c r="U197" s="54"/>
      <c r="V197" t="s">
        <v>537</v>
      </c>
      <c r="W197" s="100"/>
      <c r="AG197" t="s">
        <v>4474</v>
      </c>
    </row>
    <row r="198" spans="14:33" x14ac:dyDescent="0.2">
      <c r="N198" t="s">
        <v>537</v>
      </c>
      <c r="Q198" s="54"/>
      <c r="R198" t="s">
        <v>537</v>
      </c>
      <c r="U198" s="54"/>
      <c r="V198" t="s">
        <v>3543</v>
      </c>
      <c r="W198" s="170" t="s">
        <v>3794</v>
      </c>
      <c r="AG198" t="s">
        <v>4474</v>
      </c>
    </row>
    <row r="199" spans="14:33" x14ac:dyDescent="0.2">
      <c r="N199" t="s">
        <v>537</v>
      </c>
      <c r="Q199" s="54"/>
      <c r="R199" t="s">
        <v>537</v>
      </c>
      <c r="T199" t="s">
        <v>3543</v>
      </c>
      <c r="U199" s="54" t="s">
        <v>3483</v>
      </c>
      <c r="V199" s="1">
        <v>1</v>
      </c>
      <c r="W199" s="170" t="s">
        <v>6205</v>
      </c>
      <c r="AG199" t="s">
        <v>4474</v>
      </c>
    </row>
    <row r="200" spans="14:33" x14ac:dyDescent="0.2">
      <c r="N200" t="s">
        <v>537</v>
      </c>
      <c r="R200" t="s">
        <v>537</v>
      </c>
      <c r="T200" s="1">
        <v>1</v>
      </c>
      <c r="U200" s="54" t="s">
        <v>967</v>
      </c>
      <c r="V200" t="s">
        <v>537</v>
      </c>
      <c r="AG200" t="s">
        <v>4474</v>
      </c>
    </row>
    <row r="201" spans="14:33" x14ac:dyDescent="0.2">
      <c r="N201" t="s">
        <v>3543</v>
      </c>
      <c r="O201" s="141" t="s">
        <v>2175</v>
      </c>
      <c r="R201" t="s">
        <v>537</v>
      </c>
      <c r="S201" s="29"/>
      <c r="T201" t="s">
        <v>537</v>
      </c>
      <c r="U201" s="55" t="s">
        <v>4264</v>
      </c>
      <c r="V201" t="s">
        <v>3543</v>
      </c>
      <c r="W201" s="141" t="s">
        <v>2520</v>
      </c>
      <c r="AG201" t="s">
        <v>4474</v>
      </c>
    </row>
    <row r="202" spans="14:33" x14ac:dyDescent="0.2">
      <c r="N202" s="1">
        <v>1</v>
      </c>
      <c r="O202" s="141" t="s">
        <v>4374</v>
      </c>
      <c r="R202" t="s">
        <v>537</v>
      </c>
      <c r="S202" s="29"/>
      <c r="T202" t="s">
        <v>537</v>
      </c>
      <c r="U202" s="54" t="s">
        <v>1672</v>
      </c>
      <c r="V202" t="s">
        <v>537</v>
      </c>
      <c r="W202" s="54" t="s">
        <v>396</v>
      </c>
      <c r="AG202" t="s">
        <v>4474</v>
      </c>
    </row>
    <row r="203" spans="14:33" x14ac:dyDescent="0.2">
      <c r="N203" t="s">
        <v>537</v>
      </c>
      <c r="R203" t="s">
        <v>537</v>
      </c>
      <c r="S203" s="29"/>
      <c r="T203" s="1">
        <v>1</v>
      </c>
      <c r="U203" s="54" t="s">
        <v>1347</v>
      </c>
      <c r="V203" t="s">
        <v>537</v>
      </c>
      <c r="AG203" t="s">
        <v>4474</v>
      </c>
    </row>
    <row r="204" spans="14:33" x14ac:dyDescent="0.2">
      <c r="N204" t="s">
        <v>537</v>
      </c>
      <c r="R204" t="s">
        <v>537</v>
      </c>
      <c r="S204" s="29"/>
      <c r="T204" t="s">
        <v>537</v>
      </c>
      <c r="U204" s="54"/>
      <c r="V204" t="s">
        <v>3543</v>
      </c>
      <c r="W204" s="54" t="s">
        <v>3989</v>
      </c>
      <c r="AG204" t="s">
        <v>4474</v>
      </c>
    </row>
    <row r="205" spans="14:33" x14ac:dyDescent="0.2">
      <c r="N205" t="s">
        <v>3543</v>
      </c>
      <c r="O205" s="54" t="s">
        <v>4995</v>
      </c>
      <c r="R205" t="s">
        <v>3543</v>
      </c>
      <c r="S205" s="54" t="s">
        <v>4254</v>
      </c>
      <c r="T205" t="s">
        <v>3543</v>
      </c>
      <c r="U205" s="54" t="s">
        <v>3662</v>
      </c>
      <c r="V205" s="1">
        <v>1</v>
      </c>
      <c r="W205" s="170" t="s">
        <v>6109</v>
      </c>
      <c r="AG205" t="s">
        <v>4474</v>
      </c>
    </row>
    <row r="206" spans="14:33" x14ac:dyDescent="0.2">
      <c r="N206" s="1">
        <v>1</v>
      </c>
      <c r="O206" s="54" t="s">
        <v>2547</v>
      </c>
      <c r="R206" s="1">
        <v>1</v>
      </c>
      <c r="S206" s="54" t="s">
        <v>966</v>
      </c>
      <c r="T206" s="1">
        <v>1</v>
      </c>
      <c r="U206" s="54" t="s">
        <v>2141</v>
      </c>
      <c r="V206" t="s">
        <v>537</v>
      </c>
      <c r="AG206" t="s">
        <v>4474</v>
      </c>
    </row>
    <row r="207" spans="14:33" x14ac:dyDescent="0.2">
      <c r="N207" t="s">
        <v>537</v>
      </c>
      <c r="R207" t="s">
        <v>537</v>
      </c>
      <c r="S207" s="29"/>
      <c r="T207" t="s">
        <v>537</v>
      </c>
      <c r="U207" s="54"/>
      <c r="V207" t="s">
        <v>3543</v>
      </c>
      <c r="W207" s="54" t="s">
        <v>534</v>
      </c>
      <c r="AG207" t="s">
        <v>4474</v>
      </c>
    </row>
    <row r="208" spans="14:33" x14ac:dyDescent="0.2">
      <c r="N208" t="s">
        <v>537</v>
      </c>
      <c r="R208" t="s">
        <v>537</v>
      </c>
      <c r="T208" t="s">
        <v>3543</v>
      </c>
      <c r="U208" s="54" t="s">
        <v>6103</v>
      </c>
      <c r="V208" s="1">
        <v>1</v>
      </c>
      <c r="W208" s="54" t="s">
        <v>6110</v>
      </c>
      <c r="AG208" t="s">
        <v>4474</v>
      </c>
    </row>
    <row r="209" spans="14:33" x14ac:dyDescent="0.2">
      <c r="N209" t="s">
        <v>537</v>
      </c>
      <c r="R209" t="s">
        <v>537</v>
      </c>
      <c r="T209" s="1">
        <v>1</v>
      </c>
      <c r="U209" s="54" t="s">
        <v>1609</v>
      </c>
      <c r="V209" t="s">
        <v>537</v>
      </c>
      <c r="AG209" t="s">
        <v>4474</v>
      </c>
    </row>
    <row r="210" spans="14:33" x14ac:dyDescent="0.2">
      <c r="N210" t="s">
        <v>537</v>
      </c>
      <c r="R210" t="s">
        <v>537</v>
      </c>
      <c r="T210" t="s">
        <v>537</v>
      </c>
      <c r="U210" s="54" t="s">
        <v>6473</v>
      </c>
      <c r="V210" t="s">
        <v>3543</v>
      </c>
      <c r="W210" s="54" t="s">
        <v>2187</v>
      </c>
      <c r="AG210" t="s">
        <v>4474</v>
      </c>
    </row>
    <row r="211" spans="14:33" x14ac:dyDescent="0.2">
      <c r="N211" t="s">
        <v>537</v>
      </c>
      <c r="R211" t="s">
        <v>3543</v>
      </c>
      <c r="S211" s="54" t="s">
        <v>3924</v>
      </c>
      <c r="T211" s="1">
        <v>1</v>
      </c>
      <c r="U211" s="54" t="s">
        <v>1348</v>
      </c>
      <c r="V211" s="1">
        <v>1</v>
      </c>
      <c r="W211" s="54" t="s">
        <v>3082</v>
      </c>
      <c r="AG211" t="s">
        <v>4474</v>
      </c>
    </row>
    <row r="212" spans="14:33" x14ac:dyDescent="0.2">
      <c r="N212" t="s">
        <v>537</v>
      </c>
      <c r="R212" s="1">
        <v>1</v>
      </c>
      <c r="S212" s="170" t="s">
        <v>6204</v>
      </c>
      <c r="T212" t="s">
        <v>537</v>
      </c>
      <c r="U212" s="54"/>
      <c r="V212" t="s">
        <v>537</v>
      </c>
      <c r="W212" s="54"/>
      <c r="AG212" t="s">
        <v>4474</v>
      </c>
    </row>
    <row r="213" spans="14:33" x14ac:dyDescent="0.2">
      <c r="N213" t="s">
        <v>537</v>
      </c>
      <c r="R213" t="s">
        <v>537</v>
      </c>
      <c r="T213" t="s">
        <v>537</v>
      </c>
      <c r="U213" s="54"/>
      <c r="V213" t="s">
        <v>3543</v>
      </c>
      <c r="W213" s="170" t="s">
        <v>3915</v>
      </c>
      <c r="AG213" t="s">
        <v>4474</v>
      </c>
    </row>
    <row r="214" spans="14:33" x14ac:dyDescent="0.2">
      <c r="N214" t="s">
        <v>537</v>
      </c>
      <c r="R214" t="s">
        <v>537</v>
      </c>
      <c r="T214" t="s">
        <v>537</v>
      </c>
      <c r="U214" s="54"/>
      <c r="V214" s="1">
        <v>1</v>
      </c>
      <c r="W214" s="170" t="s">
        <v>6206</v>
      </c>
      <c r="AG214" t="s">
        <v>4474</v>
      </c>
    </row>
    <row r="215" spans="14:33" x14ac:dyDescent="0.2">
      <c r="N215" t="s">
        <v>537</v>
      </c>
      <c r="R215" t="s">
        <v>537</v>
      </c>
      <c r="T215" t="s">
        <v>537</v>
      </c>
      <c r="U215" s="54"/>
      <c r="V215" t="s">
        <v>537</v>
      </c>
      <c r="AG215" t="s">
        <v>4474</v>
      </c>
    </row>
    <row r="216" spans="14:33" x14ac:dyDescent="0.2">
      <c r="N216" t="s">
        <v>537</v>
      </c>
      <c r="R216" t="s">
        <v>537</v>
      </c>
      <c r="T216" t="s">
        <v>537</v>
      </c>
      <c r="U216" s="54"/>
      <c r="V216" t="s">
        <v>3543</v>
      </c>
      <c r="W216" s="54" t="s">
        <v>3794</v>
      </c>
      <c r="AG216" t="s">
        <v>4474</v>
      </c>
    </row>
    <row r="217" spans="14:33" x14ac:dyDescent="0.2">
      <c r="N217" t="s">
        <v>537</v>
      </c>
      <c r="R217" t="s">
        <v>537</v>
      </c>
      <c r="T217" t="s">
        <v>537</v>
      </c>
      <c r="U217" s="54"/>
      <c r="V217" s="1">
        <v>1</v>
      </c>
      <c r="W217" s="54" t="s">
        <v>1671</v>
      </c>
      <c r="AG217" t="s">
        <v>4474</v>
      </c>
    </row>
    <row r="218" spans="14:33" x14ac:dyDescent="0.2">
      <c r="N218" t="s">
        <v>537</v>
      </c>
      <c r="R218" t="s">
        <v>3543</v>
      </c>
      <c r="S218" s="54" t="s">
        <v>6532</v>
      </c>
      <c r="T218" t="s">
        <v>537</v>
      </c>
      <c r="AG218" t="s">
        <v>4474</v>
      </c>
    </row>
    <row r="219" spans="14:33" x14ac:dyDescent="0.2">
      <c r="N219" t="s">
        <v>537</v>
      </c>
      <c r="R219" s="1">
        <v>1</v>
      </c>
      <c r="S219" s="170" t="s">
        <v>5837</v>
      </c>
      <c r="T219" t="s">
        <v>3543</v>
      </c>
      <c r="U219" s="54" t="s">
        <v>3761</v>
      </c>
      <c r="V219" t="s">
        <v>3543</v>
      </c>
      <c r="W219" s="141" t="s">
        <v>429</v>
      </c>
      <c r="AG219" t="s">
        <v>4474</v>
      </c>
    </row>
    <row r="220" spans="14:33" x14ac:dyDescent="0.2">
      <c r="N220" t="s">
        <v>537</v>
      </c>
      <c r="R220" t="s">
        <v>537</v>
      </c>
      <c r="S220" s="170" t="s">
        <v>5838</v>
      </c>
      <c r="T220" s="1">
        <v>1</v>
      </c>
      <c r="U220" s="54" t="s">
        <v>4973</v>
      </c>
      <c r="V220" s="1">
        <v>1</v>
      </c>
      <c r="W220" s="170" t="s">
        <v>562</v>
      </c>
      <c r="AG220" t="s">
        <v>4474</v>
      </c>
    </row>
    <row r="221" spans="14:33" x14ac:dyDescent="0.2">
      <c r="N221" t="s">
        <v>537</v>
      </c>
      <c r="R221" t="s">
        <v>537</v>
      </c>
      <c r="S221" s="181" t="s">
        <v>6276</v>
      </c>
      <c r="T221" t="s">
        <v>537</v>
      </c>
      <c r="U221" s="170" t="s">
        <v>5840</v>
      </c>
      <c r="V221" t="s">
        <v>537</v>
      </c>
      <c r="W221" s="170" t="s">
        <v>5844</v>
      </c>
      <c r="AG221" t="s">
        <v>4474</v>
      </c>
    </row>
    <row r="222" spans="14:33" x14ac:dyDescent="0.2">
      <c r="N222" t="s">
        <v>537</v>
      </c>
      <c r="R222" s="1">
        <v>1</v>
      </c>
      <c r="S222" s="170" t="s">
        <v>5839</v>
      </c>
      <c r="T222" t="s">
        <v>537</v>
      </c>
      <c r="U222" s="170" t="s">
        <v>5792</v>
      </c>
      <c r="V222" t="s">
        <v>537</v>
      </c>
      <c r="W222" s="141" t="s">
        <v>3893</v>
      </c>
      <c r="AG222" t="s">
        <v>4474</v>
      </c>
    </row>
    <row r="223" spans="14:33" x14ac:dyDescent="0.2">
      <c r="N223" t="s">
        <v>537</v>
      </c>
      <c r="R223" t="s">
        <v>537</v>
      </c>
      <c r="S223" s="181" t="s">
        <v>6275</v>
      </c>
      <c r="T223" s="1">
        <v>1</v>
      </c>
      <c r="U223" s="54" t="s">
        <v>3912</v>
      </c>
      <c r="V223" t="s">
        <v>537</v>
      </c>
      <c r="AG223" t="s">
        <v>4474</v>
      </c>
    </row>
    <row r="224" spans="14:33" x14ac:dyDescent="0.2">
      <c r="N224" t="s">
        <v>537</v>
      </c>
      <c r="R224" t="s">
        <v>537</v>
      </c>
      <c r="T224" t="s">
        <v>537</v>
      </c>
      <c r="U224" s="141" t="s">
        <v>1982</v>
      </c>
      <c r="V224" t="s">
        <v>3543</v>
      </c>
      <c r="W224" s="54" t="s">
        <v>2901</v>
      </c>
      <c r="AG224" t="s">
        <v>4474</v>
      </c>
    </row>
    <row r="225" spans="14:33" x14ac:dyDescent="0.2">
      <c r="N225" t="s">
        <v>537</v>
      </c>
      <c r="R225" t="s">
        <v>537</v>
      </c>
      <c r="S225" s="54"/>
      <c r="T225" s="1">
        <v>1</v>
      </c>
      <c r="U225" s="141" t="s">
        <v>1983</v>
      </c>
      <c r="V225" s="1">
        <v>1</v>
      </c>
      <c r="W225" s="54" t="s">
        <v>6534</v>
      </c>
      <c r="AG225" t="s">
        <v>4474</v>
      </c>
    </row>
    <row r="226" spans="14:33" x14ac:dyDescent="0.2">
      <c r="N226" t="s">
        <v>537</v>
      </c>
      <c r="R226" t="s">
        <v>537</v>
      </c>
      <c r="S226" s="170"/>
      <c r="T226" t="s">
        <v>537</v>
      </c>
      <c r="V226" t="s">
        <v>537</v>
      </c>
      <c r="Y226" s="54"/>
      <c r="AG226" t="s">
        <v>4474</v>
      </c>
    </row>
    <row r="227" spans="14:33" x14ac:dyDescent="0.2">
      <c r="N227" t="s">
        <v>537</v>
      </c>
      <c r="Q227" s="54"/>
      <c r="R227" t="s">
        <v>537</v>
      </c>
      <c r="S227" s="29"/>
      <c r="T227" t="s">
        <v>537</v>
      </c>
      <c r="V227" t="s">
        <v>3543</v>
      </c>
      <c r="W227" s="141" t="s">
        <v>2001</v>
      </c>
      <c r="Y227" s="54"/>
      <c r="AG227" t="s">
        <v>4474</v>
      </c>
    </row>
    <row r="228" spans="14:33" x14ac:dyDescent="0.2">
      <c r="N228" t="s">
        <v>537</v>
      </c>
      <c r="Q228" s="54"/>
      <c r="R228" t="s">
        <v>3543</v>
      </c>
      <c r="S228" s="54" t="s">
        <v>3084</v>
      </c>
      <c r="T228" t="s">
        <v>537</v>
      </c>
      <c r="V228" s="1">
        <v>1</v>
      </c>
      <c r="W228" s="54" t="s">
        <v>1088</v>
      </c>
      <c r="AG228" t="s">
        <v>4474</v>
      </c>
    </row>
    <row r="229" spans="14:33" x14ac:dyDescent="0.2">
      <c r="N229" t="s">
        <v>537</v>
      </c>
      <c r="Q229" s="54"/>
      <c r="R229" s="1">
        <v>1</v>
      </c>
      <c r="S229" s="192" t="s">
        <v>6972</v>
      </c>
      <c r="T229" t="s">
        <v>537</v>
      </c>
      <c r="V229" t="s">
        <v>537</v>
      </c>
      <c r="W229" s="170" t="s">
        <v>5793</v>
      </c>
      <c r="AG229" t="s">
        <v>4474</v>
      </c>
    </row>
    <row r="230" spans="14:33" x14ac:dyDescent="0.2">
      <c r="N230" t="s">
        <v>537</v>
      </c>
      <c r="Q230" s="54"/>
      <c r="R230" t="s">
        <v>537</v>
      </c>
      <c r="S230" s="89" t="s">
        <v>3362</v>
      </c>
      <c r="T230" t="s">
        <v>537</v>
      </c>
      <c r="V230" t="s">
        <v>537</v>
      </c>
      <c r="X230" t="s">
        <v>3543</v>
      </c>
      <c r="Y230" s="170" t="s">
        <v>3350</v>
      </c>
      <c r="AG230" t="s">
        <v>4474</v>
      </c>
    </row>
    <row r="231" spans="14:33" x14ac:dyDescent="0.2">
      <c r="N231" t="s">
        <v>537</v>
      </c>
      <c r="Q231" s="54"/>
      <c r="T231" t="s">
        <v>537</v>
      </c>
      <c r="V231" t="s">
        <v>3543</v>
      </c>
      <c r="W231" s="54" t="s">
        <v>5794</v>
      </c>
      <c r="X231" s="1">
        <v>1</v>
      </c>
      <c r="Y231" s="170" t="s">
        <v>5795</v>
      </c>
      <c r="AG231" t="s">
        <v>4474</v>
      </c>
    </row>
    <row r="232" spans="14:33" x14ac:dyDescent="0.2">
      <c r="N232" t="s">
        <v>537</v>
      </c>
      <c r="Q232" s="54"/>
      <c r="T232" t="s">
        <v>3543</v>
      </c>
      <c r="U232" s="54" t="s">
        <v>3084</v>
      </c>
      <c r="V232" s="1">
        <v>1</v>
      </c>
      <c r="W232" s="170" t="s">
        <v>5842</v>
      </c>
      <c r="AG232" t="s">
        <v>4474</v>
      </c>
    </row>
    <row r="233" spans="14:33" x14ac:dyDescent="0.2">
      <c r="N233" t="s">
        <v>537</v>
      </c>
      <c r="Q233" s="54"/>
      <c r="T233" s="1">
        <v>1</v>
      </c>
      <c r="U233" s="54" t="s">
        <v>1827</v>
      </c>
      <c r="V233" t="s">
        <v>537</v>
      </c>
      <c r="W233" s="172" t="s">
        <v>5843</v>
      </c>
      <c r="AG233" t="s">
        <v>4474</v>
      </c>
    </row>
    <row r="234" spans="14:33" x14ac:dyDescent="0.2">
      <c r="N234" t="s">
        <v>537</v>
      </c>
      <c r="Q234" s="54"/>
      <c r="T234" t="s">
        <v>537</v>
      </c>
      <c r="U234" s="141" t="s">
        <v>1980</v>
      </c>
      <c r="V234" s="1">
        <v>1</v>
      </c>
      <c r="W234" s="170" t="s">
        <v>6207</v>
      </c>
      <c r="AG234" t="s">
        <v>4474</v>
      </c>
    </row>
    <row r="235" spans="14:33" x14ac:dyDescent="0.2">
      <c r="N235" t="s">
        <v>537</v>
      </c>
      <c r="Q235" s="54"/>
      <c r="T235" t="s">
        <v>537</v>
      </c>
      <c r="U235" s="141" t="s">
        <v>1981</v>
      </c>
      <c r="V235" t="s">
        <v>537</v>
      </c>
      <c r="X235" t="s">
        <v>3543</v>
      </c>
      <c r="Y235" s="100" t="s">
        <v>1674</v>
      </c>
      <c r="AG235" t="s">
        <v>4474</v>
      </c>
    </row>
    <row r="236" spans="14:33" x14ac:dyDescent="0.2">
      <c r="N236" t="s">
        <v>537</v>
      </c>
      <c r="Q236" s="54"/>
      <c r="V236" t="s">
        <v>3543</v>
      </c>
      <c r="W236" s="54" t="s">
        <v>6535</v>
      </c>
      <c r="X236" s="1">
        <v>1</v>
      </c>
      <c r="Y236" s="204" t="s">
        <v>7141</v>
      </c>
      <c r="AG236" t="s">
        <v>4474</v>
      </c>
    </row>
    <row r="237" spans="14:33" x14ac:dyDescent="0.2">
      <c r="N237" t="s">
        <v>537</v>
      </c>
      <c r="Q237" s="104" t="s">
        <v>2097</v>
      </c>
      <c r="T237" t="s">
        <v>3543</v>
      </c>
      <c r="U237" s="29" t="s">
        <v>4524</v>
      </c>
      <c r="V237" s="1">
        <v>1</v>
      </c>
      <c r="W237" s="54" t="s">
        <v>1673</v>
      </c>
      <c r="X237" t="s">
        <v>537</v>
      </c>
      <c r="AG237" t="s">
        <v>4474</v>
      </c>
    </row>
    <row r="238" spans="14:33" x14ac:dyDescent="0.2">
      <c r="N238" t="s">
        <v>537</v>
      </c>
      <c r="P238" t="s">
        <v>3543</v>
      </c>
      <c r="Q238" s="54" t="s">
        <v>3553</v>
      </c>
      <c r="T238" s="1">
        <v>1</v>
      </c>
      <c r="U238" s="29" t="s">
        <v>3156</v>
      </c>
      <c r="V238" t="s">
        <v>537</v>
      </c>
      <c r="W238" s="185" t="s">
        <v>6848</v>
      </c>
      <c r="X238" t="s">
        <v>3543</v>
      </c>
      <c r="Y238" s="170" t="s">
        <v>3989</v>
      </c>
      <c r="AG238" t="s">
        <v>4474</v>
      </c>
    </row>
    <row r="239" spans="14:33" x14ac:dyDescent="0.2">
      <c r="N239" t="s">
        <v>537</v>
      </c>
      <c r="P239" s="1">
        <v>1</v>
      </c>
      <c r="Q239" s="54" t="s">
        <v>5786</v>
      </c>
      <c r="T239" t="s">
        <v>537</v>
      </c>
      <c r="U239" s="104" t="s">
        <v>2097</v>
      </c>
      <c r="V239" t="s">
        <v>537</v>
      </c>
      <c r="W239" s="141" t="s">
        <v>1844</v>
      </c>
      <c r="X239" t="s">
        <v>537</v>
      </c>
      <c r="Y239" s="170" t="s">
        <v>5796</v>
      </c>
      <c r="AG239" t="s">
        <v>4474</v>
      </c>
    </row>
    <row r="240" spans="14:33" x14ac:dyDescent="0.2">
      <c r="N240" t="s">
        <v>537</v>
      </c>
      <c r="P240" t="s">
        <v>537</v>
      </c>
      <c r="Q240" s="54" t="s">
        <v>3596</v>
      </c>
      <c r="T240" t="s">
        <v>1474</v>
      </c>
      <c r="U240" s="104"/>
      <c r="V240" s="1">
        <v>1</v>
      </c>
      <c r="W240" s="141" t="s">
        <v>5817</v>
      </c>
      <c r="X240" s="1">
        <v>1</v>
      </c>
      <c r="Y240" s="170" t="s">
        <v>5797</v>
      </c>
      <c r="AG240" t="s">
        <v>4474</v>
      </c>
    </row>
    <row r="241" spans="14:33" x14ac:dyDescent="0.2">
      <c r="N241" t="s">
        <v>537</v>
      </c>
      <c r="P241" s="1">
        <v>1</v>
      </c>
      <c r="Q241" s="54" t="s">
        <v>1225</v>
      </c>
      <c r="T241" t="s">
        <v>3543</v>
      </c>
      <c r="U241" s="29" t="s">
        <v>3157</v>
      </c>
      <c r="V241" t="s">
        <v>537</v>
      </c>
      <c r="X241" t="s">
        <v>537</v>
      </c>
      <c r="Y241" s="170" t="s">
        <v>5798</v>
      </c>
      <c r="AG241" t="s">
        <v>4474</v>
      </c>
    </row>
    <row r="242" spans="14:33" x14ac:dyDescent="0.2">
      <c r="N242" t="s">
        <v>537</v>
      </c>
      <c r="R242" t="s">
        <v>3543</v>
      </c>
      <c r="S242" s="29" t="s">
        <v>2263</v>
      </c>
      <c r="T242" s="1">
        <v>1</v>
      </c>
      <c r="U242" s="29" t="s">
        <v>679</v>
      </c>
      <c r="V242" t="s">
        <v>3543</v>
      </c>
      <c r="W242" s="54" t="s">
        <v>3915</v>
      </c>
      <c r="X242" t="s">
        <v>537</v>
      </c>
      <c r="AG242" t="s">
        <v>4474</v>
      </c>
    </row>
    <row r="243" spans="14:33" x14ac:dyDescent="0.2">
      <c r="N243" t="s">
        <v>537</v>
      </c>
      <c r="R243" s="1">
        <v>1</v>
      </c>
      <c r="S243" s="54" t="s">
        <v>1153</v>
      </c>
      <c r="T243" t="s">
        <v>537</v>
      </c>
      <c r="V243" s="1">
        <v>1</v>
      </c>
      <c r="W243" s="170" t="s">
        <v>5841</v>
      </c>
      <c r="X243" t="s">
        <v>3543</v>
      </c>
      <c r="Y243" s="170" t="s">
        <v>5774</v>
      </c>
      <c r="Z243" t="s">
        <v>3543</v>
      </c>
      <c r="AA243" s="170" t="s">
        <v>2835</v>
      </c>
      <c r="AG243" t="s">
        <v>4474</v>
      </c>
    </row>
    <row r="244" spans="14:33" x14ac:dyDescent="0.2">
      <c r="N244" t="s">
        <v>537</v>
      </c>
      <c r="R244" t="s">
        <v>537</v>
      </c>
      <c r="S244" s="29" t="s">
        <v>3159</v>
      </c>
      <c r="T244" t="s">
        <v>3543</v>
      </c>
      <c r="U244" s="29" t="s">
        <v>1333</v>
      </c>
      <c r="V244" t="s">
        <v>537</v>
      </c>
      <c r="W244" s="172" t="s">
        <v>5828</v>
      </c>
      <c r="X244" s="1">
        <v>1</v>
      </c>
      <c r="Y244" s="170" t="s">
        <v>5805</v>
      </c>
      <c r="AG244" t="s">
        <v>4474</v>
      </c>
    </row>
    <row r="245" spans="14:33" x14ac:dyDescent="0.2">
      <c r="N245" t="s">
        <v>537</v>
      </c>
      <c r="R245" s="1">
        <v>1</v>
      </c>
      <c r="S245" s="33" t="s">
        <v>4663</v>
      </c>
      <c r="T245" s="1">
        <v>1</v>
      </c>
      <c r="U245" s="29" t="s">
        <v>3158</v>
      </c>
      <c r="W245" s="104" t="s">
        <v>2097</v>
      </c>
      <c r="X245" t="s">
        <v>537</v>
      </c>
      <c r="Y245" s="170" t="s">
        <v>5845</v>
      </c>
      <c r="AG245" t="s">
        <v>4474</v>
      </c>
    </row>
    <row r="246" spans="14:33" x14ac:dyDescent="0.2">
      <c r="N246" t="s">
        <v>537</v>
      </c>
      <c r="R246" t="s">
        <v>537</v>
      </c>
      <c r="S246" s="29" t="s">
        <v>9210</v>
      </c>
      <c r="T246" t="s">
        <v>537</v>
      </c>
      <c r="U246" s="29" t="s">
        <v>4059</v>
      </c>
      <c r="X246" t="s">
        <v>537</v>
      </c>
      <c r="Y246" s="170" t="s">
        <v>5806</v>
      </c>
      <c r="AG246" t="s">
        <v>4474</v>
      </c>
    </row>
    <row r="247" spans="14:33" x14ac:dyDescent="0.2">
      <c r="N247" t="s">
        <v>537</v>
      </c>
      <c r="R247" t="s">
        <v>537</v>
      </c>
      <c r="S247" s="29" t="s">
        <v>3123</v>
      </c>
      <c r="T247" t="s">
        <v>537</v>
      </c>
      <c r="U247" s="29" t="s">
        <v>2552</v>
      </c>
      <c r="X247" s="1">
        <v>1</v>
      </c>
      <c r="Y247" s="170" t="s">
        <v>5807</v>
      </c>
      <c r="AG247" t="s">
        <v>4474</v>
      </c>
    </row>
    <row r="248" spans="14:33" x14ac:dyDescent="0.2">
      <c r="N248" t="s">
        <v>537</v>
      </c>
      <c r="R248" t="s">
        <v>537</v>
      </c>
      <c r="S248" s="29" t="s">
        <v>678</v>
      </c>
      <c r="T248" t="s">
        <v>537</v>
      </c>
      <c r="U248" s="104" t="s">
        <v>2097</v>
      </c>
      <c r="AG248" t="s">
        <v>4474</v>
      </c>
    </row>
    <row r="249" spans="14:33" x14ac:dyDescent="0.2">
      <c r="N249" t="s">
        <v>537</v>
      </c>
      <c r="R249" t="s">
        <v>537</v>
      </c>
      <c r="S249" s="29" t="s">
        <v>3200</v>
      </c>
      <c r="T249" t="s">
        <v>3543</v>
      </c>
      <c r="U249" s="29" t="s">
        <v>6850</v>
      </c>
      <c r="V249" t="s">
        <v>3543</v>
      </c>
      <c r="W249" s="73" t="s">
        <v>2834</v>
      </c>
      <c r="AG249" t="s">
        <v>4474</v>
      </c>
    </row>
    <row r="250" spans="14:33" x14ac:dyDescent="0.2">
      <c r="N250" t="s">
        <v>537</v>
      </c>
      <c r="Q250" s="54"/>
      <c r="R250" t="s">
        <v>537</v>
      </c>
      <c r="T250" s="1">
        <v>1</v>
      </c>
      <c r="U250" s="29" t="s">
        <v>4360</v>
      </c>
      <c r="W250" s="54"/>
      <c r="Y250" s="54"/>
      <c r="AG250" t="s">
        <v>4474</v>
      </c>
    </row>
    <row r="251" spans="14:33" x14ac:dyDescent="0.2">
      <c r="N251" t="s">
        <v>537</v>
      </c>
      <c r="R251" t="s">
        <v>537</v>
      </c>
      <c r="T251" t="s">
        <v>537</v>
      </c>
      <c r="U251" s="29" t="s">
        <v>5423</v>
      </c>
      <c r="W251" s="54"/>
      <c r="Y251" s="54"/>
      <c r="AG251" t="s">
        <v>4474</v>
      </c>
    </row>
    <row r="252" spans="14:33" x14ac:dyDescent="0.2">
      <c r="N252" t="s">
        <v>537</v>
      </c>
      <c r="R252" t="s">
        <v>537</v>
      </c>
      <c r="T252" s="1">
        <v>1</v>
      </c>
      <c r="U252" s="29" t="s">
        <v>4361</v>
      </c>
      <c r="W252" s="54"/>
      <c r="AG252" t="s">
        <v>4474</v>
      </c>
    </row>
    <row r="253" spans="14:33" x14ac:dyDescent="0.2">
      <c r="N253" t="s">
        <v>537</v>
      </c>
      <c r="R253" t="s">
        <v>537</v>
      </c>
      <c r="AG253" t="s">
        <v>4474</v>
      </c>
    </row>
    <row r="254" spans="14:33" x14ac:dyDescent="0.2">
      <c r="N254" t="s">
        <v>537</v>
      </c>
      <c r="R254" t="s">
        <v>3543</v>
      </c>
      <c r="S254" s="54" t="s">
        <v>4406</v>
      </c>
      <c r="T254" t="s">
        <v>3543</v>
      </c>
      <c r="U254" s="141" t="s">
        <v>3281</v>
      </c>
      <c r="X254" t="s">
        <v>3543</v>
      </c>
      <c r="Y254" s="54" t="s">
        <v>5652</v>
      </c>
      <c r="Z254" s="19"/>
      <c r="AA254" s="19" t="s">
        <v>3473</v>
      </c>
      <c r="AB254" s="17"/>
      <c r="AC254" s="17"/>
      <c r="AD254" s="17"/>
      <c r="AG254" t="s">
        <v>4474</v>
      </c>
    </row>
    <row r="255" spans="14:33" x14ac:dyDescent="0.2">
      <c r="N255" t="s">
        <v>537</v>
      </c>
      <c r="R255" s="1">
        <v>1</v>
      </c>
      <c r="S255" s="54" t="s">
        <v>551</v>
      </c>
      <c r="T255" s="1">
        <v>1</v>
      </c>
      <c r="U255" s="141" t="s">
        <v>1608</v>
      </c>
      <c r="X255" s="1">
        <v>1</v>
      </c>
      <c r="Y255" s="170" t="s">
        <v>5653</v>
      </c>
      <c r="Z255" s="18" t="s">
        <v>3543</v>
      </c>
      <c r="AA255" s="23" t="s">
        <v>5731</v>
      </c>
      <c r="AB255" t="s">
        <v>3543</v>
      </c>
      <c r="AC255" s="23" t="s">
        <v>6251</v>
      </c>
      <c r="AD255" s="17"/>
      <c r="AG255" t="s">
        <v>4474</v>
      </c>
    </row>
    <row r="256" spans="14:33" x14ac:dyDescent="0.2">
      <c r="N256" t="s">
        <v>537</v>
      </c>
      <c r="R256" t="s">
        <v>537</v>
      </c>
      <c r="Z256" s="18" t="s">
        <v>537</v>
      </c>
      <c r="AA256" s="23" t="s">
        <v>4042</v>
      </c>
      <c r="AB256" t="s">
        <v>537</v>
      </c>
      <c r="AC256" s="23" t="s">
        <v>4043</v>
      </c>
      <c r="AD256" s="17"/>
      <c r="AG256" t="s">
        <v>4474</v>
      </c>
    </row>
    <row r="257" spans="12:33" x14ac:dyDescent="0.2">
      <c r="N257" t="s">
        <v>537</v>
      </c>
      <c r="R257" t="s">
        <v>537</v>
      </c>
      <c r="T257" t="s">
        <v>3543</v>
      </c>
      <c r="U257" s="54" t="s">
        <v>428</v>
      </c>
      <c r="V257" t="s">
        <v>3543</v>
      </c>
      <c r="W257" s="54" t="s">
        <v>2901</v>
      </c>
      <c r="Z257" s="18" t="s">
        <v>537</v>
      </c>
      <c r="AA257" s="25" t="s">
        <v>1657</v>
      </c>
      <c r="AB257" t="s">
        <v>537</v>
      </c>
      <c r="AD257" s="17"/>
      <c r="AG257" t="s">
        <v>4474</v>
      </c>
    </row>
    <row r="258" spans="12:33" x14ac:dyDescent="0.2">
      <c r="N258" t="s">
        <v>537</v>
      </c>
      <c r="R258" t="s">
        <v>537</v>
      </c>
      <c r="T258" s="1">
        <v>1</v>
      </c>
      <c r="U258" s="141" t="s">
        <v>1850</v>
      </c>
      <c r="V258" s="1">
        <v>1</v>
      </c>
      <c r="W258" s="54" t="s">
        <v>2219</v>
      </c>
      <c r="Z258" s="18" t="s">
        <v>537</v>
      </c>
      <c r="AA258" s="25" t="s">
        <v>3789</v>
      </c>
      <c r="AB258" t="s">
        <v>537</v>
      </c>
      <c r="AD258" s="17"/>
      <c r="AG258" t="s">
        <v>4474</v>
      </c>
    </row>
    <row r="259" spans="12:33" x14ac:dyDescent="0.2">
      <c r="N259" t="s">
        <v>537</v>
      </c>
      <c r="R259" t="s">
        <v>537</v>
      </c>
      <c r="T259" t="s">
        <v>537</v>
      </c>
      <c r="U259" s="141" t="s">
        <v>1849</v>
      </c>
      <c r="Z259" s="18" t="s">
        <v>537</v>
      </c>
      <c r="AA259" s="23" t="s">
        <v>3790</v>
      </c>
      <c r="AD259" s="17"/>
      <c r="AG259" t="s">
        <v>4474</v>
      </c>
    </row>
    <row r="260" spans="12:33" x14ac:dyDescent="0.2">
      <c r="N260" t="s">
        <v>537</v>
      </c>
      <c r="R260" t="s">
        <v>537</v>
      </c>
      <c r="T260" t="s">
        <v>537</v>
      </c>
      <c r="Z260" s="18" t="s">
        <v>537</v>
      </c>
      <c r="AA260" s="17"/>
      <c r="AB260" s="17"/>
      <c r="AC260" s="17"/>
      <c r="AD260" s="18"/>
      <c r="AG260" t="s">
        <v>4474</v>
      </c>
    </row>
    <row r="261" spans="12:33" x14ac:dyDescent="0.2">
      <c r="N261" t="s">
        <v>1474</v>
      </c>
      <c r="R261" t="s">
        <v>537</v>
      </c>
      <c r="T261" t="s">
        <v>3543</v>
      </c>
      <c r="U261" s="54" t="s">
        <v>534</v>
      </c>
      <c r="V261" t="s">
        <v>3543</v>
      </c>
      <c r="W261" s="170" t="s">
        <v>5668</v>
      </c>
      <c r="X261" t="s">
        <v>3543</v>
      </c>
      <c r="Y261" s="145" t="s">
        <v>3555</v>
      </c>
      <c r="Z261" s="18" t="s">
        <v>537</v>
      </c>
      <c r="AA261" s="90" t="s">
        <v>5666</v>
      </c>
      <c r="AB261" s="18"/>
      <c r="AG261" t="s">
        <v>4474</v>
      </c>
    </row>
    <row r="262" spans="12:33" x14ac:dyDescent="0.2">
      <c r="M262" s="104" t="s">
        <v>2097</v>
      </c>
      <c r="N262" t="s">
        <v>1474</v>
      </c>
      <c r="O262" s="104" t="s">
        <v>2097</v>
      </c>
      <c r="R262" t="s">
        <v>537</v>
      </c>
      <c r="T262" s="1">
        <v>1</v>
      </c>
      <c r="U262" s="141" t="s">
        <v>1851</v>
      </c>
      <c r="V262" s="1">
        <v>1</v>
      </c>
      <c r="W262" s="54" t="s">
        <v>1854</v>
      </c>
      <c r="X262" s="1">
        <v>1</v>
      </c>
      <c r="Y262" s="145" t="s">
        <v>1535</v>
      </c>
      <c r="Z262" s="18" t="s">
        <v>537</v>
      </c>
      <c r="AA262" s="31" t="s">
        <v>1789</v>
      </c>
      <c r="AB262" s="18"/>
      <c r="AG262" t="s">
        <v>4474</v>
      </c>
    </row>
    <row r="263" spans="12:33" x14ac:dyDescent="0.2">
      <c r="L263" t="s">
        <v>3543</v>
      </c>
      <c r="M263" s="142" t="s">
        <v>4375</v>
      </c>
      <c r="N263" t="s">
        <v>3543</v>
      </c>
      <c r="O263" s="170" t="s">
        <v>6020</v>
      </c>
      <c r="P263" t="s">
        <v>3543</v>
      </c>
      <c r="Q263" s="170" t="s">
        <v>6013</v>
      </c>
      <c r="R263" t="s">
        <v>537</v>
      </c>
      <c r="T263" t="s">
        <v>537</v>
      </c>
      <c r="U263" s="141" t="s">
        <v>1532</v>
      </c>
      <c r="V263" t="s">
        <v>537</v>
      </c>
      <c r="W263" s="185" t="s">
        <v>6848</v>
      </c>
      <c r="X263" s="16" t="s">
        <v>1474</v>
      </c>
      <c r="Z263" s="18" t="s">
        <v>537</v>
      </c>
      <c r="AA263" s="174" t="s">
        <v>5669</v>
      </c>
      <c r="AB263" s="18"/>
      <c r="AG263" t="s">
        <v>4474</v>
      </c>
    </row>
    <row r="264" spans="12:33" x14ac:dyDescent="0.2">
      <c r="L264" t="s">
        <v>537</v>
      </c>
      <c r="M264" s="142" t="s">
        <v>2588</v>
      </c>
      <c r="N264" s="1">
        <v>1</v>
      </c>
      <c r="O264" s="170" t="s">
        <v>6021</v>
      </c>
      <c r="P264" s="1">
        <v>1</v>
      </c>
      <c r="Q264" s="170" t="s">
        <v>6012</v>
      </c>
      <c r="R264" t="s">
        <v>537</v>
      </c>
      <c r="T264" t="s">
        <v>537</v>
      </c>
      <c r="U264" s="141" t="s">
        <v>1533</v>
      </c>
      <c r="V264" t="s">
        <v>537</v>
      </c>
      <c r="W264" s="54" t="s">
        <v>1668</v>
      </c>
      <c r="X264" t="s">
        <v>3543</v>
      </c>
      <c r="Y264" s="170" t="s">
        <v>5665</v>
      </c>
      <c r="Z264" s="18" t="s">
        <v>537</v>
      </c>
      <c r="AA264" s="173" t="s">
        <v>5663</v>
      </c>
      <c r="AB264" s="18"/>
      <c r="AG264" t="s">
        <v>4474</v>
      </c>
    </row>
    <row r="265" spans="12:33" x14ac:dyDescent="0.2">
      <c r="L265" s="1">
        <v>1</v>
      </c>
      <c r="M265" s="54" t="s">
        <v>6248</v>
      </c>
      <c r="N265" t="s">
        <v>537</v>
      </c>
      <c r="O265" s="204" t="s">
        <v>7134</v>
      </c>
      <c r="P265" t="s">
        <v>537</v>
      </c>
      <c r="R265" t="s">
        <v>537</v>
      </c>
      <c r="T265" t="s">
        <v>537</v>
      </c>
      <c r="V265" s="1">
        <v>1</v>
      </c>
      <c r="W265" s="100" t="s">
        <v>1670</v>
      </c>
      <c r="X265" s="1">
        <v>1</v>
      </c>
      <c r="Y265" s="170" t="s">
        <v>5667</v>
      </c>
      <c r="Z265" s="18" t="s">
        <v>537</v>
      </c>
      <c r="AA265" s="31" t="s">
        <v>1722</v>
      </c>
      <c r="AB265" s="18"/>
      <c r="AG265" t="s">
        <v>4474</v>
      </c>
    </row>
    <row r="266" spans="12:33" x14ac:dyDescent="0.2">
      <c r="L266" t="s">
        <v>537</v>
      </c>
      <c r="M266" s="141" t="s">
        <v>4126</v>
      </c>
      <c r="N266" s="1">
        <v>1</v>
      </c>
      <c r="O266" s="170" t="s">
        <v>6019</v>
      </c>
      <c r="P266" t="s">
        <v>537</v>
      </c>
      <c r="R266" t="s">
        <v>537</v>
      </c>
      <c r="T266" t="s">
        <v>3543</v>
      </c>
      <c r="U266" s="54" t="s">
        <v>1938</v>
      </c>
      <c r="V266" t="s">
        <v>537</v>
      </c>
      <c r="W266" s="54" t="s">
        <v>1669</v>
      </c>
      <c r="X266" t="s">
        <v>537</v>
      </c>
      <c r="Y266" s="170" t="s">
        <v>5672</v>
      </c>
      <c r="Z266" s="18" t="s">
        <v>537</v>
      </c>
      <c r="AA266" s="174" t="s">
        <v>5664</v>
      </c>
      <c r="AB266" s="18"/>
      <c r="AG266" t="s">
        <v>4474</v>
      </c>
    </row>
    <row r="267" spans="12:33" x14ac:dyDescent="0.2">
      <c r="L267" t="s">
        <v>537</v>
      </c>
      <c r="M267" s="141" t="s">
        <v>4127</v>
      </c>
      <c r="N267" t="s">
        <v>537</v>
      </c>
      <c r="O267" s="54" t="s">
        <v>6018</v>
      </c>
      <c r="P267" t="s">
        <v>537</v>
      </c>
      <c r="R267" t="s">
        <v>537</v>
      </c>
      <c r="T267" s="1">
        <v>1</v>
      </c>
      <c r="U267" s="54" t="s">
        <v>384</v>
      </c>
      <c r="V267" s="1">
        <v>1</v>
      </c>
      <c r="W267" s="54" t="s">
        <v>1534</v>
      </c>
      <c r="X267" s="1">
        <v>1</v>
      </c>
      <c r="Y267" s="248" t="s">
        <v>9285</v>
      </c>
      <c r="Z267" s="18"/>
      <c r="AA267" s="18"/>
      <c r="AB267" s="18"/>
      <c r="AG267" t="s">
        <v>4474</v>
      </c>
    </row>
    <row r="268" spans="12:33" x14ac:dyDescent="0.2">
      <c r="L268" t="s">
        <v>537</v>
      </c>
      <c r="M268" s="141" t="s">
        <v>1977</v>
      </c>
      <c r="N268" t="s">
        <v>537</v>
      </c>
      <c r="P268" t="s">
        <v>537</v>
      </c>
      <c r="R268" t="s">
        <v>537</v>
      </c>
      <c r="T268" t="s">
        <v>537</v>
      </c>
      <c r="U268" s="54"/>
      <c r="V268" t="s">
        <v>537</v>
      </c>
      <c r="AG268" t="s">
        <v>4474</v>
      </c>
    </row>
    <row r="269" spans="12:33" x14ac:dyDescent="0.2">
      <c r="L269" s="1">
        <v>1</v>
      </c>
      <c r="M269" s="141" t="s">
        <v>1976</v>
      </c>
      <c r="N269" t="s">
        <v>3543</v>
      </c>
      <c r="O269" s="54" t="s">
        <v>436</v>
      </c>
      <c r="P269" t="s">
        <v>537</v>
      </c>
      <c r="R269" t="s">
        <v>537</v>
      </c>
      <c r="T269" t="s">
        <v>3543</v>
      </c>
      <c r="U269" s="54" t="s">
        <v>6537</v>
      </c>
      <c r="V269" t="s">
        <v>3543</v>
      </c>
      <c r="W269" s="54" t="s">
        <v>2139</v>
      </c>
      <c r="AG269" t="s">
        <v>4474</v>
      </c>
    </row>
    <row r="270" spans="12:33" x14ac:dyDescent="0.2">
      <c r="L270" t="s">
        <v>537</v>
      </c>
      <c r="M270" s="141" t="s">
        <v>172</v>
      </c>
      <c r="N270" s="1">
        <v>1</v>
      </c>
      <c r="O270" s="54" t="s">
        <v>2152</v>
      </c>
      <c r="P270" t="s">
        <v>537</v>
      </c>
      <c r="R270" t="s">
        <v>537</v>
      </c>
      <c r="T270" s="1">
        <v>1</v>
      </c>
      <c r="U270" s="54" t="s">
        <v>6802</v>
      </c>
      <c r="V270" s="1">
        <v>1</v>
      </c>
      <c r="W270" s="54" t="s">
        <v>1856</v>
      </c>
      <c r="AG270" t="s">
        <v>4474</v>
      </c>
    </row>
    <row r="271" spans="12:33" x14ac:dyDescent="0.2">
      <c r="L271" s="1">
        <v>1</v>
      </c>
      <c r="M271" s="54" t="s">
        <v>4996</v>
      </c>
      <c r="N271" t="s">
        <v>537</v>
      </c>
      <c r="O271" s="23" t="s">
        <v>2053</v>
      </c>
      <c r="P271" t="s">
        <v>3543</v>
      </c>
      <c r="Q271" s="170" t="s">
        <v>6015</v>
      </c>
      <c r="R271" t="s">
        <v>3543</v>
      </c>
      <c r="S271" s="54" t="s">
        <v>4942</v>
      </c>
      <c r="T271" t="s">
        <v>537</v>
      </c>
      <c r="U271" s="55" t="s">
        <v>1749</v>
      </c>
      <c r="V271" t="s">
        <v>537</v>
      </c>
      <c r="AG271" t="s">
        <v>4474</v>
      </c>
    </row>
    <row r="272" spans="12:33" x14ac:dyDescent="0.2">
      <c r="L272" t="s">
        <v>537</v>
      </c>
      <c r="M272" s="141" t="s">
        <v>4376</v>
      </c>
      <c r="N272" t="s">
        <v>537</v>
      </c>
      <c r="O272" s="23" t="s">
        <v>4486</v>
      </c>
      <c r="P272" s="1">
        <v>1</v>
      </c>
      <c r="Q272" s="170" t="s">
        <v>6014</v>
      </c>
      <c r="R272" s="1">
        <v>1</v>
      </c>
      <c r="S272" s="99" t="s">
        <v>1089</v>
      </c>
      <c r="T272" t="s">
        <v>537</v>
      </c>
      <c r="U272" s="181" t="s">
        <v>6277</v>
      </c>
      <c r="V272" t="s">
        <v>3543</v>
      </c>
      <c r="W272" s="141" t="s">
        <v>1855</v>
      </c>
      <c r="AG272" t="s">
        <v>4474</v>
      </c>
    </row>
    <row r="273" spans="12:33" x14ac:dyDescent="0.2">
      <c r="L273" s="1">
        <v>1</v>
      </c>
      <c r="M273" s="54" t="s">
        <v>4881</v>
      </c>
      <c r="N273" t="s">
        <v>537</v>
      </c>
      <c r="P273" t="s">
        <v>537</v>
      </c>
      <c r="R273" t="s">
        <v>537</v>
      </c>
      <c r="S273" s="141" t="s">
        <v>1845</v>
      </c>
      <c r="T273" t="s">
        <v>537</v>
      </c>
      <c r="U273" s="54" t="s">
        <v>1852</v>
      </c>
      <c r="V273" s="1">
        <v>1</v>
      </c>
      <c r="W273" s="141" t="s">
        <v>1857</v>
      </c>
      <c r="AG273" t="s">
        <v>4474</v>
      </c>
    </row>
    <row r="274" spans="12:33" x14ac:dyDescent="0.2">
      <c r="L274" t="s">
        <v>537</v>
      </c>
      <c r="M274" s="141" t="s">
        <v>4128</v>
      </c>
      <c r="N274" t="s">
        <v>1474</v>
      </c>
      <c r="O274" s="45" t="s">
        <v>3783</v>
      </c>
      <c r="P274" t="s">
        <v>3543</v>
      </c>
      <c r="Q274" s="141" t="s">
        <v>1992</v>
      </c>
      <c r="R274" t="s">
        <v>537</v>
      </c>
      <c r="T274" s="1">
        <v>1</v>
      </c>
      <c r="U274" s="54" t="s">
        <v>4728</v>
      </c>
      <c r="V274" t="s">
        <v>537</v>
      </c>
      <c r="W274" s="141" t="s">
        <v>1858</v>
      </c>
      <c r="Z274" t="s">
        <v>3543</v>
      </c>
      <c r="AA274" s="54" t="s">
        <v>3087</v>
      </c>
      <c r="AG274" t="s">
        <v>4474</v>
      </c>
    </row>
    <row r="275" spans="12:33" x14ac:dyDescent="0.2">
      <c r="L275" s="1">
        <v>1</v>
      </c>
      <c r="M275" s="54" t="s">
        <v>3782</v>
      </c>
      <c r="N275" s="18" t="s">
        <v>3543</v>
      </c>
      <c r="O275" t="s">
        <v>4349</v>
      </c>
      <c r="P275" s="1">
        <v>1</v>
      </c>
      <c r="Q275" s="141" t="s">
        <v>1993</v>
      </c>
      <c r="R275" t="s">
        <v>3543</v>
      </c>
      <c r="S275" s="54" t="s">
        <v>1938</v>
      </c>
      <c r="T275" t="s">
        <v>537</v>
      </c>
      <c r="V275" t="s">
        <v>537</v>
      </c>
      <c r="Z275" s="1">
        <v>1</v>
      </c>
      <c r="AA275" s="54" t="s">
        <v>3088</v>
      </c>
      <c r="AG275" t="s">
        <v>4474</v>
      </c>
    </row>
    <row r="276" spans="12:33" x14ac:dyDescent="0.2">
      <c r="N276" s="18" t="s">
        <v>537</v>
      </c>
      <c r="O276" t="s">
        <v>1879</v>
      </c>
      <c r="P276" t="s">
        <v>537</v>
      </c>
      <c r="Q276" s="55" t="s">
        <v>4264</v>
      </c>
      <c r="R276" s="1">
        <v>1</v>
      </c>
      <c r="S276" s="141" t="s">
        <v>1847</v>
      </c>
      <c r="T276" t="s">
        <v>3543</v>
      </c>
      <c r="U276" s="54" t="s">
        <v>1828</v>
      </c>
      <c r="V276" t="s">
        <v>3543</v>
      </c>
      <c r="W276" s="54" t="s">
        <v>3245</v>
      </c>
      <c r="Z276" t="s">
        <v>537</v>
      </c>
      <c r="AA276" s="170" t="s">
        <v>5655</v>
      </c>
      <c r="AG276" t="s">
        <v>4474</v>
      </c>
    </row>
    <row r="277" spans="12:33" x14ac:dyDescent="0.2">
      <c r="N277" s="17"/>
      <c r="O277" s="17"/>
      <c r="P277" t="s">
        <v>537</v>
      </c>
      <c r="Q277" s="33" t="s">
        <v>3122</v>
      </c>
      <c r="R277" t="s">
        <v>537</v>
      </c>
      <c r="S277" s="141" t="s">
        <v>1848</v>
      </c>
      <c r="T277" s="1">
        <v>1</v>
      </c>
      <c r="U277" s="54" t="s">
        <v>1853</v>
      </c>
      <c r="V277" s="1">
        <v>1</v>
      </c>
      <c r="W277" s="54" t="s">
        <v>5660</v>
      </c>
      <c r="Z277" t="s">
        <v>537</v>
      </c>
      <c r="AG277" t="s">
        <v>4474</v>
      </c>
    </row>
    <row r="278" spans="12:33" x14ac:dyDescent="0.2">
      <c r="P278" t="s">
        <v>537</v>
      </c>
      <c r="Q278" s="141" t="s">
        <v>1994</v>
      </c>
      <c r="R278" t="s">
        <v>537</v>
      </c>
      <c r="S278" s="29"/>
      <c r="T278" t="s">
        <v>537</v>
      </c>
      <c r="V278" t="s">
        <v>537</v>
      </c>
      <c r="W278" s="141" t="s">
        <v>1859</v>
      </c>
      <c r="X278" t="s">
        <v>3543</v>
      </c>
      <c r="Y278" s="54" t="s">
        <v>2183</v>
      </c>
      <c r="Z278" t="s">
        <v>3543</v>
      </c>
      <c r="AA278" s="170" t="s">
        <v>5656</v>
      </c>
      <c r="AG278" t="s">
        <v>4474</v>
      </c>
    </row>
    <row r="279" spans="12:33" x14ac:dyDescent="0.2">
      <c r="P279" s="1">
        <v>1</v>
      </c>
      <c r="Q279" s="54" t="s">
        <v>2849</v>
      </c>
      <c r="R279" t="s">
        <v>3543</v>
      </c>
      <c r="S279" s="56" t="s">
        <v>6102</v>
      </c>
      <c r="T279" t="s">
        <v>3543</v>
      </c>
      <c r="U279" s="54" t="s">
        <v>2520</v>
      </c>
      <c r="V279" t="s">
        <v>537</v>
      </c>
      <c r="X279" s="1">
        <v>1</v>
      </c>
      <c r="Y279" s="54" t="s">
        <v>2184</v>
      </c>
      <c r="Z279" s="1">
        <v>1</v>
      </c>
      <c r="AA279" s="170" t="s">
        <v>5657</v>
      </c>
      <c r="AG279" t="s">
        <v>4474</v>
      </c>
    </row>
    <row r="280" spans="12:33" x14ac:dyDescent="0.2">
      <c r="P280" t="s">
        <v>537</v>
      </c>
      <c r="R280" s="1">
        <v>1</v>
      </c>
      <c r="S280" s="141" t="s">
        <v>1846</v>
      </c>
      <c r="T280" s="1">
        <v>1</v>
      </c>
      <c r="U280" s="54" t="s">
        <v>6803</v>
      </c>
      <c r="V280" t="s">
        <v>3543</v>
      </c>
      <c r="W280" s="54" t="s">
        <v>4875</v>
      </c>
      <c r="X280" t="s">
        <v>537</v>
      </c>
      <c r="Z280" t="s">
        <v>537</v>
      </c>
      <c r="AB280" s="90" t="s">
        <v>5625</v>
      </c>
      <c r="AC280" s="18"/>
      <c r="AD280" s="18"/>
      <c r="AG280" t="s">
        <v>4474</v>
      </c>
    </row>
    <row r="281" spans="12:33" x14ac:dyDescent="0.2">
      <c r="P281" t="s">
        <v>3543</v>
      </c>
      <c r="Q281" s="54" t="s">
        <v>4883</v>
      </c>
      <c r="R281" t="s">
        <v>537</v>
      </c>
      <c r="S281" s="55" t="s">
        <v>4264</v>
      </c>
      <c r="T281" t="s">
        <v>537</v>
      </c>
      <c r="U281" s="54"/>
      <c r="V281" s="1">
        <v>1</v>
      </c>
      <c r="W281" s="170" t="s">
        <v>5650</v>
      </c>
      <c r="X281" t="s">
        <v>3543</v>
      </c>
      <c r="Y281" s="54" t="s">
        <v>473</v>
      </c>
      <c r="Z281" t="s">
        <v>3543</v>
      </c>
      <c r="AA281" s="54" t="s">
        <v>5730</v>
      </c>
      <c r="AB281" s="18" t="s">
        <v>3543</v>
      </c>
      <c r="AC281" s="170" t="s">
        <v>5659</v>
      </c>
      <c r="AD281" s="18"/>
      <c r="AG281" t="s">
        <v>4474</v>
      </c>
    </row>
    <row r="282" spans="12:33" x14ac:dyDescent="0.2">
      <c r="P282" s="1">
        <v>1</v>
      </c>
      <c r="Q282" s="54" t="s">
        <v>3826</v>
      </c>
      <c r="R282" t="s">
        <v>537</v>
      </c>
      <c r="S282" s="54" t="s">
        <v>527</v>
      </c>
      <c r="T282" t="s">
        <v>3543</v>
      </c>
      <c r="U282" s="54" t="s">
        <v>3090</v>
      </c>
      <c r="V282" t="s">
        <v>537</v>
      </c>
      <c r="W282" s="55" t="s">
        <v>1949</v>
      </c>
      <c r="X282" s="1">
        <v>1</v>
      </c>
      <c r="Y282" s="170" t="s">
        <v>5654</v>
      </c>
      <c r="Z282" s="1">
        <v>1</v>
      </c>
      <c r="AA282" s="54" t="s">
        <v>624</v>
      </c>
      <c r="AB282" s="18" t="s">
        <v>537</v>
      </c>
      <c r="AC282" s="171" t="s">
        <v>1060</v>
      </c>
      <c r="AD282" s="18"/>
      <c r="AG282" t="s">
        <v>4474</v>
      </c>
    </row>
    <row r="283" spans="12:33" x14ac:dyDescent="0.2">
      <c r="P283" t="s">
        <v>537</v>
      </c>
      <c r="R283" s="1">
        <v>1</v>
      </c>
      <c r="S283" s="54" t="s">
        <v>3926</v>
      </c>
      <c r="T283" s="1">
        <v>1</v>
      </c>
      <c r="U283" s="170" t="s">
        <v>6203</v>
      </c>
      <c r="V283" t="s">
        <v>537</v>
      </c>
      <c r="W283" s="54" t="s">
        <v>676</v>
      </c>
      <c r="X283" t="s">
        <v>537</v>
      </c>
      <c r="Y283" s="55" t="s">
        <v>1950</v>
      </c>
      <c r="Z283" t="s">
        <v>537</v>
      </c>
      <c r="AA283" s="170" t="s">
        <v>8458</v>
      </c>
      <c r="AB283" s="18" t="s">
        <v>537</v>
      </c>
      <c r="AC283" s="154" t="s">
        <v>1061</v>
      </c>
      <c r="AD283" s="18"/>
      <c r="AG283" t="s">
        <v>4474</v>
      </c>
    </row>
    <row r="284" spans="12:33" x14ac:dyDescent="0.2">
      <c r="P284" t="s">
        <v>537</v>
      </c>
      <c r="R284" t="s">
        <v>537</v>
      </c>
      <c r="S284" s="29"/>
      <c r="T284" t="s">
        <v>537</v>
      </c>
      <c r="U284" s="54" t="s">
        <v>6804</v>
      </c>
      <c r="V284" s="1">
        <v>1</v>
      </c>
      <c r="W284" s="170" t="s">
        <v>5651</v>
      </c>
      <c r="X284" t="s">
        <v>537</v>
      </c>
      <c r="Y284" s="54" t="s">
        <v>5648</v>
      </c>
      <c r="Z284" t="s">
        <v>537</v>
      </c>
      <c r="AA284" s="248" t="s">
        <v>9047</v>
      </c>
      <c r="AB284" s="18" t="s">
        <v>537</v>
      </c>
      <c r="AC284" s="154"/>
      <c r="AD284" s="18"/>
      <c r="AG284" t="s">
        <v>4474</v>
      </c>
    </row>
    <row r="285" spans="12:33" x14ac:dyDescent="0.2">
      <c r="P285" t="s">
        <v>537</v>
      </c>
      <c r="R285" t="s">
        <v>537</v>
      </c>
      <c r="S285" s="29"/>
      <c r="T285" t="s">
        <v>537</v>
      </c>
      <c r="V285" t="s">
        <v>537</v>
      </c>
      <c r="X285" s="1">
        <v>1</v>
      </c>
      <c r="Y285" s="54" t="s">
        <v>5649</v>
      </c>
      <c r="AB285" s="18" t="s">
        <v>3543</v>
      </c>
      <c r="AC285" s="170" t="s">
        <v>5658</v>
      </c>
      <c r="AD285" s="18"/>
      <c r="AG285" t="s">
        <v>4474</v>
      </c>
    </row>
    <row r="286" spans="12:33" x14ac:dyDescent="0.2">
      <c r="P286" t="s">
        <v>537</v>
      </c>
      <c r="R286" t="s">
        <v>537</v>
      </c>
      <c r="S286" s="29"/>
      <c r="T286" t="s">
        <v>3543</v>
      </c>
      <c r="U286" s="54" t="s">
        <v>3989</v>
      </c>
      <c r="V286" t="s">
        <v>3543</v>
      </c>
      <c r="W286" s="54" t="s">
        <v>2079</v>
      </c>
      <c r="X286" t="s">
        <v>537</v>
      </c>
      <c r="AB286" s="18" t="s">
        <v>537</v>
      </c>
      <c r="AC286" s="170" t="s">
        <v>5637</v>
      </c>
      <c r="AD286" s="18"/>
      <c r="AG286" t="s">
        <v>4474</v>
      </c>
    </row>
    <row r="287" spans="12:33" x14ac:dyDescent="0.2">
      <c r="P287" t="s">
        <v>537</v>
      </c>
      <c r="R287" t="s">
        <v>537</v>
      </c>
      <c r="S287" s="29"/>
      <c r="T287" s="1">
        <v>1</v>
      </c>
      <c r="U287" s="54" t="s">
        <v>3925</v>
      </c>
      <c r="V287" s="1">
        <v>1</v>
      </c>
      <c r="W287" s="54" t="s">
        <v>5661</v>
      </c>
      <c r="X287" t="s">
        <v>3543</v>
      </c>
      <c r="Y287" s="54" t="s">
        <v>2185</v>
      </c>
      <c r="Z287" t="s">
        <v>3543</v>
      </c>
      <c r="AA287" s="170" t="s">
        <v>5679</v>
      </c>
      <c r="AB287" s="18"/>
      <c r="AC287" s="18"/>
      <c r="AD287" s="18"/>
      <c r="AG287" t="s">
        <v>4474</v>
      </c>
    </row>
    <row r="288" spans="12:33" x14ac:dyDescent="0.2">
      <c r="P288" t="s">
        <v>537</v>
      </c>
      <c r="R288" t="s">
        <v>537</v>
      </c>
      <c r="S288" s="29"/>
      <c r="U288" s="54"/>
      <c r="V288" t="s">
        <v>537</v>
      </c>
      <c r="X288" s="1">
        <v>1</v>
      </c>
      <c r="Y288" s="54" t="s">
        <v>5670</v>
      </c>
      <c r="Z288" s="1">
        <v>1</v>
      </c>
      <c r="AA288" s="170" t="s">
        <v>5680</v>
      </c>
      <c r="AG288" t="s">
        <v>4474</v>
      </c>
    </row>
    <row r="289" spans="16:33" x14ac:dyDescent="0.2">
      <c r="P289" t="s">
        <v>537</v>
      </c>
      <c r="R289" t="s">
        <v>3543</v>
      </c>
      <c r="S289" s="56" t="s">
        <v>3747</v>
      </c>
      <c r="T289" t="s">
        <v>3543</v>
      </c>
      <c r="U289" s="54" t="s">
        <v>3748</v>
      </c>
      <c r="V289" t="s">
        <v>3543</v>
      </c>
      <c r="W289" s="54" t="s">
        <v>3527</v>
      </c>
      <c r="X289" t="s">
        <v>537</v>
      </c>
      <c r="Y289" s="54" t="s">
        <v>5671</v>
      </c>
      <c r="Z289" t="s">
        <v>537</v>
      </c>
      <c r="AA289" s="170" t="s">
        <v>5681</v>
      </c>
      <c r="AG289" t="s">
        <v>4474</v>
      </c>
    </row>
    <row r="290" spans="16:33" x14ac:dyDescent="0.2">
      <c r="P290" t="s">
        <v>1474</v>
      </c>
      <c r="R290" s="1">
        <v>1</v>
      </c>
      <c r="S290" s="54" t="s">
        <v>1185</v>
      </c>
      <c r="T290" s="1">
        <v>1</v>
      </c>
      <c r="U290" s="54" t="s">
        <v>1667</v>
      </c>
      <c r="V290" s="1">
        <v>1</v>
      </c>
      <c r="W290" s="54" t="s">
        <v>2080</v>
      </c>
      <c r="X290" s="18" t="s">
        <v>537</v>
      </c>
      <c r="Y290" s="90" t="s">
        <v>5625</v>
      </c>
      <c r="Z290" s="18"/>
      <c r="AG290" t="s">
        <v>4474</v>
      </c>
    </row>
    <row r="291" spans="16:33" x14ac:dyDescent="0.2">
      <c r="P291" t="s">
        <v>1474</v>
      </c>
      <c r="S291" s="29"/>
      <c r="U291" s="54"/>
      <c r="V291" t="s">
        <v>537</v>
      </c>
      <c r="W291" s="141" t="s">
        <v>6252</v>
      </c>
      <c r="X291" s="18" t="s">
        <v>3543</v>
      </c>
      <c r="Y291" s="63" t="s">
        <v>5718</v>
      </c>
      <c r="Z291" s="18"/>
      <c r="AG291" t="s">
        <v>4474</v>
      </c>
    </row>
    <row r="292" spans="16:33" x14ac:dyDescent="0.2">
      <c r="P292" t="s">
        <v>3543</v>
      </c>
      <c r="Q292" s="54" t="s">
        <v>682</v>
      </c>
      <c r="R292" t="s">
        <v>3543</v>
      </c>
      <c r="S292" s="56" t="s">
        <v>1561</v>
      </c>
      <c r="T292" t="s">
        <v>3543</v>
      </c>
      <c r="U292" s="54" t="s">
        <v>1562</v>
      </c>
      <c r="V292" s="1">
        <v>1</v>
      </c>
      <c r="W292" s="141" t="s">
        <v>5719</v>
      </c>
      <c r="X292" s="18" t="s">
        <v>537</v>
      </c>
      <c r="Y292" s="80" t="s">
        <v>4005</v>
      </c>
      <c r="Z292" s="18"/>
      <c r="AG292" t="s">
        <v>4474</v>
      </c>
    </row>
    <row r="293" spans="16:33" x14ac:dyDescent="0.2">
      <c r="P293" s="1">
        <v>1</v>
      </c>
      <c r="Q293" s="54" t="s">
        <v>3556</v>
      </c>
      <c r="R293" s="1">
        <v>1</v>
      </c>
      <c r="S293" s="54" t="s">
        <v>1560</v>
      </c>
      <c r="T293" s="1">
        <v>1</v>
      </c>
      <c r="U293" s="54" t="s">
        <v>1563</v>
      </c>
      <c r="V293" t="s">
        <v>537</v>
      </c>
      <c r="X293" s="18" t="s">
        <v>537</v>
      </c>
      <c r="Y293" s="80" t="s">
        <v>1246</v>
      </c>
      <c r="Z293" s="18"/>
      <c r="AG293" t="s">
        <v>4474</v>
      </c>
    </row>
    <row r="294" spans="16:33" x14ac:dyDescent="0.2">
      <c r="P294" s="1">
        <v>1</v>
      </c>
      <c r="Q294" s="54" t="s">
        <v>3471</v>
      </c>
      <c r="R294" t="s">
        <v>537</v>
      </c>
      <c r="S294" s="104" t="s">
        <v>2097</v>
      </c>
      <c r="V294" t="s">
        <v>537</v>
      </c>
      <c r="X294" s="18"/>
      <c r="Y294" s="18"/>
      <c r="Z294" s="18"/>
      <c r="AG294" t="s">
        <v>4474</v>
      </c>
    </row>
    <row r="295" spans="16:33" x14ac:dyDescent="0.2">
      <c r="P295" t="s">
        <v>1474</v>
      </c>
      <c r="R295" t="s">
        <v>3543</v>
      </c>
      <c r="S295" s="54" t="s">
        <v>6536</v>
      </c>
      <c r="T295" t="s">
        <v>3543</v>
      </c>
      <c r="U295" s="54" t="s">
        <v>2784</v>
      </c>
      <c r="V295" t="s">
        <v>537</v>
      </c>
      <c r="AG295" t="s">
        <v>4474</v>
      </c>
    </row>
    <row r="296" spans="16:33" x14ac:dyDescent="0.2">
      <c r="P296" t="s">
        <v>3543</v>
      </c>
      <c r="Q296" s="54" t="s">
        <v>1789</v>
      </c>
      <c r="R296" s="1">
        <v>1</v>
      </c>
      <c r="S296" s="54" t="s">
        <v>4860</v>
      </c>
      <c r="T296" s="1">
        <v>1</v>
      </c>
      <c r="U296" s="54" t="s">
        <v>2785</v>
      </c>
      <c r="V296" t="s">
        <v>3543</v>
      </c>
      <c r="W296" s="54" t="s">
        <v>6720</v>
      </c>
      <c r="X296" t="s">
        <v>3543</v>
      </c>
      <c r="Y296" s="192" t="s">
        <v>7165</v>
      </c>
      <c r="Z296" t="s">
        <v>3543</v>
      </c>
      <c r="AA296" s="204" t="s">
        <v>3915</v>
      </c>
      <c r="AG296" t="s">
        <v>4474</v>
      </c>
    </row>
    <row r="297" spans="16:33" x14ac:dyDescent="0.2">
      <c r="P297" s="1">
        <v>1</v>
      </c>
      <c r="Q297" s="181" t="s">
        <v>6538</v>
      </c>
      <c r="U297" s="104" t="s">
        <v>2097</v>
      </c>
      <c r="V297" s="1">
        <v>1</v>
      </c>
      <c r="W297" s="54" t="s">
        <v>2562</v>
      </c>
      <c r="X297" s="1">
        <v>1</v>
      </c>
      <c r="Y297" s="192" t="s">
        <v>6723</v>
      </c>
      <c r="Z297" s="1">
        <v>1</v>
      </c>
      <c r="AA297" s="204" t="s">
        <v>4058</v>
      </c>
      <c r="AG297" t="s">
        <v>4474</v>
      </c>
    </row>
    <row r="298" spans="16:33" x14ac:dyDescent="0.2">
      <c r="P298" t="s">
        <v>537</v>
      </c>
      <c r="T298" t="s">
        <v>3543</v>
      </c>
      <c r="U298" s="54" t="s">
        <v>2793</v>
      </c>
      <c r="V298" s="1">
        <v>1</v>
      </c>
      <c r="W298" s="141" t="s">
        <v>6721</v>
      </c>
      <c r="X298" s="1">
        <v>1</v>
      </c>
      <c r="Y298" s="204" t="s">
        <v>7166</v>
      </c>
      <c r="Z298" t="s">
        <v>537</v>
      </c>
      <c r="AA298" s="201" t="s">
        <v>6724</v>
      </c>
      <c r="AG298" t="s">
        <v>4474</v>
      </c>
    </row>
    <row r="299" spans="16:33" x14ac:dyDescent="0.2">
      <c r="P299" t="s">
        <v>3543</v>
      </c>
      <c r="Q299" s="54" t="s">
        <v>4349</v>
      </c>
      <c r="T299" s="1">
        <v>1</v>
      </c>
      <c r="U299" s="54" t="s">
        <v>4313</v>
      </c>
      <c r="V299" t="s">
        <v>537</v>
      </c>
      <c r="W299" s="141" t="s">
        <v>6722</v>
      </c>
      <c r="X299" t="s">
        <v>537</v>
      </c>
      <c r="Y299" s="201" t="s">
        <v>6724</v>
      </c>
      <c r="AG299" t="s">
        <v>4474</v>
      </c>
    </row>
    <row r="300" spans="16:33" x14ac:dyDescent="0.2">
      <c r="P300" s="1">
        <v>1</v>
      </c>
      <c r="Q300" s="170" t="s">
        <v>6098</v>
      </c>
      <c r="W300" s="104" t="s">
        <v>2097</v>
      </c>
      <c r="X300" t="s">
        <v>537</v>
      </c>
      <c r="Y300" s="171" t="s">
        <v>6725</v>
      </c>
      <c r="AG300" t="s">
        <v>4474</v>
      </c>
    </row>
    <row r="301" spans="16:33" x14ac:dyDescent="0.2">
      <c r="P301" t="s">
        <v>537</v>
      </c>
      <c r="W301" s="54"/>
      <c r="Z301" t="s">
        <v>3543</v>
      </c>
      <c r="AA301" s="215" t="s">
        <v>7272</v>
      </c>
      <c r="AG301" t="s">
        <v>4474</v>
      </c>
    </row>
    <row r="302" spans="16:33" x14ac:dyDescent="0.2">
      <c r="P302" t="s">
        <v>3543</v>
      </c>
      <c r="Q302" s="54" t="s">
        <v>782</v>
      </c>
      <c r="W302" s="54"/>
      <c r="Z302" s="1">
        <v>1</v>
      </c>
      <c r="AA302" s="215" t="s">
        <v>7270</v>
      </c>
      <c r="AG302" t="s">
        <v>4474</v>
      </c>
    </row>
    <row r="303" spans="16:33" x14ac:dyDescent="0.2">
      <c r="P303" s="1">
        <v>1</v>
      </c>
      <c r="Q303" s="170" t="s">
        <v>6099</v>
      </c>
      <c r="W303" s="54"/>
      <c r="Z303" t="s">
        <v>537</v>
      </c>
      <c r="AA303" s="215" t="s">
        <v>7271</v>
      </c>
      <c r="AG303" t="s">
        <v>4474</v>
      </c>
    </row>
    <row r="304" spans="16:33" x14ac:dyDescent="0.2">
      <c r="P304" t="s">
        <v>537</v>
      </c>
      <c r="W304" s="54"/>
      <c r="AG304" t="s">
        <v>4474</v>
      </c>
    </row>
    <row r="305" spans="16:33" x14ac:dyDescent="0.2">
      <c r="P305" t="s">
        <v>3543</v>
      </c>
      <c r="Q305" s="54" t="s">
        <v>3084</v>
      </c>
      <c r="W305" s="54"/>
      <c r="AG305" t="s">
        <v>4474</v>
      </c>
    </row>
    <row r="306" spans="16:33" x14ac:dyDescent="0.2">
      <c r="P306" s="1">
        <v>1</v>
      </c>
      <c r="Q306" s="170" t="s">
        <v>6100</v>
      </c>
      <c r="W306" s="54"/>
      <c r="AG306" t="s">
        <v>4474</v>
      </c>
    </row>
    <row r="307" spans="16:33" x14ac:dyDescent="0.2">
      <c r="P307" t="s">
        <v>537</v>
      </c>
      <c r="Q307" s="104" t="s">
        <v>2097</v>
      </c>
      <c r="W307" s="54"/>
      <c r="AG307" t="s">
        <v>4474</v>
      </c>
    </row>
    <row r="308" spans="16:33" x14ac:dyDescent="0.2">
      <c r="P308" t="s">
        <v>3543</v>
      </c>
      <c r="Q308" s="170" t="s">
        <v>6016</v>
      </c>
      <c r="W308" s="54"/>
      <c r="AG308" t="s">
        <v>4474</v>
      </c>
    </row>
    <row r="309" spans="16:33" x14ac:dyDescent="0.2">
      <c r="P309" s="1">
        <v>1</v>
      </c>
      <c r="Q309" s="170" t="s">
        <v>6017</v>
      </c>
      <c r="AG309" t="s">
        <v>4474</v>
      </c>
    </row>
    <row r="310" spans="16:33" x14ac:dyDescent="0.2">
      <c r="P310" t="s">
        <v>537</v>
      </c>
      <c r="Q310" s="215" t="s">
        <v>7304</v>
      </c>
      <c r="AG310" t="s">
        <v>4474</v>
      </c>
    </row>
    <row r="311" spans="16:33" x14ac:dyDescent="0.2">
      <c r="P311" t="s">
        <v>537</v>
      </c>
      <c r="Q311" s="141" t="s">
        <v>1995</v>
      </c>
      <c r="AG311" t="s">
        <v>4474</v>
      </c>
    </row>
    <row r="312" spans="16:33" x14ac:dyDescent="0.2">
      <c r="T312" s="19" t="s">
        <v>4729</v>
      </c>
      <c r="U312" s="17"/>
      <c r="V312" t="s">
        <v>3543</v>
      </c>
      <c r="W312" s="29" t="s">
        <v>2544</v>
      </c>
      <c r="AC312" s="104"/>
      <c r="AG312" t="s">
        <v>4474</v>
      </c>
    </row>
    <row r="313" spans="16:33" x14ac:dyDescent="0.2">
      <c r="T313" s="18" t="s">
        <v>3543</v>
      </c>
      <c r="U313" s="108" t="s">
        <v>3400</v>
      </c>
      <c r="V313" s="1">
        <v>1</v>
      </c>
      <c r="W313" s="29" t="s">
        <v>3592</v>
      </c>
      <c r="AG313" t="s">
        <v>4474</v>
      </c>
    </row>
    <row r="314" spans="16:33" x14ac:dyDescent="0.2">
      <c r="T314" s="18" t="s">
        <v>537</v>
      </c>
      <c r="U314" s="29" t="s">
        <v>4360</v>
      </c>
      <c r="V314" t="s">
        <v>537</v>
      </c>
      <c r="W314" s="104" t="s">
        <v>2097</v>
      </c>
      <c r="AG314" t="s">
        <v>4474</v>
      </c>
    </row>
    <row r="315" spans="16:33" x14ac:dyDescent="0.2">
      <c r="T315" s="18" t="s">
        <v>537</v>
      </c>
      <c r="U315" s="107" t="s">
        <v>1950</v>
      </c>
      <c r="V315" t="s">
        <v>3543</v>
      </c>
      <c r="W315" s="108" t="s">
        <v>3447</v>
      </c>
      <c r="AG315" t="s">
        <v>4474</v>
      </c>
    </row>
    <row r="316" spans="16:33" x14ac:dyDescent="0.2">
      <c r="T316" s="18" t="s">
        <v>537</v>
      </c>
      <c r="U316" s="99" t="s">
        <v>3398</v>
      </c>
      <c r="V316" s="1">
        <v>1</v>
      </c>
      <c r="W316" s="99" t="s">
        <v>3401</v>
      </c>
      <c r="Y316" s="104" t="s">
        <v>2097</v>
      </c>
      <c r="AA316" s="104" t="s">
        <v>2097</v>
      </c>
      <c r="AG316" t="s">
        <v>4474</v>
      </c>
    </row>
    <row r="317" spans="16:33" x14ac:dyDescent="0.2">
      <c r="T317" s="17"/>
      <c r="U317" s="17"/>
      <c r="V317" t="s">
        <v>537</v>
      </c>
      <c r="W317" s="99" t="s">
        <v>3402</v>
      </c>
      <c r="X317" t="s">
        <v>3543</v>
      </c>
      <c r="Y317" s="89" t="s">
        <v>2262</v>
      </c>
      <c r="Z317" t="s">
        <v>3543</v>
      </c>
      <c r="AA317" s="89" t="s">
        <v>9250</v>
      </c>
      <c r="AG317" t="s">
        <v>4474</v>
      </c>
    </row>
    <row r="318" spans="16:33" x14ac:dyDescent="0.2">
      <c r="U318" s="104" t="s">
        <v>2097</v>
      </c>
      <c r="V318" s="1">
        <v>1</v>
      </c>
      <c r="W318" s="99" t="s">
        <v>3403</v>
      </c>
      <c r="X318" s="1">
        <v>1</v>
      </c>
      <c r="Y318" s="89" t="s">
        <v>2257</v>
      </c>
      <c r="Z318" s="1">
        <v>1</v>
      </c>
      <c r="AA318" s="89" t="s">
        <v>5194</v>
      </c>
      <c r="AG318" t="s">
        <v>4474</v>
      </c>
    </row>
    <row r="319" spans="16:33" x14ac:dyDescent="0.2">
      <c r="V319" s="1">
        <v>1</v>
      </c>
      <c r="W319" s="99" t="s">
        <v>7295</v>
      </c>
      <c r="X319" t="s">
        <v>537</v>
      </c>
      <c r="Y319" s="89" t="s">
        <v>2261</v>
      </c>
      <c r="Z319" t="s">
        <v>537</v>
      </c>
      <c r="AA319" s="89" t="s">
        <v>1611</v>
      </c>
      <c r="AG319" t="s">
        <v>4474</v>
      </c>
    </row>
    <row r="320" spans="16:33" x14ac:dyDescent="0.2">
      <c r="V320" t="s">
        <v>537</v>
      </c>
      <c r="X320" t="s">
        <v>537</v>
      </c>
      <c r="Y320" s="89" t="s">
        <v>2258</v>
      </c>
      <c r="Z320" t="s">
        <v>537</v>
      </c>
      <c r="AA320" s="89" t="s">
        <v>1612</v>
      </c>
      <c r="AG320" t="s">
        <v>4474</v>
      </c>
    </row>
    <row r="321" spans="22:33" x14ac:dyDescent="0.2">
      <c r="V321" t="s">
        <v>3543</v>
      </c>
      <c r="W321" s="99" t="s">
        <v>3399</v>
      </c>
      <c r="X321" t="s">
        <v>537</v>
      </c>
      <c r="Y321" s="89" t="s">
        <v>2259</v>
      </c>
      <c r="Z321" t="s">
        <v>537</v>
      </c>
      <c r="AA321" s="89" t="s">
        <v>1613</v>
      </c>
      <c r="AG321" t="s">
        <v>4474</v>
      </c>
    </row>
    <row r="322" spans="22:33" x14ac:dyDescent="0.2">
      <c r="V322" s="1">
        <v>1</v>
      </c>
      <c r="W322" s="89" t="s">
        <v>2255</v>
      </c>
      <c r="X322" s="1">
        <v>1</v>
      </c>
      <c r="Y322" s="89" t="s">
        <v>2260</v>
      </c>
      <c r="Z322" s="1">
        <v>1</v>
      </c>
      <c r="AA322" s="89" t="s">
        <v>1227</v>
      </c>
      <c r="AG322" t="s">
        <v>4474</v>
      </c>
    </row>
    <row r="323" spans="22:33" x14ac:dyDescent="0.2">
      <c r="V323" t="s">
        <v>537</v>
      </c>
      <c r="W323" s="89" t="s">
        <v>3642</v>
      </c>
      <c r="X323" s="16" t="s">
        <v>1474</v>
      </c>
      <c r="AG323" t="s">
        <v>4474</v>
      </c>
    </row>
    <row r="324" spans="22:33" x14ac:dyDescent="0.2">
      <c r="V324" s="1">
        <v>1</v>
      </c>
      <c r="W324" s="89" t="s">
        <v>2256</v>
      </c>
      <c r="X324" t="s">
        <v>3543</v>
      </c>
      <c r="Y324" s="181" t="s">
        <v>3989</v>
      </c>
      <c r="AG324" t="s">
        <v>4474</v>
      </c>
    </row>
    <row r="325" spans="22:33" x14ac:dyDescent="0.2">
      <c r="V325" t="s">
        <v>537</v>
      </c>
      <c r="X325" s="1">
        <v>1</v>
      </c>
      <c r="Y325" s="181" t="s">
        <v>6334</v>
      </c>
      <c r="AG325" t="s">
        <v>4474</v>
      </c>
    </row>
    <row r="326" spans="22:33" x14ac:dyDescent="0.2">
      <c r="V326" t="s">
        <v>3543</v>
      </c>
      <c r="W326" s="29" t="s">
        <v>1557</v>
      </c>
      <c r="X326" t="s">
        <v>537</v>
      </c>
      <c r="Y326" s="181" t="s">
        <v>6335</v>
      </c>
      <c r="AG326" t="s">
        <v>4474</v>
      </c>
    </row>
    <row r="327" spans="22:33" x14ac:dyDescent="0.2">
      <c r="V327" s="1">
        <v>1</v>
      </c>
      <c r="W327" s="29" t="s">
        <v>2543</v>
      </c>
      <c r="X327" t="s">
        <v>537</v>
      </c>
      <c r="Y327" s="181" t="s">
        <v>6336</v>
      </c>
      <c r="AG327" t="s">
        <v>4474</v>
      </c>
    </row>
    <row r="328" spans="22:33" x14ac:dyDescent="0.2">
      <c r="V328" t="s">
        <v>537</v>
      </c>
      <c r="W328" s="29"/>
      <c r="X328" t="s">
        <v>537</v>
      </c>
      <c r="Y328" s="204" t="s">
        <v>6980</v>
      </c>
      <c r="AB328" t="s">
        <v>3543</v>
      </c>
      <c r="AC328" s="62" t="s">
        <v>483</v>
      </c>
      <c r="AG328" t="s">
        <v>4474</v>
      </c>
    </row>
    <row r="329" spans="22:33" x14ac:dyDescent="0.2">
      <c r="V329" t="s">
        <v>3543</v>
      </c>
      <c r="W329" s="174" t="s">
        <v>6540</v>
      </c>
      <c r="Y329" s="170"/>
      <c r="AB329" s="1">
        <v>1</v>
      </c>
      <c r="AC329" s="89" t="s">
        <v>1658</v>
      </c>
      <c r="AG329" t="s">
        <v>4474</v>
      </c>
    </row>
    <row r="330" spans="22:33" x14ac:dyDescent="0.2">
      <c r="V330" s="1">
        <v>1</v>
      </c>
      <c r="W330" s="248" t="s">
        <v>9209</v>
      </c>
      <c r="AC330" s="89"/>
      <c r="AG330" t="s">
        <v>4474</v>
      </c>
    </row>
    <row r="331" spans="22:33" x14ac:dyDescent="0.2">
      <c r="V331" s="16" t="s">
        <v>537</v>
      </c>
      <c r="W331" s="185" t="s">
        <v>6851</v>
      </c>
      <c r="AC331" s="89"/>
      <c r="AG331" t="s">
        <v>4474</v>
      </c>
    </row>
    <row r="332" spans="22:33" x14ac:dyDescent="0.2">
      <c r="V332" s="16"/>
      <c r="W332" s="185"/>
      <c r="AC332" s="89"/>
      <c r="AG332" t="s">
        <v>4474</v>
      </c>
    </row>
    <row r="333" spans="22:33" x14ac:dyDescent="0.2">
      <c r="V333" t="s">
        <v>3543</v>
      </c>
      <c r="W333" s="197" t="s">
        <v>3278</v>
      </c>
      <c r="AC333" s="89"/>
      <c r="AG333" t="s">
        <v>4474</v>
      </c>
    </row>
    <row r="334" spans="22:33" x14ac:dyDescent="0.2">
      <c r="V334" s="1">
        <v>1</v>
      </c>
      <c r="W334" s="192" t="s">
        <v>6852</v>
      </c>
      <c r="AC334" s="89"/>
      <c r="AG334" t="s">
        <v>4474</v>
      </c>
    </row>
    <row r="335" spans="22:33" x14ac:dyDescent="0.2">
      <c r="V335" s="16" t="s">
        <v>537</v>
      </c>
      <c r="W335" s="185" t="s">
        <v>6851</v>
      </c>
      <c r="AC335" s="89"/>
      <c r="AG335" t="s">
        <v>4474</v>
      </c>
    </row>
    <row r="336" spans="22:33" x14ac:dyDescent="0.2">
      <c r="W336" s="29"/>
      <c r="Z336" s="1"/>
      <c r="AA336" s="170"/>
      <c r="AC336" s="73"/>
      <c r="AG336" t="s">
        <v>4474</v>
      </c>
    </row>
    <row r="337" spans="12:33" x14ac:dyDescent="0.2">
      <c r="P337" t="s">
        <v>3543</v>
      </c>
      <c r="Q337" s="54" t="s">
        <v>1803</v>
      </c>
      <c r="Z337" t="s">
        <v>3543</v>
      </c>
      <c r="AA337" s="161" t="s">
        <v>174</v>
      </c>
      <c r="AB337" t="s">
        <v>3543</v>
      </c>
      <c r="AC337" s="215" t="s">
        <v>7274</v>
      </c>
      <c r="AG337" t="s">
        <v>4474</v>
      </c>
    </row>
    <row r="338" spans="12:33" x14ac:dyDescent="0.2">
      <c r="M338" s="104" t="s">
        <v>2097</v>
      </c>
      <c r="P338" s="1">
        <v>1</v>
      </c>
      <c r="Q338" s="54" t="s">
        <v>1880</v>
      </c>
      <c r="T338" t="s">
        <v>3543</v>
      </c>
      <c r="U338" s="54" t="s">
        <v>467</v>
      </c>
      <c r="Z338" s="1">
        <v>1</v>
      </c>
      <c r="AA338" s="161" t="s">
        <v>4420</v>
      </c>
      <c r="AB338" s="1">
        <v>1</v>
      </c>
      <c r="AC338" s="215" t="s">
        <v>7275</v>
      </c>
      <c r="AG338" t="s">
        <v>4474</v>
      </c>
    </row>
    <row r="339" spans="12:33" x14ac:dyDescent="0.2">
      <c r="L339" s="19" t="s">
        <v>4729</v>
      </c>
      <c r="M339" s="17"/>
      <c r="N339" s="18" t="s">
        <v>3543</v>
      </c>
      <c r="O339" t="s">
        <v>4349</v>
      </c>
      <c r="P339" t="s">
        <v>537</v>
      </c>
      <c r="Q339" s="104" t="s">
        <v>2097</v>
      </c>
      <c r="T339" s="1">
        <v>1</v>
      </c>
      <c r="U339" s="54" t="s">
        <v>4452</v>
      </c>
      <c r="Z339" t="s">
        <v>537</v>
      </c>
      <c r="AA339" s="161" t="s">
        <v>173</v>
      </c>
      <c r="AG339" t="s">
        <v>4474</v>
      </c>
    </row>
    <row r="340" spans="12:33" x14ac:dyDescent="0.2">
      <c r="L340" s="18" t="s">
        <v>3543</v>
      </c>
      <c r="M340" s="54" t="s">
        <v>3761</v>
      </c>
      <c r="N340" s="1">
        <v>1</v>
      </c>
      <c r="O340" t="s">
        <v>1879</v>
      </c>
      <c r="P340" t="s">
        <v>1474</v>
      </c>
      <c r="T340" t="s">
        <v>1474</v>
      </c>
      <c r="U340" s="104" t="s">
        <v>2097</v>
      </c>
      <c r="AG340" t="s">
        <v>4474</v>
      </c>
    </row>
    <row r="341" spans="12:33" x14ac:dyDescent="0.2">
      <c r="L341" s="18" t="s">
        <v>537</v>
      </c>
      <c r="M341" s="54" t="s">
        <v>3529</v>
      </c>
      <c r="N341" t="s">
        <v>537</v>
      </c>
      <c r="O341" s="232" t="s">
        <v>7656</v>
      </c>
      <c r="P341" t="s">
        <v>1474</v>
      </c>
      <c r="S341" s="104" t="s">
        <v>2097</v>
      </c>
      <c r="T341" t="s">
        <v>3543</v>
      </c>
      <c r="U341" s="54" t="s">
        <v>4870</v>
      </c>
      <c r="AG341" t="s">
        <v>4474</v>
      </c>
    </row>
    <row r="342" spans="12:33" x14ac:dyDescent="0.2">
      <c r="L342" s="18" t="s">
        <v>537</v>
      </c>
      <c r="M342" s="54" t="s">
        <v>4363</v>
      </c>
      <c r="N342" s="18" t="s">
        <v>537</v>
      </c>
      <c r="O342" s="23" t="s">
        <v>2053</v>
      </c>
      <c r="P342" t="s">
        <v>3543</v>
      </c>
      <c r="Q342" s="7" t="s">
        <v>7652</v>
      </c>
      <c r="R342" t="s">
        <v>3543</v>
      </c>
      <c r="S342" s="2" t="s">
        <v>3846</v>
      </c>
      <c r="T342" s="1">
        <v>1</v>
      </c>
      <c r="U342" s="54" t="s">
        <v>4453</v>
      </c>
      <c r="Z342" t="s">
        <v>3543</v>
      </c>
      <c r="AA342" s="232" t="s">
        <v>1596</v>
      </c>
      <c r="AG342" t="s">
        <v>4474</v>
      </c>
    </row>
    <row r="343" spans="12:33" x14ac:dyDescent="0.2">
      <c r="L343" s="18" t="s">
        <v>537</v>
      </c>
      <c r="M343" s="54" t="s">
        <v>3782</v>
      </c>
      <c r="N343" s="18" t="s">
        <v>537</v>
      </c>
      <c r="O343" s="23" t="s">
        <v>4486</v>
      </c>
      <c r="P343" s="1">
        <v>1</v>
      </c>
      <c r="Q343" t="s">
        <v>2924</v>
      </c>
      <c r="R343" s="1">
        <v>1</v>
      </c>
      <c r="S343" s="16" t="s">
        <v>5914</v>
      </c>
      <c r="T343" t="s">
        <v>1474</v>
      </c>
      <c r="Z343" s="1">
        <v>1</v>
      </c>
      <c r="AA343" s="232" t="s">
        <v>5532</v>
      </c>
      <c r="AC343" s="9"/>
      <c r="AG343" t="s">
        <v>4474</v>
      </c>
    </row>
    <row r="344" spans="12:33" x14ac:dyDescent="0.2">
      <c r="L344" s="18" t="s">
        <v>537</v>
      </c>
      <c r="M344" s="161" t="s">
        <v>5421</v>
      </c>
      <c r="N344" t="s">
        <v>1474</v>
      </c>
      <c r="O344" s="17"/>
      <c r="P344" t="s">
        <v>537</v>
      </c>
      <c r="Q344" s="23" t="s">
        <v>234</v>
      </c>
      <c r="T344" t="s">
        <v>3543</v>
      </c>
      <c r="U344" s="54" t="s">
        <v>4454</v>
      </c>
      <c r="Z344" t="s">
        <v>537</v>
      </c>
      <c r="AA344" s="232" t="s">
        <v>8324</v>
      </c>
      <c r="AC344" s="9"/>
      <c r="AG344" t="s">
        <v>4474</v>
      </c>
    </row>
    <row r="345" spans="12:33" x14ac:dyDescent="0.2">
      <c r="L345" s="18" t="s">
        <v>537</v>
      </c>
      <c r="M345" s="54" t="s">
        <v>5420</v>
      </c>
      <c r="N345" t="s">
        <v>3543</v>
      </c>
      <c r="O345" s="170" t="s">
        <v>6020</v>
      </c>
      <c r="P345" t="s">
        <v>537</v>
      </c>
      <c r="Q345" s="23" t="s">
        <v>235</v>
      </c>
      <c r="T345" s="1">
        <v>1</v>
      </c>
      <c r="U345" s="54" t="s">
        <v>4455</v>
      </c>
      <c r="Z345" t="s">
        <v>537</v>
      </c>
      <c r="AA345" s="232" t="s">
        <v>8321</v>
      </c>
      <c r="AC345" s="9"/>
      <c r="AG345" t="s">
        <v>4474</v>
      </c>
    </row>
    <row r="346" spans="12:33" x14ac:dyDescent="0.2">
      <c r="L346" s="17"/>
      <c r="M346" s="17"/>
      <c r="N346" s="18" t="s">
        <v>537</v>
      </c>
      <c r="O346" s="170" t="s">
        <v>6021</v>
      </c>
      <c r="P346" s="19"/>
      <c r="Q346" s="19" t="s">
        <v>7293</v>
      </c>
      <c r="R346" s="17"/>
      <c r="S346" s="17"/>
      <c r="T346" t="s">
        <v>1474</v>
      </c>
      <c r="U346" s="17"/>
      <c r="V346" s="17"/>
      <c r="Z346" t="s">
        <v>537</v>
      </c>
      <c r="AA346" s="232" t="s">
        <v>8322</v>
      </c>
      <c r="AC346" s="9"/>
      <c r="AG346" t="s">
        <v>4474</v>
      </c>
    </row>
    <row r="347" spans="12:33" x14ac:dyDescent="0.2">
      <c r="N347" s="18" t="s">
        <v>537</v>
      </c>
      <c r="O347" s="204" t="s">
        <v>7134</v>
      </c>
      <c r="P347" s="18" t="s">
        <v>3543</v>
      </c>
      <c r="Q347" s="56" t="s">
        <v>5311</v>
      </c>
      <c r="R347" t="s">
        <v>3543</v>
      </c>
      <c r="S347" s="29" t="s">
        <v>5917</v>
      </c>
      <c r="T347" t="s">
        <v>3543</v>
      </c>
      <c r="U347" s="29" t="s">
        <v>3989</v>
      </c>
      <c r="V347" s="17"/>
      <c r="Z347" t="s">
        <v>537</v>
      </c>
      <c r="AA347" s="232" t="s">
        <v>8323</v>
      </c>
      <c r="AC347" s="9"/>
      <c r="AG347" t="s">
        <v>4474</v>
      </c>
    </row>
    <row r="348" spans="12:33" x14ac:dyDescent="0.2">
      <c r="N348" s="18" t="s">
        <v>537</v>
      </c>
      <c r="O348" s="204" t="s">
        <v>6019</v>
      </c>
      <c r="P348" s="18" t="s">
        <v>537</v>
      </c>
      <c r="Q348" s="56" t="s">
        <v>711</v>
      </c>
      <c r="R348" t="s">
        <v>537</v>
      </c>
      <c r="S348" s="54" t="s">
        <v>707</v>
      </c>
      <c r="T348" t="s">
        <v>537</v>
      </c>
      <c r="U348" s="54" t="s">
        <v>5918</v>
      </c>
      <c r="V348" s="17"/>
      <c r="AC348" s="9"/>
      <c r="AG348" t="s">
        <v>4474</v>
      </c>
    </row>
    <row r="349" spans="12:33" x14ac:dyDescent="0.2">
      <c r="N349" s="17"/>
      <c r="O349" s="17"/>
      <c r="P349" s="18" t="s">
        <v>537</v>
      </c>
      <c r="Q349" s="56" t="s">
        <v>4619</v>
      </c>
      <c r="R349" t="s">
        <v>537</v>
      </c>
      <c r="V349" s="17"/>
      <c r="AC349" s="9"/>
      <c r="AG349" t="s">
        <v>4474</v>
      </c>
    </row>
    <row r="350" spans="12:33" x14ac:dyDescent="0.2">
      <c r="P350" s="18" t="s">
        <v>537</v>
      </c>
      <c r="Q350" s="17"/>
      <c r="R350" s="18" t="s">
        <v>3543</v>
      </c>
      <c r="S350" s="56" t="s">
        <v>5916</v>
      </c>
      <c r="T350" t="s">
        <v>3543</v>
      </c>
      <c r="U350" s="29" t="s">
        <v>3555</v>
      </c>
      <c r="V350" s="17"/>
      <c r="AC350" s="9"/>
      <c r="AG350" t="s">
        <v>4474</v>
      </c>
    </row>
    <row r="351" spans="12:33" x14ac:dyDescent="0.2">
      <c r="R351" s="18" t="s">
        <v>537</v>
      </c>
      <c r="S351" s="54" t="s">
        <v>2539</v>
      </c>
      <c r="T351" t="s">
        <v>537</v>
      </c>
      <c r="U351" s="54" t="s">
        <v>5915</v>
      </c>
      <c r="V351" s="17"/>
      <c r="AC351" s="9"/>
      <c r="AG351" t="s">
        <v>4474</v>
      </c>
    </row>
    <row r="352" spans="12:33" x14ac:dyDescent="0.2">
      <c r="P352" t="s">
        <v>3543</v>
      </c>
      <c r="Q352" s="218" t="s">
        <v>7230</v>
      </c>
      <c r="R352" s="17" t="s">
        <v>1474</v>
      </c>
      <c r="S352" s="17"/>
      <c r="T352" t="s">
        <v>1474</v>
      </c>
      <c r="U352" s="17"/>
      <c r="V352" s="17"/>
      <c r="AC352" s="9"/>
      <c r="AG352" t="s">
        <v>4474</v>
      </c>
    </row>
    <row r="353" spans="1:33" x14ac:dyDescent="0.2">
      <c r="P353" s="1">
        <v>1</v>
      </c>
      <c r="Q353" s="54" t="s">
        <v>709</v>
      </c>
      <c r="R353" t="s">
        <v>3543</v>
      </c>
      <c r="S353" s="54" t="s">
        <v>710</v>
      </c>
      <c r="T353" t="s">
        <v>3543</v>
      </c>
      <c r="U353" s="56" t="s">
        <v>2095</v>
      </c>
      <c r="AC353" s="9"/>
      <c r="AG353" t="s">
        <v>4474</v>
      </c>
    </row>
    <row r="354" spans="1:33" x14ac:dyDescent="0.2">
      <c r="N354" t="s">
        <v>3543</v>
      </c>
      <c r="O354" t="s">
        <v>3084</v>
      </c>
      <c r="R354" s="1">
        <v>1</v>
      </c>
      <c r="S354" s="54" t="s">
        <v>708</v>
      </c>
      <c r="T354" s="1">
        <v>1</v>
      </c>
      <c r="U354" s="54" t="s">
        <v>4456</v>
      </c>
      <c r="AC354" s="9"/>
      <c r="AG354" t="s">
        <v>4474</v>
      </c>
    </row>
    <row r="355" spans="1:33" x14ac:dyDescent="0.2">
      <c r="N355" s="1">
        <v>1</v>
      </c>
      <c r="O355" t="s">
        <v>2052</v>
      </c>
      <c r="R355" t="s">
        <v>1474</v>
      </c>
      <c r="S355" s="54"/>
      <c r="T355" t="s">
        <v>1474</v>
      </c>
      <c r="AC355" s="9"/>
      <c r="AG355" t="s">
        <v>4474</v>
      </c>
    </row>
    <row r="356" spans="1:33" x14ac:dyDescent="0.2">
      <c r="N356" t="s">
        <v>537</v>
      </c>
      <c r="O356" s="2" t="s">
        <v>122</v>
      </c>
      <c r="R356" t="s">
        <v>3543</v>
      </c>
      <c r="S356" s="54" t="s">
        <v>4863</v>
      </c>
      <c r="T356" t="s">
        <v>3543</v>
      </c>
      <c r="U356" s="54" t="s">
        <v>4457</v>
      </c>
      <c r="AC356" s="9"/>
      <c r="AG356" t="s">
        <v>4474</v>
      </c>
    </row>
    <row r="357" spans="1:33" x14ac:dyDescent="0.2">
      <c r="N357" t="s">
        <v>537</v>
      </c>
      <c r="O357" s="1" t="s">
        <v>3612</v>
      </c>
      <c r="R357" s="1">
        <v>1</v>
      </c>
      <c r="S357" s="145" t="s">
        <v>123</v>
      </c>
      <c r="T357" s="1">
        <v>1</v>
      </c>
      <c r="U357" s="54" t="s">
        <v>4458</v>
      </c>
      <c r="AC357" s="9"/>
      <c r="AG357" t="s">
        <v>4474</v>
      </c>
    </row>
    <row r="358" spans="1:33" x14ac:dyDescent="0.2">
      <c r="R358" t="s">
        <v>537</v>
      </c>
      <c r="S358" s="145" t="s">
        <v>124</v>
      </c>
      <c r="T358" t="s">
        <v>1474</v>
      </c>
      <c r="AC358" s="9"/>
      <c r="AG358" t="s">
        <v>4474</v>
      </c>
    </row>
    <row r="359" spans="1:33" x14ac:dyDescent="0.2">
      <c r="S359" s="54"/>
      <c r="T359" t="s">
        <v>3543</v>
      </c>
      <c r="U359" s="56" t="s">
        <v>675</v>
      </c>
      <c r="AC359" s="9"/>
      <c r="AG359" t="s">
        <v>4474</v>
      </c>
    </row>
    <row r="360" spans="1:33" x14ac:dyDescent="0.2">
      <c r="S360" s="54"/>
      <c r="T360" s="1">
        <v>1</v>
      </c>
      <c r="U360" s="54" t="s">
        <v>2030</v>
      </c>
      <c r="AC360" s="9"/>
      <c r="AG360" t="s">
        <v>4474</v>
      </c>
    </row>
    <row r="361" spans="1:33" x14ac:dyDescent="0.2">
      <c r="S361" s="54"/>
      <c r="T361" t="s">
        <v>1474</v>
      </c>
      <c r="U361" s="104" t="s">
        <v>2097</v>
      </c>
      <c r="AC361" s="9"/>
      <c r="AG361" t="s">
        <v>4474</v>
      </c>
    </row>
    <row r="362" spans="1:33" x14ac:dyDescent="0.2">
      <c r="S362" s="54"/>
      <c r="T362" t="s">
        <v>3543</v>
      </c>
      <c r="U362" s="54" t="s">
        <v>3245</v>
      </c>
      <c r="AC362" s="9"/>
      <c r="AG362" t="s">
        <v>4474</v>
      </c>
    </row>
    <row r="363" spans="1:33" x14ac:dyDescent="0.2">
      <c r="S363" s="54"/>
      <c r="T363" s="1">
        <v>1</v>
      </c>
      <c r="U363" s="99" t="s">
        <v>3154</v>
      </c>
      <c r="AC363" s="9"/>
      <c r="AG363" t="s">
        <v>4474</v>
      </c>
    </row>
    <row r="364" spans="1:33" x14ac:dyDescent="0.2">
      <c r="A364" s="16" t="s">
        <v>5829</v>
      </c>
      <c r="W364" s="29"/>
      <c r="AB364" s="1"/>
      <c r="AC364" s="170"/>
      <c r="AE364" s="73"/>
      <c r="AG364" t="s">
        <v>4474</v>
      </c>
    </row>
    <row r="365" spans="1:33" x14ac:dyDescent="0.2">
      <c r="F365" s="10" t="s">
        <v>6539</v>
      </c>
      <c r="P365" t="s">
        <v>3543</v>
      </c>
      <c r="Q365" s="193" t="s">
        <v>3090</v>
      </c>
      <c r="W365" s="29"/>
      <c r="AB365" s="1"/>
      <c r="AC365" s="170"/>
      <c r="AE365" s="73"/>
      <c r="AG365" t="s">
        <v>4474</v>
      </c>
    </row>
    <row r="366" spans="1:33" x14ac:dyDescent="0.2">
      <c r="F366" s="6"/>
      <c r="P366" s="1">
        <v>1</v>
      </c>
      <c r="Q366" s="193" t="s">
        <v>6543</v>
      </c>
      <c r="W366" s="29"/>
      <c r="AB366" s="1"/>
      <c r="AC366" s="170"/>
      <c r="AE366" s="73"/>
      <c r="AG366" t="s">
        <v>4474</v>
      </c>
    </row>
    <row r="367" spans="1:33" x14ac:dyDescent="0.2">
      <c r="F367" s="6"/>
      <c r="P367" t="s">
        <v>537</v>
      </c>
      <c r="Q367" s="193" t="s">
        <v>6544</v>
      </c>
      <c r="W367" s="29"/>
      <c r="AB367" s="1"/>
      <c r="AE367" s="73"/>
      <c r="AG367" t="s">
        <v>4474</v>
      </c>
    </row>
    <row r="368" spans="1:33" x14ac:dyDescent="0.2">
      <c r="A368" s="16" t="s">
        <v>5829</v>
      </c>
      <c r="AG368" t="s">
        <v>4474</v>
      </c>
    </row>
    <row r="369" spans="1:33" x14ac:dyDescent="0.2">
      <c r="A369" s="16"/>
      <c r="F369" s="4" t="s">
        <v>8605</v>
      </c>
      <c r="P369" t="s">
        <v>3543</v>
      </c>
      <c r="Q369" s="249" t="s">
        <v>9027</v>
      </c>
      <c r="R369" t="s">
        <v>3543</v>
      </c>
      <c r="S369" s="174" t="s">
        <v>5867</v>
      </c>
      <c r="V369" s="19" t="s">
        <v>3694</v>
      </c>
      <c r="W369" s="17"/>
      <c r="X369" t="s">
        <v>3543</v>
      </c>
      <c r="Y369" s="2" t="s">
        <v>6076</v>
      </c>
      <c r="Z369" t="s">
        <v>3543</v>
      </c>
      <c r="AA369" s="16" t="s">
        <v>5735</v>
      </c>
      <c r="AB369" t="s">
        <v>3543</v>
      </c>
      <c r="AC369" t="s">
        <v>2524</v>
      </c>
      <c r="AG369" t="s">
        <v>4474</v>
      </c>
    </row>
    <row r="370" spans="1:33" x14ac:dyDescent="0.2">
      <c r="A370" s="16"/>
      <c r="P370" s="1">
        <v>1</v>
      </c>
      <c r="Q370" s="193" t="s">
        <v>5287</v>
      </c>
      <c r="R370" s="1">
        <v>1</v>
      </c>
      <c r="S370" s="248" t="s">
        <v>9023</v>
      </c>
      <c r="V370" s="18" t="s">
        <v>3543</v>
      </c>
      <c r="W370" s="29" t="s">
        <v>2066</v>
      </c>
      <c r="X370" t="s">
        <v>537</v>
      </c>
      <c r="Y370" s="9" t="s">
        <v>2904</v>
      </c>
      <c r="Z370" t="s">
        <v>537</v>
      </c>
      <c r="AA370" s="9" t="s">
        <v>2905</v>
      </c>
      <c r="AB370" t="s">
        <v>537</v>
      </c>
      <c r="AC370" s="9" t="s">
        <v>4390</v>
      </c>
      <c r="AG370" t="s">
        <v>4474</v>
      </c>
    </row>
    <row r="371" spans="1:33" x14ac:dyDescent="0.2">
      <c r="N371" t="s">
        <v>3543</v>
      </c>
      <c r="O371" s="248" t="s">
        <v>9025</v>
      </c>
      <c r="P371" t="s">
        <v>537</v>
      </c>
      <c r="Q371" s="173" t="s">
        <v>5863</v>
      </c>
      <c r="R371" t="s">
        <v>537</v>
      </c>
      <c r="U371" s="73"/>
      <c r="V371" s="18" t="s">
        <v>537</v>
      </c>
      <c r="W371" s="73" t="s">
        <v>3693</v>
      </c>
      <c r="X371" s="1">
        <v>1</v>
      </c>
      <c r="Y371" s="174" t="s">
        <v>5767</v>
      </c>
      <c r="Z371" s="1">
        <v>1</v>
      </c>
      <c r="AA371" s="169" t="s">
        <v>5768</v>
      </c>
      <c r="AB371" s="1">
        <v>1</v>
      </c>
      <c r="AC371" s="258" t="s">
        <v>9300</v>
      </c>
      <c r="AG371" t="s">
        <v>4474</v>
      </c>
    </row>
    <row r="372" spans="1:33" x14ac:dyDescent="0.2">
      <c r="J372" s="3"/>
      <c r="N372" s="1">
        <v>1</v>
      </c>
      <c r="O372" s="248" t="s">
        <v>4862</v>
      </c>
      <c r="P372" s="1">
        <v>1</v>
      </c>
      <c r="Q372" s="193" t="s">
        <v>6541</v>
      </c>
      <c r="R372" t="s">
        <v>3543</v>
      </c>
      <c r="S372" s="170" t="s">
        <v>5869</v>
      </c>
      <c r="U372" s="73"/>
      <c r="V372" s="18" t="s">
        <v>537</v>
      </c>
      <c r="W372" s="17"/>
      <c r="X372" t="s">
        <v>537</v>
      </c>
      <c r="Y372" s="6" t="s">
        <v>5766</v>
      </c>
      <c r="Z372" t="s">
        <v>537</v>
      </c>
      <c r="AA372" s="2" t="s">
        <v>2914</v>
      </c>
      <c r="AB372" t="s">
        <v>537</v>
      </c>
      <c r="AC372" t="s">
        <v>4791</v>
      </c>
      <c r="AG372" t="s">
        <v>4474</v>
      </c>
    </row>
    <row r="373" spans="1:33" x14ac:dyDescent="0.2">
      <c r="J373" s="3"/>
      <c r="N373" t="s">
        <v>537</v>
      </c>
      <c r="O373" s="248" t="s">
        <v>9026</v>
      </c>
      <c r="P373" t="s">
        <v>537</v>
      </c>
      <c r="Q373" s="248" t="s">
        <v>9216</v>
      </c>
      <c r="R373" s="1">
        <v>1</v>
      </c>
      <c r="S373" s="248" t="s">
        <v>9024</v>
      </c>
      <c r="V373" t="s">
        <v>537</v>
      </c>
      <c r="W373" s="2" t="s">
        <v>2910</v>
      </c>
      <c r="X373" t="s">
        <v>537</v>
      </c>
      <c r="Y373" s="2" t="s">
        <v>552</v>
      </c>
      <c r="Z373" s="1">
        <v>1</v>
      </c>
      <c r="AA373" s="1" t="s">
        <v>4790</v>
      </c>
      <c r="AB373" t="s">
        <v>537</v>
      </c>
      <c r="AC373" s="248" t="s">
        <v>9302</v>
      </c>
      <c r="AG373" t="s">
        <v>4474</v>
      </c>
    </row>
    <row r="374" spans="1:33" x14ac:dyDescent="0.2">
      <c r="J374" s="3"/>
      <c r="N374" s="1">
        <v>1</v>
      </c>
      <c r="O374" s="248" t="s">
        <v>7927</v>
      </c>
      <c r="P374" s="1">
        <v>1</v>
      </c>
      <c r="Q374" s="170" t="s">
        <v>5864</v>
      </c>
      <c r="R374" t="s">
        <v>537</v>
      </c>
      <c r="V374" s="1">
        <v>1</v>
      </c>
      <c r="W374" s="232" t="s">
        <v>8585</v>
      </c>
      <c r="X374" s="1">
        <v>1</v>
      </c>
      <c r="Y374" s="2" t="s">
        <v>2653</v>
      </c>
      <c r="Z374" s="1">
        <v>1</v>
      </c>
      <c r="AA374" s="2" t="s">
        <v>480</v>
      </c>
      <c r="AB374" t="s">
        <v>537</v>
      </c>
      <c r="AG374" t="s">
        <v>4474</v>
      </c>
    </row>
    <row r="375" spans="1:33" x14ac:dyDescent="0.2">
      <c r="J375" s="3"/>
      <c r="P375" t="s">
        <v>537</v>
      </c>
      <c r="Q375" s="193" t="s">
        <v>6542</v>
      </c>
      <c r="R375" t="s">
        <v>3543</v>
      </c>
      <c r="S375" s="170" t="s">
        <v>5871</v>
      </c>
      <c r="V375" t="s">
        <v>537</v>
      </c>
      <c r="W375" s="232" t="s">
        <v>8564</v>
      </c>
      <c r="X375" t="s">
        <v>537</v>
      </c>
      <c r="Z375" t="s">
        <v>537</v>
      </c>
      <c r="AA375" s="1" t="s">
        <v>4790</v>
      </c>
      <c r="AB375" t="s">
        <v>3543</v>
      </c>
      <c r="AC375" t="s">
        <v>3672</v>
      </c>
      <c r="AG375" t="s">
        <v>4474</v>
      </c>
    </row>
    <row r="376" spans="1:33" x14ac:dyDescent="0.2">
      <c r="J376" s="3"/>
      <c r="R376" s="1">
        <v>1</v>
      </c>
      <c r="S376" s="170" t="s">
        <v>5872</v>
      </c>
      <c r="X376" t="s">
        <v>3543</v>
      </c>
      <c r="Y376" s="248" t="s">
        <v>8821</v>
      </c>
      <c r="AB376" t="s">
        <v>537</v>
      </c>
      <c r="AC376" s="12" t="s">
        <v>2120</v>
      </c>
      <c r="AG376" t="s">
        <v>4474</v>
      </c>
    </row>
    <row r="377" spans="1:33" x14ac:dyDescent="0.2">
      <c r="J377" s="3"/>
      <c r="R377" t="s">
        <v>537</v>
      </c>
      <c r="X377" s="1">
        <v>1</v>
      </c>
      <c r="Y377" s="248" t="s">
        <v>9028</v>
      </c>
      <c r="AB377" s="1">
        <v>1</v>
      </c>
      <c r="AC377" s="248" t="s">
        <v>9301</v>
      </c>
      <c r="AG377" t="s">
        <v>4474</v>
      </c>
    </row>
    <row r="378" spans="1:33" x14ac:dyDescent="0.2">
      <c r="J378" s="3"/>
      <c r="R378" t="s">
        <v>3543</v>
      </c>
      <c r="S378" s="170" t="s">
        <v>5873</v>
      </c>
      <c r="X378" t="s">
        <v>537</v>
      </c>
      <c r="AB378" t="s">
        <v>537</v>
      </c>
      <c r="AC378" s="99" t="s">
        <v>1315</v>
      </c>
      <c r="AG378" t="s">
        <v>4474</v>
      </c>
    </row>
    <row r="379" spans="1:33" x14ac:dyDescent="0.2">
      <c r="J379" s="3"/>
      <c r="R379" s="1">
        <v>1</v>
      </c>
      <c r="S379" s="170" t="s">
        <v>5874</v>
      </c>
      <c r="X379" t="s">
        <v>3543</v>
      </c>
      <c r="Y379" s="232" t="s">
        <v>8613</v>
      </c>
      <c r="AB379" t="s">
        <v>537</v>
      </c>
      <c r="AC379" t="s">
        <v>4792</v>
      </c>
      <c r="AG379" t="s">
        <v>4474</v>
      </c>
    </row>
    <row r="380" spans="1:33" x14ac:dyDescent="0.2">
      <c r="J380" s="3"/>
      <c r="X380" s="1">
        <v>1</v>
      </c>
      <c r="Y380" s="232" t="s">
        <v>8614</v>
      </c>
      <c r="AB380" t="s">
        <v>537</v>
      </c>
      <c r="AG380" t="s">
        <v>4474</v>
      </c>
    </row>
    <row r="381" spans="1:33" x14ac:dyDescent="0.2">
      <c r="J381" s="3"/>
      <c r="X381" t="s">
        <v>537</v>
      </c>
      <c r="AB381" t="s">
        <v>3543</v>
      </c>
      <c r="AC381" t="s">
        <v>2121</v>
      </c>
      <c r="AE381" s="169"/>
      <c r="AG381" t="s">
        <v>4474</v>
      </c>
    </row>
    <row r="382" spans="1:33" x14ac:dyDescent="0.2">
      <c r="J382" s="3"/>
      <c r="X382" t="s">
        <v>3543</v>
      </c>
      <c r="Y382" s="232" t="s">
        <v>8618</v>
      </c>
      <c r="AB382" s="1">
        <v>1</v>
      </c>
      <c r="AC382" s="169" t="s">
        <v>5769</v>
      </c>
      <c r="AG382" t="s">
        <v>4474</v>
      </c>
    </row>
    <row r="383" spans="1:33" x14ac:dyDescent="0.2">
      <c r="J383" s="3"/>
      <c r="X383" s="1">
        <v>1</v>
      </c>
      <c r="Y383" s="232" t="s">
        <v>8864</v>
      </c>
      <c r="AB383" t="s">
        <v>537</v>
      </c>
      <c r="AC383" s="181" t="s">
        <v>8339</v>
      </c>
      <c r="AG383" t="s">
        <v>4474</v>
      </c>
    </row>
    <row r="384" spans="1:33" x14ac:dyDescent="0.2">
      <c r="J384" s="3"/>
      <c r="X384" t="s">
        <v>537</v>
      </c>
      <c r="AB384" t="s">
        <v>537</v>
      </c>
      <c r="AC384" s="232" t="s">
        <v>9304</v>
      </c>
      <c r="AG384" t="s">
        <v>4474</v>
      </c>
    </row>
    <row r="385" spans="1:33" x14ac:dyDescent="0.2">
      <c r="J385" s="3"/>
      <c r="X385" t="s">
        <v>3543</v>
      </c>
      <c r="Y385" s="99" t="s">
        <v>3915</v>
      </c>
      <c r="AC385" s="9"/>
      <c r="AG385" t="s">
        <v>4474</v>
      </c>
    </row>
    <row r="386" spans="1:33" x14ac:dyDescent="0.2">
      <c r="J386" s="3"/>
      <c r="X386" s="1">
        <v>1</v>
      </c>
      <c r="Y386" s="99" t="s">
        <v>2724</v>
      </c>
      <c r="AG386" t="s">
        <v>4474</v>
      </c>
    </row>
    <row r="387" spans="1:33" x14ac:dyDescent="0.2">
      <c r="X387" t="s">
        <v>537</v>
      </c>
      <c r="Y387" s="99" t="s">
        <v>8619</v>
      </c>
      <c r="AG387" t="s">
        <v>4474</v>
      </c>
    </row>
    <row r="388" spans="1:33" x14ac:dyDescent="0.2">
      <c r="X388" t="s">
        <v>537</v>
      </c>
      <c r="Y388" s="127" t="s">
        <v>1640</v>
      </c>
      <c r="AA388" s="104" t="s">
        <v>2097</v>
      </c>
      <c r="AC388" s="9"/>
      <c r="AG388" t="s">
        <v>4474</v>
      </c>
    </row>
    <row r="389" spans="1:33" x14ac:dyDescent="0.2">
      <c r="X389" s="19" t="s">
        <v>4729</v>
      </c>
      <c r="Y389" s="17"/>
      <c r="Z389" t="s">
        <v>3543</v>
      </c>
      <c r="AA389" s="161" t="s">
        <v>5734</v>
      </c>
      <c r="AB389" t="s">
        <v>3543</v>
      </c>
      <c r="AC389" s="161" t="s">
        <v>1922</v>
      </c>
      <c r="AG389" t="s">
        <v>4474</v>
      </c>
    </row>
    <row r="390" spans="1:33" x14ac:dyDescent="0.2">
      <c r="X390" s="18" t="s">
        <v>3543</v>
      </c>
      <c r="Y390" s="170" t="s">
        <v>5665</v>
      </c>
      <c r="Z390" s="1">
        <v>1</v>
      </c>
      <c r="AA390" s="161" t="s">
        <v>4042</v>
      </c>
      <c r="AB390" s="1">
        <v>1</v>
      </c>
      <c r="AC390" s="170" t="s">
        <v>6088</v>
      </c>
      <c r="AG390" t="s">
        <v>4474</v>
      </c>
    </row>
    <row r="391" spans="1:33" x14ac:dyDescent="0.2">
      <c r="X391" s="18" t="s">
        <v>537</v>
      </c>
      <c r="Y391" s="170" t="s">
        <v>5667</v>
      </c>
      <c r="Z391" t="s">
        <v>537</v>
      </c>
      <c r="AA391" s="167" t="s">
        <v>1657</v>
      </c>
      <c r="AB391" t="s">
        <v>537</v>
      </c>
      <c r="AC391" s="170" t="s">
        <v>6087</v>
      </c>
      <c r="AG391" t="s">
        <v>4474</v>
      </c>
    </row>
    <row r="392" spans="1:33" x14ac:dyDescent="0.2">
      <c r="X392" s="18" t="s">
        <v>537</v>
      </c>
      <c r="Y392" s="170" t="s">
        <v>5672</v>
      </c>
      <c r="Z392" t="s">
        <v>537</v>
      </c>
      <c r="AA392" s="167" t="s">
        <v>3789</v>
      </c>
      <c r="AG392" t="s">
        <v>4474</v>
      </c>
    </row>
    <row r="393" spans="1:33" x14ac:dyDescent="0.2">
      <c r="X393" s="18" t="s">
        <v>537</v>
      </c>
      <c r="Y393" s="170" t="s">
        <v>5673</v>
      </c>
      <c r="Z393" s="1">
        <v>1</v>
      </c>
      <c r="AA393" s="161" t="s">
        <v>3429</v>
      </c>
      <c r="AG393" t="s">
        <v>4474</v>
      </c>
    </row>
    <row r="394" spans="1:33" x14ac:dyDescent="0.2">
      <c r="X394" s="17"/>
      <c r="Y394" s="17"/>
      <c r="Z394" t="s">
        <v>537</v>
      </c>
      <c r="AA394" s="161" t="s">
        <v>3430</v>
      </c>
      <c r="AG394" t="s">
        <v>4474</v>
      </c>
    </row>
    <row r="395" spans="1:33" x14ac:dyDescent="0.2">
      <c r="X395" t="s">
        <v>3543</v>
      </c>
      <c r="Y395" s="170" t="s">
        <v>6077</v>
      </c>
      <c r="AA395" s="23"/>
      <c r="AB395" s="17"/>
      <c r="AC395" s="45" t="s">
        <v>4124</v>
      </c>
      <c r="AD395" s="17"/>
      <c r="AG395" t="s">
        <v>4474</v>
      </c>
    </row>
    <row r="396" spans="1:33" x14ac:dyDescent="0.2">
      <c r="X396" s="1">
        <v>1</v>
      </c>
      <c r="Y396" s="170" t="s">
        <v>6078</v>
      </c>
      <c r="AA396" s="23"/>
      <c r="AB396" s="18" t="s">
        <v>3543</v>
      </c>
      <c r="AC396" s="153" t="s">
        <v>397</v>
      </c>
      <c r="AD396" s="17"/>
      <c r="AG396" t="s">
        <v>4474</v>
      </c>
    </row>
    <row r="397" spans="1:33" x14ac:dyDescent="0.2">
      <c r="X397" t="s">
        <v>537</v>
      </c>
      <c r="Y397" s="170" t="s">
        <v>6079</v>
      </c>
      <c r="AA397" s="23"/>
      <c r="AB397" s="18" t="s">
        <v>537</v>
      </c>
      <c r="AC397" s="153" t="s">
        <v>1002</v>
      </c>
      <c r="AD397" s="17"/>
      <c r="AG397" t="s">
        <v>4474</v>
      </c>
    </row>
    <row r="398" spans="1:33" x14ac:dyDescent="0.2">
      <c r="A398" s="129"/>
      <c r="AA398" s="23"/>
      <c r="AB398" s="18" t="s">
        <v>537</v>
      </c>
      <c r="AC398" s="153" t="s">
        <v>1003</v>
      </c>
      <c r="AD398" s="17"/>
      <c r="AG398" t="s">
        <v>4474</v>
      </c>
    </row>
    <row r="399" spans="1:33" x14ac:dyDescent="0.2">
      <c r="A399" s="129"/>
      <c r="V399" t="s">
        <v>3543</v>
      </c>
      <c r="W399" s="232" t="s">
        <v>8570</v>
      </c>
      <c r="X399" t="s">
        <v>3543</v>
      </c>
      <c r="Y399" s="232" t="s">
        <v>8208</v>
      </c>
      <c r="AA399" s="23"/>
      <c r="AB399" s="18" t="s">
        <v>537</v>
      </c>
      <c r="AC399" s="153" t="s">
        <v>1004</v>
      </c>
      <c r="AD399" s="17"/>
      <c r="AG399" t="s">
        <v>4474</v>
      </c>
    </row>
    <row r="400" spans="1:33" x14ac:dyDescent="0.2">
      <c r="A400" s="129"/>
      <c r="V400" s="1">
        <v>1</v>
      </c>
      <c r="W400" s="232" t="s">
        <v>6201</v>
      </c>
      <c r="X400" s="1">
        <v>1</v>
      </c>
      <c r="Y400" s="232" t="s">
        <v>8567</v>
      </c>
      <c r="AB400" s="18"/>
      <c r="AC400" s="17"/>
      <c r="AD400" s="17"/>
      <c r="AG400" t="s">
        <v>4474</v>
      </c>
    </row>
    <row r="401" spans="1:33" x14ac:dyDescent="0.2">
      <c r="A401" s="129"/>
      <c r="V401" t="s">
        <v>537</v>
      </c>
      <c r="W401" s="232" t="s">
        <v>8571</v>
      </c>
      <c r="X401" t="s">
        <v>537</v>
      </c>
      <c r="Y401" s="232" t="s">
        <v>8568</v>
      </c>
      <c r="Z401" t="s">
        <v>3543</v>
      </c>
      <c r="AA401" s="233" t="s">
        <v>8550</v>
      </c>
      <c r="AB401" t="s">
        <v>3543</v>
      </c>
      <c r="AC401" s="153" t="s">
        <v>948</v>
      </c>
      <c r="AG401" t="s">
        <v>4474</v>
      </c>
    </row>
    <row r="402" spans="1:33" x14ac:dyDescent="0.2">
      <c r="A402" s="129"/>
      <c r="V402" s="1">
        <v>1</v>
      </c>
      <c r="W402" s="232" t="s">
        <v>4844</v>
      </c>
      <c r="X402" t="s">
        <v>537</v>
      </c>
      <c r="Y402" s="232" t="s">
        <v>8569</v>
      </c>
      <c r="Z402" s="1">
        <v>1</v>
      </c>
      <c r="AA402" s="248" t="s">
        <v>9212</v>
      </c>
      <c r="AB402" s="1">
        <v>1</v>
      </c>
      <c r="AC402" s="153" t="s">
        <v>918</v>
      </c>
      <c r="AG402" t="s">
        <v>4474</v>
      </c>
    </row>
    <row r="403" spans="1:33" x14ac:dyDescent="0.2">
      <c r="A403" s="129"/>
      <c r="V403" s="19" t="s">
        <v>3752</v>
      </c>
      <c r="W403" s="18"/>
      <c r="Z403" s="1">
        <v>1</v>
      </c>
      <c r="AA403" s="232" t="s">
        <v>8549</v>
      </c>
      <c r="AG403" t="s">
        <v>4474</v>
      </c>
    </row>
    <row r="404" spans="1:33" x14ac:dyDescent="0.2">
      <c r="A404" s="129"/>
      <c r="V404" s="18" t="s">
        <v>3543</v>
      </c>
      <c r="W404" s="232" t="s">
        <v>8617</v>
      </c>
      <c r="X404" t="s">
        <v>3543</v>
      </c>
      <c r="Y404" s="232" t="s">
        <v>3989</v>
      </c>
      <c r="Z404" t="s">
        <v>537</v>
      </c>
      <c r="AA404" s="53" t="s">
        <v>3431</v>
      </c>
      <c r="AD404" s="1"/>
      <c r="AG404" t="s">
        <v>4474</v>
      </c>
    </row>
    <row r="405" spans="1:33" x14ac:dyDescent="0.2">
      <c r="A405" s="129"/>
      <c r="V405" s="18" t="s">
        <v>537</v>
      </c>
      <c r="W405" s="232" t="s">
        <v>6201</v>
      </c>
      <c r="X405" s="1">
        <v>1</v>
      </c>
      <c r="Y405" s="232" t="s">
        <v>8615</v>
      </c>
      <c r="AA405" s="53"/>
      <c r="AD405" s="1"/>
      <c r="AG405" t="s">
        <v>4474</v>
      </c>
    </row>
    <row r="406" spans="1:33" x14ac:dyDescent="0.2">
      <c r="A406" s="129"/>
      <c r="V406" s="18" t="s">
        <v>537</v>
      </c>
      <c r="W406" s="232" t="s">
        <v>8901</v>
      </c>
      <c r="X406" t="s">
        <v>537</v>
      </c>
      <c r="Y406" s="232" t="s">
        <v>6336</v>
      </c>
      <c r="AA406" s="53"/>
      <c r="AD406" s="1"/>
      <c r="AG406" t="s">
        <v>4474</v>
      </c>
    </row>
    <row r="407" spans="1:33" x14ac:dyDescent="0.2">
      <c r="A407" s="129"/>
      <c r="V407" s="18" t="s">
        <v>537</v>
      </c>
      <c r="W407" s="232" t="s">
        <v>8902</v>
      </c>
      <c r="X407" t="s">
        <v>537</v>
      </c>
      <c r="Y407" s="232" t="s">
        <v>8616</v>
      </c>
      <c r="AA407" s="53"/>
      <c r="AD407" s="1"/>
      <c r="AG407" t="s">
        <v>4474</v>
      </c>
    </row>
    <row r="408" spans="1:33" x14ac:dyDescent="0.2">
      <c r="A408" s="129"/>
      <c r="V408" s="18" t="s">
        <v>537</v>
      </c>
      <c r="W408" s="232" t="s">
        <v>8903</v>
      </c>
      <c r="AA408" s="53"/>
      <c r="AD408" s="1"/>
      <c r="AG408" t="s">
        <v>4474</v>
      </c>
    </row>
    <row r="409" spans="1:33" x14ac:dyDescent="0.2">
      <c r="A409" s="129"/>
      <c r="V409" s="18"/>
      <c r="W409" s="18"/>
      <c r="AA409" s="53"/>
      <c r="AD409" s="1"/>
      <c r="AG409" t="s">
        <v>4474</v>
      </c>
    </row>
    <row r="410" spans="1:33" x14ac:dyDescent="0.2">
      <c r="A410" s="129"/>
      <c r="AA410" s="53"/>
      <c r="AD410" s="1"/>
      <c r="AG410" t="s">
        <v>4474</v>
      </c>
    </row>
    <row r="411" spans="1:33" x14ac:dyDescent="0.2">
      <c r="A411" s="129"/>
      <c r="AA411" s="53"/>
      <c r="AD411" s="1"/>
      <c r="AG411" t="s">
        <v>4474</v>
      </c>
    </row>
    <row r="412" spans="1:33" x14ac:dyDescent="0.2">
      <c r="A412" s="129"/>
      <c r="AA412" s="53"/>
      <c r="AD412" s="1"/>
      <c r="AG412" t="s">
        <v>4474</v>
      </c>
    </row>
    <row r="413" spans="1:33" x14ac:dyDescent="0.2">
      <c r="A413" s="16" t="s">
        <v>5829</v>
      </c>
      <c r="F413" s="6"/>
      <c r="S413" s="54"/>
      <c r="V413" s="16"/>
      <c r="W413" s="185"/>
      <c r="AC413" s="89"/>
      <c r="AG413" t="s">
        <v>4474</v>
      </c>
    </row>
    <row r="414" spans="1:33" x14ac:dyDescent="0.2">
      <c r="F414" s="10" t="s">
        <v>7226</v>
      </c>
      <c r="R414" t="s">
        <v>3543</v>
      </c>
      <c r="S414" s="215" t="s">
        <v>3554</v>
      </c>
      <c r="T414" t="s">
        <v>3543</v>
      </c>
      <c r="U414" s="215" t="s">
        <v>2793</v>
      </c>
      <c r="V414" s="16"/>
      <c r="W414" s="185"/>
      <c r="AC414" s="89"/>
      <c r="AG414" t="s">
        <v>4474</v>
      </c>
    </row>
    <row r="415" spans="1:33" x14ac:dyDescent="0.2">
      <c r="F415" s="6"/>
      <c r="R415" s="1">
        <v>1</v>
      </c>
      <c r="S415" s="215" t="s">
        <v>7228</v>
      </c>
      <c r="T415" s="1">
        <v>1</v>
      </c>
      <c r="U415" s="215" t="s">
        <v>7227</v>
      </c>
      <c r="V415" s="16"/>
      <c r="W415" s="185"/>
      <c r="AC415" s="89"/>
      <c r="AG415" t="s">
        <v>4474</v>
      </c>
    </row>
    <row r="416" spans="1:33" x14ac:dyDescent="0.2">
      <c r="F416" s="6"/>
      <c r="S416" s="54"/>
      <c r="V416" s="16"/>
      <c r="W416" s="185"/>
      <c r="AC416" s="89"/>
      <c r="AG416" t="s">
        <v>4474</v>
      </c>
    </row>
    <row r="417" spans="1:33" x14ac:dyDescent="0.2">
      <c r="F417" s="6"/>
      <c r="S417" s="54"/>
      <c r="T417" t="s">
        <v>3543</v>
      </c>
      <c r="U417" s="215" t="s">
        <v>778</v>
      </c>
      <c r="V417" s="16"/>
      <c r="W417" s="185"/>
      <c r="AC417" s="89"/>
      <c r="AG417" t="s">
        <v>4474</v>
      </c>
    </row>
    <row r="418" spans="1:33" x14ac:dyDescent="0.2">
      <c r="S418" s="54"/>
      <c r="T418" s="1">
        <v>1</v>
      </c>
      <c r="U418" s="215" t="s">
        <v>7229</v>
      </c>
      <c r="V418" s="16"/>
      <c r="W418" s="185"/>
      <c r="AC418" s="89"/>
      <c r="AG418" t="s">
        <v>4474</v>
      </c>
    </row>
    <row r="419" spans="1:33" x14ac:dyDescent="0.2">
      <c r="A419" s="16" t="s">
        <v>5829</v>
      </c>
      <c r="F419" s="6"/>
      <c r="S419" s="54"/>
      <c r="T419" s="1"/>
      <c r="U419" s="215"/>
      <c r="V419" s="16"/>
      <c r="W419" s="185"/>
      <c r="AC419" s="89"/>
      <c r="AG419" t="s">
        <v>4474</v>
      </c>
    </row>
    <row r="420" spans="1:33" x14ac:dyDescent="0.2">
      <c r="F420" s="10" t="s">
        <v>1062</v>
      </c>
      <c r="S420" s="54"/>
      <c r="T420" s="1"/>
      <c r="U420" s="215"/>
      <c r="V420" s="17"/>
      <c r="W420" s="45" t="s">
        <v>3753</v>
      </c>
      <c r="X420" s="17"/>
      <c r="Y420" s="17"/>
      <c r="Z420" s="17"/>
      <c r="AA420" s="19" t="s">
        <v>5625</v>
      </c>
      <c r="AB420" s="17"/>
      <c r="AC420" s="45" t="s">
        <v>4124</v>
      </c>
      <c r="AD420" s="17"/>
      <c r="AG420" t="s">
        <v>4474</v>
      </c>
    </row>
    <row r="421" spans="1:33" x14ac:dyDescent="0.2">
      <c r="F421" s="6"/>
      <c r="S421" s="54"/>
      <c r="T421" s="1"/>
      <c r="U421" s="215"/>
      <c r="V421" s="17"/>
      <c r="W421" s="104" t="s">
        <v>4472</v>
      </c>
      <c r="Y421" s="104" t="s">
        <v>4472</v>
      </c>
      <c r="Z421" s="18" t="s">
        <v>3543</v>
      </c>
      <c r="AA421" s="161" t="s">
        <v>5772</v>
      </c>
      <c r="AB421" s="18" t="s">
        <v>3543</v>
      </c>
      <c r="AC421" s="153" t="s">
        <v>397</v>
      </c>
      <c r="AD421" s="17"/>
      <c r="AE421" s="19" t="s">
        <v>5625</v>
      </c>
      <c r="AF421" s="17"/>
      <c r="AG421" t="s">
        <v>4474</v>
      </c>
    </row>
    <row r="422" spans="1:33" x14ac:dyDescent="0.2">
      <c r="F422" s="6"/>
      <c r="S422" s="54"/>
      <c r="T422" s="1"/>
      <c r="U422" s="215"/>
      <c r="V422" s="18" t="s">
        <v>3543</v>
      </c>
      <c r="W422" s="54" t="s">
        <v>4836</v>
      </c>
      <c r="X422" t="s">
        <v>3543</v>
      </c>
      <c r="Y422" s="54" t="s">
        <v>1831</v>
      </c>
      <c r="Z422" s="18" t="s">
        <v>537</v>
      </c>
      <c r="AA422" s="161" t="s">
        <v>5775</v>
      </c>
      <c r="AB422" s="18" t="s">
        <v>537</v>
      </c>
      <c r="AC422" s="153" t="s">
        <v>1002</v>
      </c>
      <c r="AD422" s="18" t="s">
        <v>3543</v>
      </c>
      <c r="AE422" s="170" t="s">
        <v>5659</v>
      </c>
      <c r="AG422" t="s">
        <v>4474</v>
      </c>
    </row>
    <row r="423" spans="1:33" x14ac:dyDescent="0.2">
      <c r="F423" s="6"/>
      <c r="S423" s="54"/>
      <c r="T423" s="1"/>
      <c r="U423" s="215"/>
      <c r="V423" s="18" t="s">
        <v>537</v>
      </c>
      <c r="W423" s="54" t="s">
        <v>3265</v>
      </c>
      <c r="X423" t="s">
        <v>537</v>
      </c>
      <c r="Y423" s="232" t="s">
        <v>8988</v>
      </c>
      <c r="Z423" s="18" t="s">
        <v>537</v>
      </c>
      <c r="AA423" s="162" t="s">
        <v>5776</v>
      </c>
      <c r="AB423" s="18" t="s">
        <v>537</v>
      </c>
      <c r="AC423" s="100" t="s">
        <v>5783</v>
      </c>
      <c r="AD423" s="18" t="s">
        <v>537</v>
      </c>
      <c r="AE423" s="153" t="s">
        <v>1060</v>
      </c>
      <c r="AG423" t="s">
        <v>4474</v>
      </c>
    </row>
    <row r="424" spans="1:33" x14ac:dyDescent="0.2">
      <c r="F424" s="6"/>
      <c r="S424" s="54"/>
      <c r="T424" s="1"/>
      <c r="U424" s="215"/>
      <c r="V424" s="18" t="s">
        <v>537</v>
      </c>
      <c r="W424" s="232" t="s">
        <v>8580</v>
      </c>
      <c r="X424" t="s">
        <v>537</v>
      </c>
      <c r="Y424" s="54" t="s">
        <v>1677</v>
      </c>
      <c r="Z424" s="18" t="s">
        <v>537</v>
      </c>
      <c r="AA424" s="174" t="s">
        <v>5799</v>
      </c>
      <c r="AB424" s="18" t="s">
        <v>537</v>
      </c>
      <c r="AC424" s="100" t="s">
        <v>5784</v>
      </c>
      <c r="AD424" s="18" t="s">
        <v>537</v>
      </c>
      <c r="AE424" s="154" t="s">
        <v>1061</v>
      </c>
      <c r="AG424" t="s">
        <v>4474</v>
      </c>
    </row>
    <row r="425" spans="1:33" x14ac:dyDescent="0.2">
      <c r="F425" s="6"/>
      <c r="S425" s="54"/>
      <c r="T425" s="1"/>
      <c r="U425" s="215"/>
      <c r="V425" s="18" t="s">
        <v>537</v>
      </c>
      <c r="W425" s="54" t="s">
        <v>1678</v>
      </c>
      <c r="Z425" s="17"/>
      <c r="AA425" s="17"/>
      <c r="AB425" s="17"/>
      <c r="AC425" s="17"/>
      <c r="AD425" s="18"/>
      <c r="AE425" s="17"/>
      <c r="AF425" s="17"/>
      <c r="AG425" t="s">
        <v>4474</v>
      </c>
    </row>
    <row r="426" spans="1:33" x14ac:dyDescent="0.2">
      <c r="F426" s="6"/>
      <c r="S426" s="54"/>
      <c r="T426" s="1"/>
      <c r="U426" s="215"/>
      <c r="V426" s="17"/>
      <c r="W426" s="17"/>
      <c r="X426" s="17"/>
      <c r="Y426" s="17"/>
      <c r="Z426" s="17"/>
      <c r="AC426" s="89"/>
      <c r="AG426" t="s">
        <v>4474</v>
      </c>
    </row>
    <row r="427" spans="1:33" x14ac:dyDescent="0.2">
      <c r="F427" s="6"/>
      <c r="S427" s="54"/>
      <c r="T427" s="1"/>
      <c r="U427" s="215"/>
      <c r="V427" s="16"/>
      <c r="W427" s="185"/>
      <c r="AC427" s="89"/>
      <c r="AG427" t="s">
        <v>4474</v>
      </c>
    </row>
    <row r="428" spans="1:33" x14ac:dyDescent="0.2">
      <c r="A428" s="16" t="s">
        <v>5829</v>
      </c>
      <c r="F428" s="6"/>
      <c r="S428" s="54"/>
      <c r="T428" s="1"/>
      <c r="U428" s="215"/>
      <c r="V428" s="16"/>
      <c r="W428" s="185"/>
      <c r="AC428" s="89"/>
      <c r="AG428" t="s">
        <v>4474</v>
      </c>
    </row>
    <row r="429" spans="1:33" x14ac:dyDescent="0.2">
      <c r="F429" s="10" t="s">
        <v>8303</v>
      </c>
      <c r="S429" s="54"/>
      <c r="T429" s="1"/>
      <c r="U429" s="215"/>
      <c r="V429" s="16"/>
      <c r="W429" s="185"/>
      <c r="AC429" s="89"/>
      <c r="AD429" t="s">
        <v>3543</v>
      </c>
      <c r="AE429" s="232" t="s">
        <v>3427</v>
      </c>
      <c r="AG429" t="s">
        <v>4474</v>
      </c>
    </row>
    <row r="430" spans="1:33" x14ac:dyDescent="0.2">
      <c r="F430" s="6"/>
      <c r="S430" s="54"/>
      <c r="T430" s="1"/>
      <c r="U430" s="215"/>
      <c r="V430" s="16"/>
      <c r="W430" s="185"/>
      <c r="AC430" s="89"/>
      <c r="AD430" s="1">
        <v>1</v>
      </c>
      <c r="AE430" s="232" t="s">
        <v>8304</v>
      </c>
      <c r="AG430" t="s">
        <v>4474</v>
      </c>
    </row>
    <row r="431" spans="1:33" x14ac:dyDescent="0.2">
      <c r="F431" s="6"/>
      <c r="S431" s="54"/>
      <c r="T431" s="1"/>
      <c r="U431" s="215"/>
      <c r="V431" s="16"/>
      <c r="W431" s="185"/>
      <c r="AC431" s="89"/>
      <c r="AD431" t="s">
        <v>537</v>
      </c>
      <c r="AE431" s="232" t="s">
        <v>8305</v>
      </c>
      <c r="AG431" t="s">
        <v>4474</v>
      </c>
    </row>
    <row r="432" spans="1:33" x14ac:dyDescent="0.2">
      <c r="A432" s="16" t="s">
        <v>5829</v>
      </c>
      <c r="R432" s="17"/>
      <c r="S432" s="17"/>
      <c r="T432" s="17"/>
      <c r="AG432" t="s">
        <v>4474</v>
      </c>
    </row>
    <row r="433" spans="1:33" x14ac:dyDescent="0.2">
      <c r="F433" s="15" t="s">
        <v>3439</v>
      </c>
      <c r="P433" s="45" t="s">
        <v>4729</v>
      </c>
      <c r="Q433" s="17"/>
      <c r="R433" t="s">
        <v>3543</v>
      </c>
      <c r="S433" s="29" t="s">
        <v>4942</v>
      </c>
      <c r="T433" s="17"/>
      <c r="AC433" s="29"/>
      <c r="AG433" t="s">
        <v>4474</v>
      </c>
    </row>
    <row r="434" spans="1:33" x14ac:dyDescent="0.2">
      <c r="P434" s="18" t="s">
        <v>3543</v>
      </c>
      <c r="Q434" s="54" t="s">
        <v>526</v>
      </c>
      <c r="R434" t="s">
        <v>537</v>
      </c>
      <c r="S434" s="29" t="s">
        <v>3009</v>
      </c>
      <c r="T434" s="17"/>
      <c r="AA434" s="29"/>
      <c r="AC434" s="29"/>
      <c r="AG434" t="s">
        <v>4474</v>
      </c>
    </row>
    <row r="435" spans="1:33" x14ac:dyDescent="0.2">
      <c r="P435" s="18" t="s">
        <v>537</v>
      </c>
      <c r="Q435" s="54" t="s">
        <v>3923</v>
      </c>
      <c r="R435" t="s">
        <v>537</v>
      </c>
      <c r="S435" s="29" t="s">
        <v>8488</v>
      </c>
      <c r="T435" s="17"/>
      <c r="AA435" s="29"/>
      <c r="AC435" s="29"/>
      <c r="AG435" t="s">
        <v>4474</v>
      </c>
    </row>
    <row r="436" spans="1:33" x14ac:dyDescent="0.2">
      <c r="P436" s="18" t="s">
        <v>537</v>
      </c>
      <c r="Q436" s="54" t="s">
        <v>3472</v>
      </c>
      <c r="R436" t="s">
        <v>537</v>
      </c>
      <c r="S436" s="29" t="s">
        <v>1222</v>
      </c>
      <c r="T436" s="17"/>
      <c r="AA436" s="29"/>
      <c r="AC436" s="29"/>
      <c r="AG436" t="s">
        <v>4474</v>
      </c>
    </row>
    <row r="437" spans="1:33" x14ac:dyDescent="0.2">
      <c r="A437" s="16" t="s">
        <v>5829</v>
      </c>
      <c r="N437" s="9"/>
      <c r="P437" s="17"/>
      <c r="Q437" s="17"/>
      <c r="R437" s="17"/>
      <c r="S437" s="17"/>
      <c r="T437" s="17"/>
      <c r="AA437" s="29"/>
      <c r="AC437" s="29"/>
      <c r="AG437" t="s">
        <v>4474</v>
      </c>
    </row>
    <row r="438" spans="1:33" x14ac:dyDescent="0.2">
      <c r="F438" s="10" t="s">
        <v>8487</v>
      </c>
      <c r="S438" s="29"/>
      <c r="X438" t="s">
        <v>3543</v>
      </c>
      <c r="Y438" t="s">
        <v>778</v>
      </c>
      <c r="AA438" s="29"/>
      <c r="AC438" s="248" t="s">
        <v>9283</v>
      </c>
      <c r="AG438" t="s">
        <v>4474</v>
      </c>
    </row>
    <row r="439" spans="1:33" x14ac:dyDescent="0.2">
      <c r="S439" s="29"/>
      <c r="X439" s="1">
        <v>1</v>
      </c>
      <c r="Y439" t="s">
        <v>3083</v>
      </c>
      <c r="AA439" s="29"/>
      <c r="AC439" s="232" t="s">
        <v>9284</v>
      </c>
      <c r="AG439" t="s">
        <v>4474</v>
      </c>
    </row>
    <row r="440" spans="1:33" x14ac:dyDescent="0.2">
      <c r="S440" s="29"/>
      <c r="X440" t="s">
        <v>537</v>
      </c>
      <c r="Y440" t="s">
        <v>1675</v>
      </c>
      <c r="AA440" s="29"/>
      <c r="AC440" s="29"/>
      <c r="AG440" t="s">
        <v>4474</v>
      </c>
    </row>
    <row r="441" spans="1:33" x14ac:dyDescent="0.2">
      <c r="S441" s="29"/>
      <c r="X441" s="1">
        <v>1</v>
      </c>
      <c r="Y441" s="2" t="s">
        <v>1676</v>
      </c>
      <c r="AA441" s="29"/>
      <c r="AC441" s="29"/>
      <c r="AG441" t="s">
        <v>4474</v>
      </c>
    </row>
    <row r="442" spans="1:33" x14ac:dyDescent="0.2">
      <c r="A442" s="16" t="s">
        <v>5829</v>
      </c>
      <c r="F442" s="6"/>
      <c r="S442" s="29"/>
      <c r="Y442" s="2"/>
      <c r="AA442" s="29"/>
      <c r="AC442" s="29"/>
      <c r="AG442" t="s">
        <v>4474</v>
      </c>
    </row>
    <row r="443" spans="1:33" x14ac:dyDescent="0.2">
      <c r="F443" s="21" t="s">
        <v>1110</v>
      </c>
      <c r="S443" s="29"/>
      <c r="V443" s="19" t="s">
        <v>3753</v>
      </c>
      <c r="W443" s="18"/>
      <c r="X443" s="17"/>
      <c r="Y443" s="2"/>
      <c r="AA443" s="29"/>
      <c r="AB443" t="s">
        <v>3543</v>
      </c>
      <c r="AC443" s="161" t="s">
        <v>1111</v>
      </c>
      <c r="AG443" t="s">
        <v>4474</v>
      </c>
    </row>
    <row r="444" spans="1:33" x14ac:dyDescent="0.2">
      <c r="F444" s="6"/>
      <c r="S444" s="29"/>
      <c r="V444" s="18" t="s">
        <v>3543</v>
      </c>
      <c r="W444" s="54" t="s">
        <v>7429</v>
      </c>
      <c r="X444" s="17"/>
      <c r="Y444" s="2"/>
      <c r="AA444" s="29"/>
      <c r="AB444" s="1">
        <v>1</v>
      </c>
      <c r="AC444" s="161" t="s">
        <v>1112</v>
      </c>
      <c r="AG444" t="s">
        <v>4474</v>
      </c>
    </row>
    <row r="445" spans="1:33" x14ac:dyDescent="0.2">
      <c r="F445" s="6"/>
      <c r="S445" s="29"/>
      <c r="V445" s="18" t="s">
        <v>537</v>
      </c>
      <c r="W445" s="54" t="s">
        <v>7428</v>
      </c>
      <c r="X445" s="17"/>
      <c r="Y445" s="2"/>
      <c r="AA445" s="29"/>
      <c r="AB445" s="1"/>
      <c r="AC445" s="161"/>
      <c r="AG445" t="s">
        <v>4474</v>
      </c>
    </row>
    <row r="446" spans="1:33" x14ac:dyDescent="0.2">
      <c r="F446" s="6"/>
      <c r="S446" s="29"/>
      <c r="V446" s="18" t="s">
        <v>537</v>
      </c>
      <c r="W446" s="215" t="s">
        <v>7430</v>
      </c>
      <c r="X446" s="17"/>
      <c r="Y446" s="2"/>
      <c r="AA446" s="29"/>
      <c r="AB446" t="s">
        <v>3543</v>
      </c>
      <c r="AC446" s="215" t="s">
        <v>7453</v>
      </c>
      <c r="AG446" t="s">
        <v>4474</v>
      </c>
    </row>
    <row r="447" spans="1:33" x14ac:dyDescent="0.2">
      <c r="F447" s="6"/>
      <c r="S447" s="29"/>
      <c r="V447" s="17"/>
      <c r="W447" s="17"/>
      <c r="X447" s="17"/>
      <c r="Y447" s="2"/>
      <c r="AA447" s="29"/>
      <c r="AB447" s="1">
        <v>1</v>
      </c>
      <c r="AC447" s="215" t="s">
        <v>7454</v>
      </c>
      <c r="AG447" t="s">
        <v>4474</v>
      </c>
    </row>
    <row r="448" spans="1:33" x14ac:dyDescent="0.2">
      <c r="A448" s="16" t="s">
        <v>5829</v>
      </c>
      <c r="S448" s="29"/>
      <c r="U448" s="9"/>
      <c r="AA448" s="29"/>
      <c r="AC448" s="29"/>
      <c r="AG448" t="s">
        <v>4474</v>
      </c>
    </row>
    <row r="449" spans="1:33" x14ac:dyDescent="0.2">
      <c r="A449" s="9"/>
      <c r="F449" s="15" t="s">
        <v>3593</v>
      </c>
      <c r="R449" t="s">
        <v>3543</v>
      </c>
      <c r="S449" s="29" t="s">
        <v>5770</v>
      </c>
      <c r="T449" t="s">
        <v>3543</v>
      </c>
      <c r="U449" s="29" t="s">
        <v>4406</v>
      </c>
      <c r="V449" t="s">
        <v>3543</v>
      </c>
      <c r="W449" s="29" t="s">
        <v>3594</v>
      </c>
      <c r="AA449" s="29"/>
      <c r="AC449" s="29"/>
      <c r="AG449" t="s">
        <v>4474</v>
      </c>
    </row>
    <row r="450" spans="1:33" x14ac:dyDescent="0.2">
      <c r="A450" s="9"/>
      <c r="R450" s="1">
        <v>1</v>
      </c>
      <c r="S450" s="54" t="s">
        <v>2491</v>
      </c>
      <c r="T450" s="1">
        <v>1</v>
      </c>
      <c r="U450" s="54" t="s">
        <v>1693</v>
      </c>
      <c r="V450" s="1">
        <v>1</v>
      </c>
      <c r="W450" s="232" t="s">
        <v>8991</v>
      </c>
      <c r="AA450" s="29"/>
      <c r="AC450" s="29"/>
      <c r="AG450" t="s">
        <v>4474</v>
      </c>
    </row>
    <row r="451" spans="1:33" x14ac:dyDescent="0.2">
      <c r="R451" t="s">
        <v>537</v>
      </c>
      <c r="S451" s="55" t="s">
        <v>1692</v>
      </c>
      <c r="T451" t="s">
        <v>537</v>
      </c>
      <c r="U451" s="29" t="s">
        <v>5422</v>
      </c>
      <c r="V451" t="s">
        <v>537</v>
      </c>
      <c r="AA451" s="29"/>
      <c r="AC451" s="29"/>
      <c r="AG451" t="s">
        <v>4474</v>
      </c>
    </row>
    <row r="452" spans="1:33" x14ac:dyDescent="0.2">
      <c r="R452" t="s">
        <v>537</v>
      </c>
      <c r="S452" s="29" t="s">
        <v>965</v>
      </c>
      <c r="T452" t="s">
        <v>537</v>
      </c>
      <c r="U452" s="29" t="s">
        <v>1200</v>
      </c>
      <c r="V452" t="s">
        <v>3543</v>
      </c>
      <c r="W452" s="29" t="s">
        <v>4537</v>
      </c>
      <c r="AA452" s="29"/>
      <c r="AC452" s="29"/>
      <c r="AG452" t="s">
        <v>4474</v>
      </c>
    </row>
    <row r="453" spans="1:33" x14ac:dyDescent="0.2">
      <c r="R453" s="1">
        <v>1</v>
      </c>
      <c r="S453" s="29" t="s">
        <v>2926</v>
      </c>
      <c r="T453" t="s">
        <v>537</v>
      </c>
      <c r="V453" s="1">
        <v>1</v>
      </c>
      <c r="W453" s="29" t="s">
        <v>4538</v>
      </c>
      <c r="AA453" s="29"/>
      <c r="AC453" s="29"/>
      <c r="AG453" t="s">
        <v>4474</v>
      </c>
    </row>
    <row r="454" spans="1:33" x14ac:dyDescent="0.2">
      <c r="R454" t="s">
        <v>537</v>
      </c>
      <c r="S454" s="54" t="s">
        <v>1691</v>
      </c>
      <c r="T454" t="s">
        <v>537</v>
      </c>
      <c r="AA454" s="29"/>
      <c r="AG454" t="s">
        <v>4474</v>
      </c>
    </row>
    <row r="455" spans="1:33" x14ac:dyDescent="0.2">
      <c r="S455" s="29"/>
      <c r="T455" t="s">
        <v>3543</v>
      </c>
      <c r="U455" s="29" t="s">
        <v>2263</v>
      </c>
      <c r="V455" t="s">
        <v>3543</v>
      </c>
      <c r="W455" s="73" t="s">
        <v>3692</v>
      </c>
      <c r="AA455" s="29"/>
      <c r="AG455" t="s">
        <v>4474</v>
      </c>
    </row>
    <row r="456" spans="1:33" x14ac:dyDescent="0.2">
      <c r="S456" s="29"/>
      <c r="T456" s="1">
        <v>1</v>
      </c>
      <c r="U456" s="29" t="s">
        <v>2393</v>
      </c>
      <c r="W456" s="29"/>
      <c r="AA456" s="29"/>
      <c r="AG456" t="s">
        <v>4474</v>
      </c>
    </row>
    <row r="457" spans="1:33" x14ac:dyDescent="0.2">
      <c r="S457" s="29"/>
      <c r="T457" t="s">
        <v>537</v>
      </c>
      <c r="W457" s="29"/>
      <c r="AA457" s="29"/>
      <c r="AG457" t="s">
        <v>4474</v>
      </c>
    </row>
    <row r="458" spans="1:33" x14ac:dyDescent="0.2">
      <c r="S458" s="29"/>
      <c r="T458" t="s">
        <v>3543</v>
      </c>
      <c r="U458" s="29" t="s">
        <v>3155</v>
      </c>
      <c r="W458" s="29"/>
      <c r="AA458" s="29"/>
      <c r="AG458" t="s">
        <v>4474</v>
      </c>
    </row>
    <row r="459" spans="1:33" x14ac:dyDescent="0.2">
      <c r="S459" s="29"/>
      <c r="T459" s="1">
        <v>1</v>
      </c>
      <c r="U459" s="29" t="s">
        <v>4539</v>
      </c>
      <c r="W459" s="29"/>
      <c r="AA459" s="29"/>
      <c r="AG459" t="s">
        <v>4474</v>
      </c>
    </row>
    <row r="460" spans="1:33" x14ac:dyDescent="0.2">
      <c r="S460" s="29"/>
      <c r="T460" t="s">
        <v>537</v>
      </c>
      <c r="AA460" s="29"/>
      <c r="AG460" t="s">
        <v>4474</v>
      </c>
    </row>
    <row r="461" spans="1:33" x14ac:dyDescent="0.2">
      <c r="S461" s="29"/>
      <c r="T461" t="s">
        <v>3543</v>
      </c>
      <c r="U461" s="29" t="s">
        <v>4540</v>
      </c>
      <c r="AA461" s="29"/>
      <c r="AC461" s="29"/>
      <c r="AG461" t="s">
        <v>4474</v>
      </c>
    </row>
    <row r="462" spans="1:33" x14ac:dyDescent="0.2">
      <c r="S462" s="29"/>
      <c r="T462" s="1">
        <v>1</v>
      </c>
      <c r="U462" s="29" t="s">
        <v>4541</v>
      </c>
      <c r="AA462" s="29"/>
      <c r="AC462" s="29"/>
      <c r="AG462" t="s">
        <v>4474</v>
      </c>
    </row>
    <row r="463" spans="1:33" x14ac:dyDescent="0.2">
      <c r="A463" s="16" t="s">
        <v>5829</v>
      </c>
      <c r="J463" s="4"/>
      <c r="AA463" s="29"/>
      <c r="AC463" s="29"/>
      <c r="AG463" t="s">
        <v>4474</v>
      </c>
    </row>
    <row r="464" spans="1:33" x14ac:dyDescent="0.2">
      <c r="F464" s="15" t="s">
        <v>4357</v>
      </c>
      <c r="J464" s="4"/>
      <c r="V464" s="17"/>
      <c r="W464" s="19" t="s">
        <v>4729</v>
      </c>
      <c r="AA464" s="29"/>
      <c r="AB464" s="18"/>
      <c r="AC464" s="90" t="s">
        <v>1017</v>
      </c>
      <c r="AD464" s="17"/>
      <c r="AG464" t="s">
        <v>4474</v>
      </c>
    </row>
    <row r="465" spans="1:33" x14ac:dyDescent="0.2">
      <c r="J465" s="4"/>
      <c r="V465" s="18" t="s">
        <v>3543</v>
      </c>
      <c r="W465" s="54" t="s">
        <v>6105</v>
      </c>
      <c r="X465" t="s">
        <v>3543</v>
      </c>
      <c r="Y465" s="54" t="s">
        <v>1229</v>
      </c>
      <c r="AA465" s="29"/>
      <c r="AB465" s="18" t="s">
        <v>3543</v>
      </c>
      <c r="AC465" s="73" t="s">
        <v>3113</v>
      </c>
      <c r="AD465" s="17"/>
      <c r="AG465" t="s">
        <v>4474</v>
      </c>
    </row>
    <row r="466" spans="1:33" x14ac:dyDescent="0.2">
      <c r="J466" s="4"/>
      <c r="V466" s="18" t="s">
        <v>537</v>
      </c>
      <c r="W466" s="54" t="s">
        <v>6104</v>
      </c>
      <c r="X466" s="1">
        <v>1</v>
      </c>
      <c r="Y466" s="54" t="s">
        <v>1230</v>
      </c>
      <c r="AA466" s="29"/>
      <c r="AB466" s="18" t="s">
        <v>537</v>
      </c>
      <c r="AC466" s="73" t="s">
        <v>2061</v>
      </c>
      <c r="AD466" s="17"/>
      <c r="AG466" t="s">
        <v>4474</v>
      </c>
    </row>
    <row r="467" spans="1:33" x14ac:dyDescent="0.2">
      <c r="V467" s="18" t="s">
        <v>537</v>
      </c>
      <c r="W467" s="170" t="s">
        <v>6106</v>
      </c>
      <c r="X467" t="s">
        <v>537</v>
      </c>
      <c r="AA467" s="29"/>
      <c r="AB467" s="18" t="s">
        <v>537</v>
      </c>
      <c r="AC467" s="153" t="s">
        <v>1014</v>
      </c>
      <c r="AD467" s="17"/>
      <c r="AG467" t="s">
        <v>4474</v>
      </c>
    </row>
    <row r="468" spans="1:33" x14ac:dyDescent="0.2">
      <c r="S468" s="29"/>
      <c r="U468" s="29"/>
      <c r="V468" s="18" t="s">
        <v>537</v>
      </c>
      <c r="W468" s="17"/>
      <c r="X468" t="s">
        <v>3543</v>
      </c>
      <c r="Y468" s="54" t="s">
        <v>3090</v>
      </c>
      <c r="AA468" s="29"/>
      <c r="AB468" s="18" t="s">
        <v>537</v>
      </c>
      <c r="AC468" s="153" t="s">
        <v>1015</v>
      </c>
      <c r="AD468" s="17"/>
      <c r="AG468" t="s">
        <v>4474</v>
      </c>
    </row>
    <row r="469" spans="1:33" x14ac:dyDescent="0.2">
      <c r="S469" s="29"/>
      <c r="U469" s="29"/>
      <c r="V469" t="s">
        <v>537</v>
      </c>
      <c r="W469" s="54" t="s">
        <v>6475</v>
      </c>
      <c r="X469" s="1">
        <v>1</v>
      </c>
      <c r="Y469" s="54" t="s">
        <v>2733</v>
      </c>
      <c r="AA469" s="29"/>
      <c r="AB469" s="18" t="s">
        <v>537</v>
      </c>
      <c r="AC469" s="153" t="s">
        <v>1016</v>
      </c>
      <c r="AD469" s="17"/>
      <c r="AG469" t="s">
        <v>4474</v>
      </c>
    </row>
    <row r="470" spans="1:33" x14ac:dyDescent="0.2">
      <c r="S470" s="29"/>
      <c r="U470" s="29"/>
      <c r="V470" s="1">
        <v>1</v>
      </c>
      <c r="W470" s="181" t="s">
        <v>6474</v>
      </c>
      <c r="X470" s="1"/>
      <c r="Y470" s="54"/>
      <c r="AA470" s="29"/>
      <c r="AB470" s="18"/>
      <c r="AC470" s="153"/>
      <c r="AD470" s="17"/>
      <c r="AG470" t="s">
        <v>4474</v>
      </c>
    </row>
    <row r="471" spans="1:33" x14ac:dyDescent="0.2">
      <c r="A471" s="16" t="s">
        <v>5829</v>
      </c>
      <c r="J471" s="4"/>
      <c r="AB471" s="17"/>
      <c r="AC471" s="17"/>
      <c r="AD471" s="17"/>
      <c r="AG471" t="s">
        <v>4474</v>
      </c>
    </row>
    <row r="472" spans="1:33" x14ac:dyDescent="0.2">
      <c r="F472" s="4" t="s">
        <v>8100</v>
      </c>
      <c r="T472" t="s">
        <v>3543</v>
      </c>
      <c r="U472" s="23" t="s">
        <v>4942</v>
      </c>
      <c r="AB472" t="s">
        <v>3543</v>
      </c>
      <c r="AC472" s="73" t="s">
        <v>5782</v>
      </c>
      <c r="AD472" t="s">
        <v>3543</v>
      </c>
      <c r="AE472" s="73" t="s">
        <v>2382</v>
      </c>
      <c r="AG472" t="s">
        <v>4474</v>
      </c>
    </row>
    <row r="473" spans="1:33" x14ac:dyDescent="0.2">
      <c r="F473" s="21"/>
      <c r="L473" s="17"/>
      <c r="M473" s="19" t="s">
        <v>6063</v>
      </c>
      <c r="N473" s="17"/>
      <c r="O473" s="17"/>
      <c r="P473" s="17"/>
      <c r="Q473" s="17"/>
      <c r="R473" s="17"/>
      <c r="T473" s="1">
        <v>1</v>
      </c>
      <c r="U473" s="25" t="s">
        <v>2721</v>
      </c>
      <c r="AB473" s="1">
        <v>1</v>
      </c>
      <c r="AC473" s="89" t="s">
        <v>2912</v>
      </c>
      <c r="AD473" s="1">
        <v>1</v>
      </c>
      <c r="AE473" s="73" t="s">
        <v>2383</v>
      </c>
      <c r="AG473" t="s">
        <v>4474</v>
      </c>
    </row>
    <row r="474" spans="1:33" x14ac:dyDescent="0.2">
      <c r="F474" s="21"/>
      <c r="L474" s="18" t="s">
        <v>3543</v>
      </c>
      <c r="M474" s="54" t="s">
        <v>3191</v>
      </c>
      <c r="N474" t="s">
        <v>3543</v>
      </c>
      <c r="O474" s="54" t="s">
        <v>1513</v>
      </c>
      <c r="P474" t="s">
        <v>3543</v>
      </c>
      <c r="Q474" s="99" t="s">
        <v>3315</v>
      </c>
      <c r="R474" s="17"/>
      <c r="T474" t="s">
        <v>537</v>
      </c>
      <c r="U474" s="23" t="s">
        <v>7010</v>
      </c>
      <c r="AB474" t="s">
        <v>537</v>
      </c>
      <c r="AC474" s="89" t="s">
        <v>2911</v>
      </c>
      <c r="AG474" t="s">
        <v>4474</v>
      </c>
    </row>
    <row r="475" spans="1:33" x14ac:dyDescent="0.2">
      <c r="F475" s="21"/>
      <c r="L475" s="18" t="s">
        <v>537</v>
      </c>
      <c r="M475" s="161" t="s">
        <v>52</v>
      </c>
      <c r="N475" t="s">
        <v>537</v>
      </c>
      <c r="O475" s="161" t="s">
        <v>51</v>
      </c>
      <c r="P475" t="s">
        <v>537</v>
      </c>
      <c r="Q475" s="170" t="s">
        <v>6058</v>
      </c>
      <c r="R475" s="17"/>
      <c r="T475" t="s">
        <v>537</v>
      </c>
      <c r="U475" s="23" t="s">
        <v>1185</v>
      </c>
      <c r="V475" s="17"/>
      <c r="W475" s="45" t="s">
        <v>3753</v>
      </c>
      <c r="X475" s="17"/>
      <c r="Y475" s="17"/>
      <c r="Z475" s="17"/>
      <c r="AB475" s="1">
        <v>1</v>
      </c>
      <c r="AC475" s="89" t="s">
        <v>2913</v>
      </c>
      <c r="AG475" t="s">
        <v>4474</v>
      </c>
    </row>
    <row r="476" spans="1:33" x14ac:dyDescent="0.2">
      <c r="F476" s="21"/>
      <c r="L476" s="18" t="s">
        <v>537</v>
      </c>
      <c r="M476" s="161" t="s">
        <v>54</v>
      </c>
      <c r="N476" t="s">
        <v>537</v>
      </c>
      <c r="O476" s="161" t="s">
        <v>6055</v>
      </c>
      <c r="P476" t="s">
        <v>537</v>
      </c>
      <c r="R476" s="17"/>
      <c r="U476" s="23"/>
      <c r="V476" s="17"/>
      <c r="W476" s="104" t="s">
        <v>4472</v>
      </c>
      <c r="Y476" s="104" t="s">
        <v>4472</v>
      </c>
      <c r="Z476" s="17"/>
      <c r="AB476" t="s">
        <v>537</v>
      </c>
      <c r="AC476" s="73" t="s">
        <v>7066</v>
      </c>
      <c r="AG476" t="s">
        <v>4474</v>
      </c>
    </row>
    <row r="477" spans="1:33" x14ac:dyDescent="0.2">
      <c r="J477" s="4"/>
      <c r="L477" s="18" t="s">
        <v>537</v>
      </c>
      <c r="M477" s="161" t="s">
        <v>53</v>
      </c>
      <c r="N477" t="s">
        <v>537</v>
      </c>
      <c r="O477" s="99" t="s">
        <v>49</v>
      </c>
      <c r="P477" t="s">
        <v>3543</v>
      </c>
      <c r="Q477" s="99" t="s">
        <v>3316</v>
      </c>
      <c r="R477" s="17"/>
      <c r="V477" s="18" t="s">
        <v>3543</v>
      </c>
      <c r="W477" s="54" t="s">
        <v>4836</v>
      </c>
      <c r="X477" t="s">
        <v>3543</v>
      </c>
      <c r="Y477" s="54" t="s">
        <v>1831</v>
      </c>
      <c r="Z477" s="17"/>
      <c r="AB477" s="45" t="s">
        <v>3473</v>
      </c>
      <c r="AC477" s="17"/>
      <c r="AG477" t="s">
        <v>4474</v>
      </c>
    </row>
    <row r="478" spans="1:33" x14ac:dyDescent="0.2">
      <c r="J478" s="4"/>
      <c r="L478" s="18" t="s">
        <v>537</v>
      </c>
      <c r="M478" s="161" t="s">
        <v>55</v>
      </c>
      <c r="N478" t="s">
        <v>537</v>
      </c>
      <c r="O478" s="161" t="s">
        <v>50</v>
      </c>
      <c r="P478" t="s">
        <v>537</v>
      </c>
      <c r="Q478" s="54" t="s">
        <v>1349</v>
      </c>
      <c r="R478" s="17"/>
      <c r="V478" s="18" t="s">
        <v>537</v>
      </c>
      <c r="W478" s="54" t="s">
        <v>3265</v>
      </c>
      <c r="X478" t="s">
        <v>537</v>
      </c>
      <c r="Y478" s="232" t="s">
        <v>8988</v>
      </c>
      <c r="Z478" s="17"/>
      <c r="AB478" s="18" t="s">
        <v>3543</v>
      </c>
      <c r="AC478" s="161" t="s">
        <v>1922</v>
      </c>
      <c r="AD478" s="45" t="s">
        <v>5625</v>
      </c>
      <c r="AE478" s="17"/>
      <c r="AF478" s="17"/>
      <c r="AG478" t="s">
        <v>4474</v>
      </c>
    </row>
    <row r="479" spans="1:33" x14ac:dyDescent="0.2">
      <c r="K479" s="54"/>
      <c r="L479" s="17"/>
      <c r="M479" s="54"/>
      <c r="N479" t="s">
        <v>537</v>
      </c>
      <c r="O479" s="99" t="s">
        <v>3314</v>
      </c>
      <c r="P479" t="s">
        <v>537</v>
      </c>
      <c r="Q479" s="99" t="s">
        <v>3323</v>
      </c>
      <c r="R479" s="17"/>
      <c r="U479" s="54"/>
      <c r="V479" s="18" t="s">
        <v>537</v>
      </c>
      <c r="W479" s="232" t="s">
        <v>8580</v>
      </c>
      <c r="X479" t="s">
        <v>537</v>
      </c>
      <c r="Y479" s="54" t="s">
        <v>1677</v>
      </c>
      <c r="Z479" s="17"/>
      <c r="AB479" s="18" t="s">
        <v>537</v>
      </c>
      <c r="AC479" s="170" t="s">
        <v>4043</v>
      </c>
      <c r="AD479" s="18" t="s">
        <v>3543</v>
      </c>
      <c r="AE479" s="73" t="s">
        <v>1793</v>
      </c>
      <c r="AG479" t="s">
        <v>4474</v>
      </c>
    </row>
    <row r="480" spans="1:33" x14ac:dyDescent="0.2">
      <c r="K480" s="54"/>
      <c r="L480" s="17"/>
      <c r="M480" s="54"/>
      <c r="N480" t="s">
        <v>537</v>
      </c>
      <c r="O480" s="161" t="s">
        <v>6056</v>
      </c>
      <c r="P480" t="s">
        <v>537</v>
      </c>
      <c r="Q480" s="54" t="s">
        <v>1866</v>
      </c>
      <c r="R480" s="17"/>
      <c r="U480" s="54"/>
      <c r="V480" s="18" t="s">
        <v>537</v>
      </c>
      <c r="W480" s="54" t="s">
        <v>1678</v>
      </c>
      <c r="Z480" s="17"/>
      <c r="AB480" s="18" t="s">
        <v>537</v>
      </c>
      <c r="AC480" s="100" t="s">
        <v>5995</v>
      </c>
      <c r="AD480" s="18" t="s">
        <v>537</v>
      </c>
      <c r="AE480" s="153" t="s">
        <v>915</v>
      </c>
      <c r="AG480" t="s">
        <v>4474</v>
      </c>
    </row>
    <row r="481" spans="11:33" x14ac:dyDescent="0.2">
      <c r="K481" s="54"/>
      <c r="L481" s="17"/>
      <c r="M481" s="54"/>
      <c r="N481" t="s">
        <v>537</v>
      </c>
      <c r="O481" s="161" t="s">
        <v>6057</v>
      </c>
      <c r="P481" t="s">
        <v>537</v>
      </c>
      <c r="R481" s="17"/>
      <c r="U481" s="29"/>
      <c r="V481" s="17"/>
      <c r="W481" s="17"/>
      <c r="X481" s="17"/>
      <c r="Y481" s="17"/>
      <c r="Z481" s="17"/>
      <c r="AB481" s="18" t="s">
        <v>537</v>
      </c>
      <c r="AC481" s="100" t="s">
        <v>5994</v>
      </c>
      <c r="AD481" s="18" t="s">
        <v>537</v>
      </c>
      <c r="AE481" s="73" t="s">
        <v>4876</v>
      </c>
      <c r="AG481" t="s">
        <v>4474</v>
      </c>
    </row>
    <row r="482" spans="11:33" x14ac:dyDescent="0.2">
      <c r="K482" s="54"/>
      <c r="L482" s="17"/>
      <c r="M482" s="17"/>
      <c r="N482" s="17"/>
      <c r="O482" s="17"/>
      <c r="P482" s="18" t="s">
        <v>3543</v>
      </c>
      <c r="Q482" s="54" t="s">
        <v>3331</v>
      </c>
      <c r="R482" s="17"/>
      <c r="T482" s="17"/>
      <c r="U482" s="19" t="s">
        <v>7008</v>
      </c>
      <c r="V482" s="17"/>
      <c r="W482" s="17"/>
      <c r="X482" s="17"/>
      <c r="AB482" s="17"/>
      <c r="AC482" s="17"/>
      <c r="AD482" s="18" t="s">
        <v>537</v>
      </c>
      <c r="AE482" s="170" t="s">
        <v>5624</v>
      </c>
      <c r="AG482" t="s">
        <v>4474</v>
      </c>
    </row>
    <row r="483" spans="11:33" x14ac:dyDescent="0.2">
      <c r="K483" s="54"/>
      <c r="P483" s="18" t="s">
        <v>537</v>
      </c>
      <c r="Q483" s="170" t="s">
        <v>6059</v>
      </c>
      <c r="R483" s="17"/>
      <c r="T483" s="18" t="s">
        <v>3543</v>
      </c>
      <c r="U483" s="204" t="s">
        <v>7009</v>
      </c>
      <c r="V483" t="s">
        <v>3543</v>
      </c>
      <c r="W483" s="181" t="s">
        <v>7002</v>
      </c>
      <c r="X483" s="17"/>
      <c r="AB483" s="17"/>
      <c r="AC483" s="45" t="s">
        <v>4124</v>
      </c>
      <c r="AD483" s="17"/>
      <c r="AE483" s="17"/>
      <c r="AF483" s="17"/>
      <c r="AG483" t="s">
        <v>4474</v>
      </c>
    </row>
    <row r="484" spans="11:33" x14ac:dyDescent="0.2">
      <c r="K484" s="54"/>
      <c r="P484" s="18" t="s">
        <v>537</v>
      </c>
      <c r="R484" s="17"/>
      <c r="T484" s="18" t="s">
        <v>537</v>
      </c>
      <c r="U484" s="204" t="s">
        <v>7004</v>
      </c>
      <c r="V484" t="s">
        <v>537</v>
      </c>
      <c r="W484" s="181" t="s">
        <v>7003</v>
      </c>
      <c r="X484" s="17"/>
      <c r="AB484" s="18" t="s">
        <v>3543</v>
      </c>
      <c r="AC484" s="153" t="s">
        <v>397</v>
      </c>
      <c r="AD484" s="17"/>
      <c r="AG484" t="s">
        <v>4474</v>
      </c>
    </row>
    <row r="485" spans="11:33" x14ac:dyDescent="0.2">
      <c r="K485" s="54"/>
      <c r="P485" s="18" t="s">
        <v>3543</v>
      </c>
      <c r="Q485" s="161" t="s">
        <v>5526</v>
      </c>
      <c r="R485" s="17"/>
      <c r="T485" s="17"/>
      <c r="V485" t="s">
        <v>537</v>
      </c>
      <c r="X485" s="17"/>
      <c r="AB485" s="18" t="s">
        <v>537</v>
      </c>
      <c r="AC485" s="153" t="s">
        <v>1002</v>
      </c>
      <c r="AD485" s="17"/>
      <c r="AG485" t="s">
        <v>4474</v>
      </c>
    </row>
    <row r="486" spans="11:33" x14ac:dyDescent="0.2">
      <c r="K486" s="54"/>
      <c r="P486" s="18" t="s">
        <v>537</v>
      </c>
      <c r="Q486" s="170" t="s">
        <v>6064</v>
      </c>
      <c r="R486" s="17"/>
      <c r="T486" s="17"/>
      <c r="V486" t="s">
        <v>3543</v>
      </c>
      <c r="W486" s="181" t="s">
        <v>7005</v>
      </c>
      <c r="X486" s="17"/>
      <c r="AB486" s="18" t="s">
        <v>537</v>
      </c>
      <c r="AC486" s="100" t="s">
        <v>5783</v>
      </c>
      <c r="AD486" s="17"/>
      <c r="AG486" t="s">
        <v>4474</v>
      </c>
    </row>
    <row r="487" spans="11:33" x14ac:dyDescent="0.2">
      <c r="K487" s="54"/>
      <c r="P487" s="18" t="s">
        <v>537</v>
      </c>
      <c r="R487" s="17"/>
      <c r="T487" s="17"/>
      <c r="V487" t="s">
        <v>537</v>
      </c>
      <c r="W487" s="181" t="s">
        <v>7006</v>
      </c>
      <c r="X487" s="17"/>
      <c r="AB487" s="18" t="s">
        <v>537</v>
      </c>
      <c r="AC487" s="100" t="s">
        <v>5784</v>
      </c>
      <c r="AD487" s="17"/>
      <c r="AG487" t="s">
        <v>4474</v>
      </c>
    </row>
    <row r="488" spans="11:33" x14ac:dyDescent="0.2">
      <c r="K488" s="54"/>
      <c r="P488" s="18" t="s">
        <v>3543</v>
      </c>
      <c r="Q488" s="58" t="s">
        <v>6061</v>
      </c>
      <c r="R488" s="17"/>
      <c r="T488" s="17"/>
      <c r="V488" t="s">
        <v>537</v>
      </c>
      <c r="W488" s="181" t="s">
        <v>7007</v>
      </c>
      <c r="X488" s="17"/>
      <c r="AB488" s="18"/>
      <c r="AC488" s="153"/>
      <c r="AD488" s="17"/>
      <c r="AG488" t="s">
        <v>4474</v>
      </c>
    </row>
    <row r="489" spans="11:33" x14ac:dyDescent="0.2">
      <c r="K489" s="54"/>
      <c r="P489" s="18" t="s">
        <v>537</v>
      </c>
      <c r="Q489" s="170" t="s">
        <v>6062</v>
      </c>
      <c r="R489" s="17"/>
      <c r="T489" s="17"/>
      <c r="U489" s="17"/>
      <c r="V489" s="17"/>
      <c r="W489" s="17"/>
      <c r="X489" s="17"/>
      <c r="AB489" s="18"/>
      <c r="AC489" s="90" t="s">
        <v>1017</v>
      </c>
      <c r="AD489" s="17"/>
      <c r="AG489" t="s">
        <v>4474</v>
      </c>
    </row>
    <row r="490" spans="11:33" x14ac:dyDescent="0.2">
      <c r="K490" s="54"/>
      <c r="P490" s="18" t="s">
        <v>537</v>
      </c>
      <c r="Q490" s="54" t="s">
        <v>649</v>
      </c>
      <c r="R490" s="17"/>
      <c r="U490" s="54"/>
      <c r="AB490" s="18" t="s">
        <v>3543</v>
      </c>
      <c r="AC490" s="73" t="s">
        <v>3113</v>
      </c>
      <c r="AD490" s="17"/>
      <c r="AG490" t="s">
        <v>4474</v>
      </c>
    </row>
    <row r="491" spans="11:33" x14ac:dyDescent="0.2">
      <c r="K491" s="54"/>
      <c r="P491" s="18" t="s">
        <v>537</v>
      </c>
      <c r="R491" s="17"/>
      <c r="AB491" s="18" t="s">
        <v>537</v>
      </c>
      <c r="AC491" s="73" t="s">
        <v>2061</v>
      </c>
      <c r="AD491" s="17"/>
      <c r="AG491" t="s">
        <v>4474</v>
      </c>
    </row>
    <row r="492" spans="11:33" x14ac:dyDescent="0.2">
      <c r="K492" s="54"/>
      <c r="P492" s="18" t="s">
        <v>3543</v>
      </c>
      <c r="Q492" s="161" t="s">
        <v>5527</v>
      </c>
      <c r="R492" s="17"/>
      <c r="AB492" s="18" t="s">
        <v>537</v>
      </c>
      <c r="AC492" s="153" t="s">
        <v>1014</v>
      </c>
      <c r="AD492" s="17"/>
      <c r="AG492" t="s">
        <v>4474</v>
      </c>
    </row>
    <row r="493" spans="11:33" x14ac:dyDescent="0.2">
      <c r="K493" s="54"/>
      <c r="P493" s="18" t="s">
        <v>537</v>
      </c>
      <c r="Q493" s="170" t="s">
        <v>6060</v>
      </c>
      <c r="R493" s="17"/>
      <c r="U493" s="54"/>
      <c r="AB493" s="18" t="s">
        <v>537</v>
      </c>
      <c r="AC493" s="153" t="s">
        <v>1015</v>
      </c>
      <c r="AD493" s="17"/>
      <c r="AG493" t="s">
        <v>4474</v>
      </c>
    </row>
    <row r="494" spans="11:33" x14ac:dyDescent="0.2">
      <c r="K494" s="54"/>
      <c r="P494" s="18"/>
      <c r="Q494" s="17"/>
      <c r="R494" s="17"/>
      <c r="U494" s="54"/>
      <c r="AB494" s="18" t="s">
        <v>537</v>
      </c>
      <c r="AC494" s="153" t="s">
        <v>1016</v>
      </c>
      <c r="AD494" s="18"/>
      <c r="AE494" s="17"/>
      <c r="AF494" s="17"/>
      <c r="AG494" t="s">
        <v>4474</v>
      </c>
    </row>
    <row r="495" spans="11:33" x14ac:dyDescent="0.2">
      <c r="K495" s="54"/>
      <c r="U495" s="54"/>
      <c r="AB495" s="18"/>
      <c r="AC495" s="17"/>
      <c r="AD495" s="18" t="s">
        <v>3543</v>
      </c>
      <c r="AE495" s="153" t="s">
        <v>1059</v>
      </c>
      <c r="AG495" t="s">
        <v>4474</v>
      </c>
    </row>
    <row r="496" spans="11:33" x14ac:dyDescent="0.2">
      <c r="K496" s="54"/>
      <c r="P496" s="19" t="s">
        <v>3752</v>
      </c>
      <c r="Q496" s="17"/>
      <c r="R496" s="17"/>
      <c r="S496" s="17"/>
      <c r="T496" s="17"/>
      <c r="U496" s="54"/>
      <c r="AB496" s="17"/>
      <c r="AC496" s="45" t="s">
        <v>5625</v>
      </c>
      <c r="AD496" s="18" t="s">
        <v>537</v>
      </c>
      <c r="AE496" s="170" t="s">
        <v>5821</v>
      </c>
      <c r="AG496" t="s">
        <v>4474</v>
      </c>
    </row>
    <row r="497" spans="1:33" x14ac:dyDescent="0.2">
      <c r="K497" s="54"/>
      <c r="P497" s="18" t="s">
        <v>3543</v>
      </c>
      <c r="Q497" s="232" t="s">
        <v>8075</v>
      </c>
      <c r="R497" t="s">
        <v>3543</v>
      </c>
      <c r="S497" s="23" t="s">
        <v>8076</v>
      </c>
      <c r="T497" s="17"/>
      <c r="U497" s="54"/>
      <c r="AB497" s="18" t="s">
        <v>3543</v>
      </c>
      <c r="AC497" s="54" t="s">
        <v>5778</v>
      </c>
      <c r="AD497" t="s">
        <v>537</v>
      </c>
      <c r="AE497" s="161" t="s">
        <v>1082</v>
      </c>
      <c r="AG497" t="s">
        <v>4474</v>
      </c>
    </row>
    <row r="498" spans="1:33" x14ac:dyDescent="0.2">
      <c r="K498" s="54"/>
      <c r="P498" s="18" t="s">
        <v>537</v>
      </c>
      <c r="Q498" s="232" t="s">
        <v>3556</v>
      </c>
      <c r="R498" t="s">
        <v>537</v>
      </c>
      <c r="S498" s="23" t="s">
        <v>8077</v>
      </c>
      <c r="T498" s="17"/>
      <c r="U498" s="54"/>
      <c r="AB498" s="18" t="s">
        <v>537</v>
      </c>
      <c r="AC498" s="170" t="s">
        <v>5818</v>
      </c>
      <c r="AD498" t="s">
        <v>537</v>
      </c>
      <c r="AG498" t="s">
        <v>4474</v>
      </c>
    </row>
    <row r="499" spans="1:33" x14ac:dyDescent="0.2">
      <c r="K499" s="54"/>
      <c r="P499" s="18" t="s">
        <v>537</v>
      </c>
      <c r="Q499" s="232" t="s">
        <v>8078</v>
      </c>
      <c r="R499" t="s">
        <v>537</v>
      </c>
      <c r="S499" s="232" t="s">
        <v>8079</v>
      </c>
      <c r="T499" s="17"/>
      <c r="U499" s="54"/>
      <c r="AB499" s="18" t="s">
        <v>537</v>
      </c>
      <c r="AC499" s="178" t="s">
        <v>4802</v>
      </c>
      <c r="AD499" t="s">
        <v>3543</v>
      </c>
      <c r="AE499" t="s">
        <v>3755</v>
      </c>
      <c r="AG499" t="s">
        <v>4474</v>
      </c>
    </row>
    <row r="500" spans="1:33" x14ac:dyDescent="0.2">
      <c r="K500" s="54"/>
      <c r="P500" s="18" t="s">
        <v>537</v>
      </c>
      <c r="Q500" s="232" t="s">
        <v>8080</v>
      </c>
      <c r="R500" t="s">
        <v>537</v>
      </c>
      <c r="S500" s="23" t="s">
        <v>8081</v>
      </c>
      <c r="T500" s="17"/>
      <c r="U500" s="54"/>
      <c r="AB500" s="18" t="s">
        <v>537</v>
      </c>
      <c r="AC500" s="170" t="s">
        <v>5819</v>
      </c>
      <c r="AD500" t="s">
        <v>537</v>
      </c>
      <c r="AE500" s="215" t="s">
        <v>7273</v>
      </c>
      <c r="AG500" t="s">
        <v>4474</v>
      </c>
    </row>
    <row r="501" spans="1:33" x14ac:dyDescent="0.2">
      <c r="K501" s="54"/>
      <c r="P501" s="18" t="s">
        <v>537</v>
      </c>
      <c r="Q501" s="232" t="s">
        <v>8082</v>
      </c>
      <c r="R501" t="s">
        <v>537</v>
      </c>
      <c r="S501" s="232" t="s">
        <v>8083</v>
      </c>
      <c r="T501" s="17"/>
      <c r="U501" s="54"/>
      <c r="AB501" s="18" t="s">
        <v>537</v>
      </c>
      <c r="AC501" s="170" t="s">
        <v>5820</v>
      </c>
      <c r="AG501" t="s">
        <v>4474</v>
      </c>
    </row>
    <row r="502" spans="1:33" x14ac:dyDescent="0.2">
      <c r="K502" s="54"/>
      <c r="P502" s="17"/>
      <c r="Q502" s="17"/>
      <c r="R502" s="17"/>
      <c r="S502" s="17"/>
      <c r="T502" s="17"/>
      <c r="U502" s="54"/>
      <c r="AB502" s="18" t="s">
        <v>537</v>
      </c>
      <c r="AD502" t="s">
        <v>3543</v>
      </c>
      <c r="AE502" s="73" t="s">
        <v>1793</v>
      </c>
      <c r="AG502" t="s">
        <v>4474</v>
      </c>
    </row>
    <row r="503" spans="1:33" x14ac:dyDescent="0.2">
      <c r="K503" s="54"/>
      <c r="R503" t="s">
        <v>3543</v>
      </c>
      <c r="S503" s="232" t="s">
        <v>8530</v>
      </c>
      <c r="T503" t="s">
        <v>3543</v>
      </c>
      <c r="U503" s="232" t="s">
        <v>3245</v>
      </c>
      <c r="AB503" s="18" t="s">
        <v>537</v>
      </c>
      <c r="AC503" s="170"/>
      <c r="AD503" t="s">
        <v>537</v>
      </c>
      <c r="AE503" s="170" t="s">
        <v>5825</v>
      </c>
      <c r="AG503" t="s">
        <v>4474</v>
      </c>
    </row>
    <row r="504" spans="1:33" x14ac:dyDescent="0.2">
      <c r="K504" s="54"/>
      <c r="R504" s="1">
        <v>1</v>
      </c>
      <c r="S504" s="232" t="s">
        <v>1185</v>
      </c>
      <c r="T504" s="1">
        <v>1</v>
      </c>
      <c r="U504" s="232" t="s">
        <v>8529</v>
      </c>
      <c r="AB504" s="18" t="s">
        <v>3543</v>
      </c>
      <c r="AC504" s="73" t="s">
        <v>5779</v>
      </c>
      <c r="AD504" t="s">
        <v>537</v>
      </c>
      <c r="AE504" s="73"/>
      <c r="AG504" t="s">
        <v>4474</v>
      </c>
    </row>
    <row r="505" spans="1:33" x14ac:dyDescent="0.2">
      <c r="K505" s="54"/>
      <c r="R505" t="s">
        <v>537</v>
      </c>
      <c r="S505" s="232" t="s">
        <v>8532</v>
      </c>
      <c r="U505" s="54"/>
      <c r="AB505" s="18" t="s">
        <v>537</v>
      </c>
      <c r="AC505" s="170" t="s">
        <v>5822</v>
      </c>
      <c r="AD505" t="s">
        <v>3543</v>
      </c>
      <c r="AE505" s="89" t="s">
        <v>2138</v>
      </c>
      <c r="AG505" t="s">
        <v>4474</v>
      </c>
    </row>
    <row r="506" spans="1:33" x14ac:dyDescent="0.2">
      <c r="K506" s="54"/>
      <c r="R506" s="1">
        <v>1</v>
      </c>
      <c r="S506" s="232" t="s">
        <v>8531</v>
      </c>
      <c r="U506" s="54"/>
      <c r="AB506" s="18" t="s">
        <v>537</v>
      </c>
      <c r="AC506" s="170" t="s">
        <v>5823</v>
      </c>
      <c r="AD506" t="s">
        <v>537</v>
      </c>
      <c r="AE506" s="170" t="s">
        <v>5826</v>
      </c>
      <c r="AG506" t="s">
        <v>4474</v>
      </c>
    </row>
    <row r="507" spans="1:33" x14ac:dyDescent="0.2">
      <c r="K507" s="54"/>
      <c r="U507" s="54"/>
      <c r="AB507" s="18" t="s">
        <v>537</v>
      </c>
      <c r="AC507" s="170" t="s">
        <v>5824</v>
      </c>
      <c r="AD507" t="s">
        <v>537</v>
      </c>
      <c r="AG507" t="s">
        <v>4474</v>
      </c>
    </row>
    <row r="508" spans="1:33" x14ac:dyDescent="0.2">
      <c r="K508" s="54"/>
      <c r="U508" s="54"/>
      <c r="AB508" s="18" t="s">
        <v>537</v>
      </c>
      <c r="AC508" s="181" t="s">
        <v>6212</v>
      </c>
      <c r="AD508" t="s">
        <v>3543</v>
      </c>
      <c r="AE508" s="73" t="s">
        <v>4350</v>
      </c>
      <c r="AG508" t="s">
        <v>4474</v>
      </c>
    </row>
    <row r="509" spans="1:33" x14ac:dyDescent="0.2">
      <c r="K509" s="54"/>
      <c r="U509" s="54"/>
      <c r="AB509" s="18"/>
      <c r="AC509" s="170"/>
      <c r="AD509" t="s">
        <v>537</v>
      </c>
      <c r="AE509" s="170" t="s">
        <v>5827</v>
      </c>
      <c r="AG509" t="s">
        <v>4474</v>
      </c>
    </row>
    <row r="510" spans="1:33" x14ac:dyDescent="0.2">
      <c r="A510" s="16" t="s">
        <v>5829</v>
      </c>
      <c r="F510" s="16"/>
      <c r="K510" s="54"/>
      <c r="U510" s="54"/>
      <c r="AB510" s="17"/>
      <c r="AC510" s="17"/>
      <c r="AD510" s="17"/>
      <c r="AE510" s="17"/>
      <c r="AF510" s="17"/>
      <c r="AG510" t="s">
        <v>4474</v>
      </c>
    </row>
    <row r="511" spans="1:33" x14ac:dyDescent="0.2">
      <c r="F511" s="3" t="s">
        <v>7600</v>
      </c>
      <c r="K511" s="54"/>
      <c r="U511" s="54"/>
      <c r="AC511" s="170"/>
      <c r="AD511" t="s">
        <v>3543</v>
      </c>
      <c r="AE511" s="215" t="s">
        <v>5323</v>
      </c>
      <c r="AG511" t="s">
        <v>4474</v>
      </c>
    </row>
    <row r="512" spans="1:33" x14ac:dyDescent="0.2">
      <c r="F512" s="16"/>
      <c r="K512" s="54"/>
      <c r="U512" s="54"/>
      <c r="AC512" s="170"/>
      <c r="AD512" s="1">
        <v>1</v>
      </c>
      <c r="AE512" s="215" t="s">
        <v>7601</v>
      </c>
      <c r="AG512" t="s">
        <v>4474</v>
      </c>
    </row>
    <row r="513" spans="1:33" x14ac:dyDescent="0.2">
      <c r="A513" s="16" t="s">
        <v>5829</v>
      </c>
      <c r="J513" s="4"/>
      <c r="AG513" t="s">
        <v>4474</v>
      </c>
    </row>
    <row r="514" spans="1:33" x14ac:dyDescent="0.2">
      <c r="F514" s="3" t="s">
        <v>8089</v>
      </c>
      <c r="S514" s="54"/>
      <c r="T514" s="9"/>
      <c r="U514" s="54"/>
      <c r="X514" t="s">
        <v>3543</v>
      </c>
      <c r="Y514" s="192" t="s">
        <v>6503</v>
      </c>
      <c r="Z514" t="s">
        <v>3543</v>
      </c>
      <c r="AA514" s="99" t="s">
        <v>5729</v>
      </c>
      <c r="AB514" t="s">
        <v>3543</v>
      </c>
      <c r="AC514" s="65" t="s">
        <v>2903</v>
      </c>
      <c r="AD514" t="s">
        <v>3543</v>
      </c>
      <c r="AE514" s="65" t="s">
        <v>1841</v>
      </c>
      <c r="AG514" t="s">
        <v>4474</v>
      </c>
    </row>
    <row r="515" spans="1:33" x14ac:dyDescent="0.2">
      <c r="F515" s="3"/>
      <c r="S515" s="54"/>
      <c r="T515" s="9"/>
      <c r="U515" s="54"/>
      <c r="X515" t="s">
        <v>537</v>
      </c>
      <c r="Z515" t="s">
        <v>537</v>
      </c>
      <c r="AA515" s="99" t="s">
        <v>2836</v>
      </c>
      <c r="AB515" s="1">
        <v>1</v>
      </c>
      <c r="AC515" s="99" t="s">
        <v>2902</v>
      </c>
      <c r="AD515" s="1">
        <v>1</v>
      </c>
      <c r="AE515" s="248" t="s">
        <v>9039</v>
      </c>
      <c r="AG515" t="s">
        <v>4474</v>
      </c>
    </row>
    <row r="516" spans="1:33" x14ac:dyDescent="0.2">
      <c r="F516" s="3"/>
      <c r="S516" s="54"/>
      <c r="T516" s="9"/>
      <c r="U516" s="54"/>
      <c r="X516" t="s">
        <v>537</v>
      </c>
      <c r="Z516" s="1">
        <v>1</v>
      </c>
      <c r="AA516" s="192" t="s">
        <v>6957</v>
      </c>
      <c r="AD516" t="s">
        <v>537</v>
      </c>
      <c r="AE516" s="248" t="s">
        <v>9040</v>
      </c>
      <c r="AG516" t="s">
        <v>4474</v>
      </c>
    </row>
    <row r="517" spans="1:33" x14ac:dyDescent="0.2">
      <c r="A517" s="9"/>
      <c r="S517" s="54"/>
      <c r="T517" s="9"/>
      <c r="U517" s="54"/>
      <c r="X517" s="16" t="s">
        <v>1474</v>
      </c>
      <c r="AB517" t="s">
        <v>3543</v>
      </c>
      <c r="AC517" s="73" t="s">
        <v>3672</v>
      </c>
      <c r="AG517" t="s">
        <v>4474</v>
      </c>
    </row>
    <row r="518" spans="1:33" x14ac:dyDescent="0.2">
      <c r="A518" s="9"/>
      <c r="F518" s="3"/>
      <c r="S518" s="54"/>
      <c r="T518" s="9"/>
      <c r="U518" s="54"/>
      <c r="X518" t="s">
        <v>3543</v>
      </c>
      <c r="Y518" s="170" t="s">
        <v>5725</v>
      </c>
      <c r="Z518" t="s">
        <v>3543</v>
      </c>
      <c r="AA518" s="73" t="s">
        <v>5736</v>
      </c>
      <c r="AB518" s="1">
        <v>1</v>
      </c>
      <c r="AC518" s="73" t="s">
        <v>1408</v>
      </c>
      <c r="AD518" t="s">
        <v>3543</v>
      </c>
      <c r="AE518" s="192" t="s">
        <v>932</v>
      </c>
      <c r="AG518" t="s">
        <v>4474</v>
      </c>
    </row>
    <row r="519" spans="1:33" x14ac:dyDescent="0.2">
      <c r="A519" s="9"/>
      <c r="F519" s="3"/>
      <c r="S519" s="54"/>
      <c r="T519" s="9"/>
      <c r="U519" s="54"/>
      <c r="X519" s="1">
        <v>1</v>
      </c>
      <c r="Y519" s="170" t="s">
        <v>5857</v>
      </c>
      <c r="Z519" s="1">
        <v>1</v>
      </c>
      <c r="AA519" s="153" t="s">
        <v>913</v>
      </c>
      <c r="AB519" t="s">
        <v>537</v>
      </c>
      <c r="AC519" s="73" t="s">
        <v>2381</v>
      </c>
      <c r="AD519" s="1">
        <v>1</v>
      </c>
      <c r="AE519" s="192" t="s">
        <v>6867</v>
      </c>
      <c r="AG519" t="s">
        <v>4474</v>
      </c>
    </row>
    <row r="520" spans="1:33" x14ac:dyDescent="0.2">
      <c r="A520" s="9"/>
      <c r="F520" s="3"/>
      <c r="S520" s="54"/>
      <c r="T520" s="9"/>
      <c r="U520" s="54"/>
      <c r="X520" t="s">
        <v>537</v>
      </c>
      <c r="Y520" s="170" t="s">
        <v>5728</v>
      </c>
      <c r="Z520" t="s">
        <v>537</v>
      </c>
      <c r="AA520" s="173" t="s">
        <v>5727</v>
      </c>
      <c r="AB520" s="16" t="s">
        <v>1474</v>
      </c>
      <c r="AG520" t="s">
        <v>4474</v>
      </c>
    </row>
    <row r="521" spans="1:33" x14ac:dyDescent="0.2">
      <c r="A521" s="9"/>
      <c r="F521" s="3"/>
      <c r="S521" s="54"/>
      <c r="T521" s="9"/>
      <c r="U521" s="54"/>
      <c r="Z521" t="s">
        <v>537</v>
      </c>
      <c r="AA521" s="73" t="s">
        <v>2132</v>
      </c>
      <c r="AB521" t="s">
        <v>3543</v>
      </c>
      <c r="AC521" s="65" t="s">
        <v>1840</v>
      </c>
      <c r="AG521" t="s">
        <v>4474</v>
      </c>
    </row>
    <row r="522" spans="1:33" x14ac:dyDescent="0.2">
      <c r="A522" s="9"/>
      <c r="S522" s="54"/>
      <c r="U522" s="54"/>
      <c r="Z522" t="s">
        <v>537</v>
      </c>
      <c r="AA522" s="100" t="s">
        <v>5726</v>
      </c>
      <c r="AB522" s="1">
        <v>1</v>
      </c>
      <c r="AC522" s="215" t="s">
        <v>7647</v>
      </c>
      <c r="AG522" t="s">
        <v>4474</v>
      </c>
    </row>
    <row r="523" spans="1:33" x14ac:dyDescent="0.2">
      <c r="A523" s="9"/>
      <c r="F523" s="3"/>
      <c r="S523" s="54"/>
      <c r="U523" s="54"/>
      <c r="Z523" t="s">
        <v>537</v>
      </c>
      <c r="AA523" s="219" t="s">
        <v>7515</v>
      </c>
      <c r="AB523" t="s">
        <v>537</v>
      </c>
      <c r="AC523" s="145" t="s">
        <v>1838</v>
      </c>
      <c r="AG523" t="s">
        <v>4474</v>
      </c>
    </row>
    <row r="524" spans="1:33" x14ac:dyDescent="0.2">
      <c r="A524" s="9"/>
      <c r="F524" s="3"/>
      <c r="Z524" t="s">
        <v>537</v>
      </c>
      <c r="AA524" s="9"/>
      <c r="AB524" t="s">
        <v>537</v>
      </c>
      <c r="AC524" s="19" t="s">
        <v>6508</v>
      </c>
      <c r="AD524" s="17"/>
      <c r="AG524" t="s">
        <v>4474</v>
      </c>
    </row>
    <row r="525" spans="1:33" x14ac:dyDescent="0.2">
      <c r="A525" s="9"/>
      <c r="F525" s="3"/>
      <c r="Z525" t="s">
        <v>537</v>
      </c>
      <c r="AB525" t="s">
        <v>3543</v>
      </c>
      <c r="AC525" s="153" t="s">
        <v>4178</v>
      </c>
      <c r="AD525" s="17"/>
      <c r="AG525" t="s">
        <v>4474</v>
      </c>
    </row>
    <row r="526" spans="1:33" x14ac:dyDescent="0.2">
      <c r="A526" s="9"/>
      <c r="F526" s="3"/>
      <c r="Z526" t="s">
        <v>537</v>
      </c>
      <c r="AB526" s="18" t="s">
        <v>537</v>
      </c>
      <c r="AC526" s="153" t="s">
        <v>916</v>
      </c>
      <c r="AD526" s="17"/>
      <c r="AG526" t="s">
        <v>4474</v>
      </c>
    </row>
    <row r="527" spans="1:33" x14ac:dyDescent="0.2">
      <c r="A527" s="9"/>
      <c r="F527" s="3"/>
      <c r="Z527" t="s">
        <v>537</v>
      </c>
      <c r="AB527" s="18" t="s">
        <v>537</v>
      </c>
      <c r="AC527" s="161" t="s">
        <v>229</v>
      </c>
      <c r="AD527" s="17"/>
      <c r="AG527" t="s">
        <v>4474</v>
      </c>
    </row>
    <row r="528" spans="1:33" x14ac:dyDescent="0.2">
      <c r="A528" s="9"/>
      <c r="F528" s="3"/>
      <c r="Z528" t="s">
        <v>537</v>
      </c>
      <c r="AA528" s="73"/>
      <c r="AB528" s="17"/>
      <c r="AC528" s="17"/>
      <c r="AD528" s="17"/>
      <c r="AG528" t="s">
        <v>4474</v>
      </c>
    </row>
    <row r="529" spans="1:33" x14ac:dyDescent="0.2">
      <c r="A529" s="9"/>
      <c r="F529" s="3"/>
      <c r="Z529" t="s">
        <v>3543</v>
      </c>
      <c r="AA529" s="73" t="s">
        <v>7030</v>
      </c>
      <c r="AB529" t="s">
        <v>3543</v>
      </c>
      <c r="AC529" s="62" t="s">
        <v>1837</v>
      </c>
      <c r="AG529" t="s">
        <v>4474</v>
      </c>
    </row>
    <row r="530" spans="1:33" x14ac:dyDescent="0.2">
      <c r="A530" s="9"/>
      <c r="F530" s="3"/>
      <c r="Z530" s="1">
        <v>1</v>
      </c>
      <c r="AA530" s="248" t="s">
        <v>9041</v>
      </c>
      <c r="AB530" s="1">
        <v>1</v>
      </c>
      <c r="AC530" s="89" t="s">
        <v>3880</v>
      </c>
      <c r="AG530" t="s">
        <v>4474</v>
      </c>
    </row>
    <row r="531" spans="1:33" x14ac:dyDescent="0.2">
      <c r="A531" s="9"/>
      <c r="F531" s="3"/>
      <c r="Z531" t="s">
        <v>537</v>
      </c>
      <c r="AA531" s="204" t="s">
        <v>7028</v>
      </c>
      <c r="AB531" t="s">
        <v>537</v>
      </c>
      <c r="AC531" s="204" t="s">
        <v>7027</v>
      </c>
      <c r="AG531" t="s">
        <v>4474</v>
      </c>
    </row>
    <row r="532" spans="1:33" x14ac:dyDescent="0.2">
      <c r="A532" s="9"/>
      <c r="Z532" t="s">
        <v>537</v>
      </c>
      <c r="AA532" s="232" t="s">
        <v>8442</v>
      </c>
      <c r="AC532" s="204"/>
      <c r="AG532" t="s">
        <v>4474</v>
      </c>
    </row>
    <row r="533" spans="1:33" x14ac:dyDescent="0.2">
      <c r="A533" s="16" t="s">
        <v>5829</v>
      </c>
      <c r="F533" s="16"/>
      <c r="AA533" s="232"/>
      <c r="AC533" s="204"/>
      <c r="AG533" t="s">
        <v>4474</v>
      </c>
    </row>
    <row r="534" spans="1:33" x14ac:dyDescent="0.2">
      <c r="A534" s="9"/>
      <c r="F534" s="3" t="s">
        <v>8506</v>
      </c>
      <c r="X534" t="s">
        <v>3543</v>
      </c>
      <c r="Y534" s="235" t="s">
        <v>8507</v>
      </c>
      <c r="AA534" s="232"/>
      <c r="AC534" s="204"/>
      <c r="AG534" t="s">
        <v>4474</v>
      </c>
    </row>
    <row r="535" spans="1:33" x14ac:dyDescent="0.2">
      <c r="A535" s="9"/>
      <c r="F535" s="16"/>
      <c r="X535" t="s">
        <v>537</v>
      </c>
      <c r="Y535" s="232" t="s">
        <v>8508</v>
      </c>
      <c r="AA535" s="232"/>
      <c r="AC535" s="204"/>
      <c r="AG535" t="s">
        <v>4474</v>
      </c>
    </row>
    <row r="536" spans="1:33" x14ac:dyDescent="0.2">
      <c r="A536" s="9"/>
      <c r="F536" s="16"/>
      <c r="X536" t="s">
        <v>537</v>
      </c>
      <c r="Y536" s="232" t="s">
        <v>8509</v>
      </c>
      <c r="AA536" s="232"/>
      <c r="AC536" s="204"/>
      <c r="AG536" t="s">
        <v>4474</v>
      </c>
    </row>
    <row r="537" spans="1:33" x14ac:dyDescent="0.2">
      <c r="A537" s="16" t="s">
        <v>5829</v>
      </c>
      <c r="F537" s="3"/>
      <c r="G537" s="9"/>
      <c r="AG537" t="s">
        <v>4474</v>
      </c>
    </row>
    <row r="538" spans="1:33" x14ac:dyDescent="0.2">
      <c r="A538" s="9"/>
      <c r="F538" s="15" t="s">
        <v>3338</v>
      </c>
      <c r="V538" s="19" t="s">
        <v>3473</v>
      </c>
      <c r="W538" s="17"/>
      <c r="X538" s="17"/>
      <c r="Y538" s="17"/>
      <c r="Z538" s="17"/>
      <c r="AG538" t="s">
        <v>4474</v>
      </c>
    </row>
    <row r="539" spans="1:33" x14ac:dyDescent="0.2">
      <c r="A539" s="9"/>
      <c r="O539" s="1"/>
      <c r="V539" s="18" t="s">
        <v>3543</v>
      </c>
      <c r="W539" t="s">
        <v>1930</v>
      </c>
      <c r="X539" t="s">
        <v>3543</v>
      </c>
      <c r="Y539" s="2" t="s">
        <v>472</v>
      </c>
      <c r="Z539" s="17"/>
      <c r="AG539" t="s">
        <v>4474</v>
      </c>
    </row>
    <row r="540" spans="1:33" x14ac:dyDescent="0.2">
      <c r="A540" s="9"/>
      <c r="O540" s="1"/>
      <c r="V540" s="18" t="s">
        <v>537</v>
      </c>
      <c r="W540" s="73" t="s">
        <v>3693</v>
      </c>
      <c r="X540" t="s">
        <v>537</v>
      </c>
      <c r="Y540" s="9" t="s">
        <v>2904</v>
      </c>
      <c r="Z540" s="17"/>
      <c r="AG540" t="s">
        <v>4474</v>
      </c>
    </row>
    <row r="541" spans="1:33" x14ac:dyDescent="0.2">
      <c r="A541" s="9"/>
      <c r="O541" s="1"/>
      <c r="V541" s="18" t="s">
        <v>537</v>
      </c>
      <c r="W541" s="2" t="s">
        <v>2652</v>
      </c>
      <c r="X541" t="s">
        <v>537</v>
      </c>
      <c r="Y541" s="7" t="s">
        <v>7029</v>
      </c>
      <c r="Z541" s="17"/>
      <c r="AA541" s="17"/>
      <c r="AB541" s="17"/>
      <c r="AC541" s="9"/>
      <c r="AG541" t="s">
        <v>4474</v>
      </c>
    </row>
    <row r="542" spans="1:33" x14ac:dyDescent="0.2">
      <c r="A542" s="9"/>
      <c r="O542" s="1"/>
      <c r="V542" s="19" t="s">
        <v>3752</v>
      </c>
      <c r="W542" s="18"/>
      <c r="X542" s="45"/>
      <c r="Y542" s="17"/>
      <c r="Z542" t="s">
        <v>3543</v>
      </c>
      <c r="AA542" s="54" t="s">
        <v>1975</v>
      </c>
      <c r="AB542" s="17"/>
      <c r="AC542" s="9"/>
      <c r="AG542" t="s">
        <v>4474</v>
      </c>
    </row>
    <row r="543" spans="1:33" x14ac:dyDescent="0.2">
      <c r="A543" s="9"/>
      <c r="O543" s="1"/>
      <c r="V543" s="18" t="s">
        <v>3543</v>
      </c>
      <c r="W543" s="232" t="s">
        <v>8617</v>
      </c>
      <c r="X543" t="s">
        <v>3543</v>
      </c>
      <c r="Y543" s="54" t="s">
        <v>2236</v>
      </c>
      <c r="Z543" t="s">
        <v>537</v>
      </c>
      <c r="AA543" s="54" t="s">
        <v>3626</v>
      </c>
      <c r="AB543" s="17"/>
      <c r="AC543" s="9"/>
      <c r="AG543" t="s">
        <v>4474</v>
      </c>
    </row>
    <row r="544" spans="1:33" x14ac:dyDescent="0.2">
      <c r="F544" s="9"/>
      <c r="O544" s="1"/>
      <c r="V544" s="18" t="s">
        <v>537</v>
      </c>
      <c r="W544" s="232" t="s">
        <v>6201</v>
      </c>
      <c r="X544" t="s">
        <v>537</v>
      </c>
      <c r="Y544" s="232" t="s">
        <v>8572</v>
      </c>
      <c r="AA544" s="54"/>
      <c r="AB544" s="17"/>
      <c r="AC544" s="9"/>
      <c r="AG544" t="s">
        <v>4474</v>
      </c>
    </row>
    <row r="545" spans="1:33" x14ac:dyDescent="0.2">
      <c r="F545" s="9"/>
      <c r="O545" s="1"/>
      <c r="V545" s="18" t="s">
        <v>537</v>
      </c>
      <c r="W545" s="232" t="s">
        <v>8571</v>
      </c>
      <c r="X545" t="s">
        <v>537</v>
      </c>
      <c r="Y545" s="18"/>
      <c r="Z545" s="18"/>
      <c r="AA545" s="18"/>
      <c r="AB545" s="17"/>
      <c r="AC545" s="9"/>
      <c r="AG545" t="s">
        <v>4474</v>
      </c>
    </row>
    <row r="546" spans="1:33" x14ac:dyDescent="0.2">
      <c r="F546" s="9"/>
      <c r="O546" s="1"/>
      <c r="V546" s="18" t="s">
        <v>537</v>
      </c>
      <c r="W546" s="232" t="s">
        <v>4844</v>
      </c>
      <c r="X546" t="s">
        <v>537</v>
      </c>
      <c r="Y546" s="232" t="s">
        <v>8573</v>
      </c>
      <c r="AC546" s="9"/>
      <c r="AG546" t="s">
        <v>4474</v>
      </c>
    </row>
    <row r="547" spans="1:33" x14ac:dyDescent="0.2">
      <c r="F547" s="9"/>
      <c r="O547" s="1"/>
      <c r="V547" s="18"/>
      <c r="W547" s="18"/>
      <c r="X547" t="s">
        <v>537</v>
      </c>
      <c r="Y547" s="232" t="s">
        <v>8574</v>
      </c>
      <c r="AC547" s="9"/>
      <c r="AG547" t="s">
        <v>4474</v>
      </c>
    </row>
    <row r="548" spans="1:33" x14ac:dyDescent="0.2">
      <c r="F548" s="9"/>
      <c r="O548" s="1"/>
      <c r="X548" t="s">
        <v>537</v>
      </c>
      <c r="Y548" s="232"/>
      <c r="AC548" s="9"/>
      <c r="AG548" t="s">
        <v>4474</v>
      </c>
    </row>
    <row r="549" spans="1:33" x14ac:dyDescent="0.2">
      <c r="F549" s="9"/>
      <c r="O549" s="1"/>
      <c r="X549" t="s">
        <v>3543</v>
      </c>
      <c r="Y549" s="232" t="s">
        <v>3989</v>
      </c>
      <c r="AC549" s="9"/>
      <c r="AG549" t="s">
        <v>4474</v>
      </c>
    </row>
    <row r="550" spans="1:33" x14ac:dyDescent="0.2">
      <c r="F550" s="9"/>
      <c r="O550" s="1"/>
      <c r="X550" s="1">
        <v>1</v>
      </c>
      <c r="Y550" s="232" t="s">
        <v>8615</v>
      </c>
      <c r="AC550" s="9"/>
      <c r="AG550" t="s">
        <v>4474</v>
      </c>
    </row>
    <row r="551" spans="1:33" x14ac:dyDescent="0.2">
      <c r="F551" s="9"/>
      <c r="O551" s="1"/>
      <c r="X551" t="s">
        <v>537</v>
      </c>
      <c r="Y551" s="232" t="s">
        <v>8862</v>
      </c>
      <c r="AC551" s="9"/>
      <c r="AG551" t="s">
        <v>4474</v>
      </c>
    </row>
    <row r="552" spans="1:33" x14ac:dyDescent="0.2">
      <c r="F552" s="9"/>
      <c r="O552" s="1"/>
      <c r="W552" s="54"/>
      <c r="Y552" s="232"/>
      <c r="AC552" s="9"/>
      <c r="AG552" t="s">
        <v>4474</v>
      </c>
    </row>
    <row r="553" spans="1:33" x14ac:dyDescent="0.2">
      <c r="F553" s="9"/>
      <c r="O553" s="1"/>
      <c r="W553" s="54"/>
      <c r="Y553" s="232"/>
      <c r="AC553" s="9"/>
      <c r="AG553" t="s">
        <v>4474</v>
      </c>
    </row>
    <row r="554" spans="1:33" x14ac:dyDescent="0.2">
      <c r="F554" s="9"/>
      <c r="O554" s="1"/>
      <c r="V554" t="s">
        <v>3543</v>
      </c>
      <c r="W554" s="232" t="s">
        <v>8584</v>
      </c>
      <c r="X554" t="s">
        <v>3543</v>
      </c>
      <c r="Y554" s="232" t="s">
        <v>8583</v>
      </c>
      <c r="AC554" s="9"/>
      <c r="AG554" t="s">
        <v>4474</v>
      </c>
    </row>
    <row r="555" spans="1:33" x14ac:dyDescent="0.2">
      <c r="F555" s="9"/>
      <c r="O555" s="1"/>
      <c r="V555" s="1">
        <v>1</v>
      </c>
      <c r="W555" s="232" t="s">
        <v>8271</v>
      </c>
      <c r="X555" s="1">
        <v>1</v>
      </c>
      <c r="Y555" s="232" t="s">
        <v>8581</v>
      </c>
      <c r="AC555" s="9"/>
      <c r="AG555" t="s">
        <v>4474</v>
      </c>
    </row>
    <row r="556" spans="1:33" x14ac:dyDescent="0.2">
      <c r="F556" s="9"/>
      <c r="O556" s="1"/>
      <c r="V556" t="s">
        <v>537</v>
      </c>
      <c r="W556" s="232" t="s">
        <v>9198</v>
      </c>
      <c r="X556" t="s">
        <v>537</v>
      </c>
      <c r="Y556" s="232" t="s">
        <v>8582</v>
      </c>
      <c r="AC556" s="9"/>
      <c r="AG556" t="s">
        <v>4474</v>
      </c>
    </row>
    <row r="557" spans="1:33" x14ac:dyDescent="0.2">
      <c r="F557" s="9"/>
      <c r="O557" s="1"/>
      <c r="V557" s="1">
        <v>1</v>
      </c>
      <c r="W557" s="232" t="s">
        <v>8878</v>
      </c>
      <c r="Y557" s="232"/>
      <c r="AC557" s="9"/>
      <c r="AG557" t="s">
        <v>4474</v>
      </c>
    </row>
    <row r="558" spans="1:33" x14ac:dyDescent="0.2">
      <c r="A558" s="16" t="s">
        <v>5829</v>
      </c>
      <c r="F558" s="9"/>
      <c r="O558" s="1"/>
      <c r="W558" s="54"/>
      <c r="AC558" s="9"/>
      <c r="AG558" t="s">
        <v>4474</v>
      </c>
    </row>
    <row r="559" spans="1:33" x14ac:dyDescent="0.2">
      <c r="F559" s="21" t="s">
        <v>5862</v>
      </c>
      <c r="P559" s="45" t="s">
        <v>3473</v>
      </c>
      <c r="Q559" s="17"/>
      <c r="R559" s="17"/>
      <c r="S559" s="45"/>
      <c r="T559" s="17"/>
      <c r="AC559" s="9"/>
      <c r="AG559" t="s">
        <v>4474</v>
      </c>
    </row>
    <row r="560" spans="1:33" x14ac:dyDescent="0.2">
      <c r="F560" s="6"/>
      <c r="P560" s="18" t="s">
        <v>3543</v>
      </c>
      <c r="Q560" s="249" t="s">
        <v>9027</v>
      </c>
      <c r="R560" t="s">
        <v>3543</v>
      </c>
      <c r="S560" s="174" t="s">
        <v>5867</v>
      </c>
      <c r="T560" s="17"/>
      <c r="AC560" s="9"/>
      <c r="AG560" t="s">
        <v>4474</v>
      </c>
    </row>
    <row r="561" spans="1:33" x14ac:dyDescent="0.2">
      <c r="F561" s="6"/>
      <c r="P561" s="18" t="s">
        <v>537</v>
      </c>
      <c r="Q561" s="248" t="s">
        <v>9215</v>
      </c>
      <c r="R561" t="s">
        <v>537</v>
      </c>
      <c r="S561" s="170" t="s">
        <v>5868</v>
      </c>
      <c r="T561" s="17"/>
      <c r="AC561" s="9"/>
      <c r="AG561" t="s">
        <v>4474</v>
      </c>
    </row>
    <row r="562" spans="1:33" x14ac:dyDescent="0.2">
      <c r="F562" s="6"/>
      <c r="P562" s="18" t="s">
        <v>537</v>
      </c>
      <c r="Q562" s="173" t="s">
        <v>5863</v>
      </c>
      <c r="R562" t="s">
        <v>537</v>
      </c>
      <c r="T562" s="17"/>
      <c r="AC562" s="9"/>
      <c r="AG562" t="s">
        <v>4474</v>
      </c>
    </row>
    <row r="563" spans="1:33" x14ac:dyDescent="0.2">
      <c r="F563" s="6"/>
      <c r="P563" s="18" t="s">
        <v>537</v>
      </c>
      <c r="Q563" s="170" t="s">
        <v>5865</v>
      </c>
      <c r="R563" t="s">
        <v>3543</v>
      </c>
      <c r="S563" s="170" t="s">
        <v>5869</v>
      </c>
      <c r="T563" s="17"/>
      <c r="AC563" s="9"/>
      <c r="AG563" t="s">
        <v>4474</v>
      </c>
    </row>
    <row r="564" spans="1:33" x14ac:dyDescent="0.2">
      <c r="F564" s="6"/>
      <c r="P564" s="18" t="s">
        <v>537</v>
      </c>
      <c r="Q564" s="248" t="s">
        <v>9216</v>
      </c>
      <c r="R564" t="s">
        <v>537</v>
      </c>
      <c r="S564" s="170" t="s">
        <v>5870</v>
      </c>
      <c r="T564" s="17"/>
      <c r="AC564" s="9"/>
      <c r="AG564" t="s">
        <v>4474</v>
      </c>
    </row>
    <row r="565" spans="1:33" x14ac:dyDescent="0.2">
      <c r="F565" s="6"/>
      <c r="P565" s="18" t="s">
        <v>537</v>
      </c>
      <c r="Q565" s="170" t="s">
        <v>5864</v>
      </c>
      <c r="R565" t="s">
        <v>537</v>
      </c>
      <c r="T565" s="17"/>
      <c r="AC565" s="9"/>
      <c r="AG565" t="s">
        <v>4474</v>
      </c>
    </row>
    <row r="566" spans="1:33" x14ac:dyDescent="0.2">
      <c r="F566" s="6"/>
      <c r="P566" s="18" t="s">
        <v>537</v>
      </c>
      <c r="Q566" s="170" t="s">
        <v>5866</v>
      </c>
      <c r="R566" t="s">
        <v>3543</v>
      </c>
      <c r="S566" s="170" t="s">
        <v>5871</v>
      </c>
      <c r="T566" s="17"/>
      <c r="AC566" s="9"/>
      <c r="AG566" t="s">
        <v>4474</v>
      </c>
    </row>
    <row r="567" spans="1:33" x14ac:dyDescent="0.2">
      <c r="F567" s="6"/>
      <c r="P567" s="17"/>
      <c r="R567" t="s">
        <v>537</v>
      </c>
      <c r="S567" s="170" t="s">
        <v>5872</v>
      </c>
      <c r="T567" s="17"/>
      <c r="AC567" s="9"/>
      <c r="AG567" t="s">
        <v>4474</v>
      </c>
    </row>
    <row r="568" spans="1:33" x14ac:dyDescent="0.2">
      <c r="F568" s="6"/>
      <c r="P568" s="17"/>
      <c r="R568" t="s">
        <v>537</v>
      </c>
      <c r="T568" s="17"/>
      <c r="AC568" s="9"/>
      <c r="AG568" t="s">
        <v>4474</v>
      </c>
    </row>
    <row r="569" spans="1:33" x14ac:dyDescent="0.2">
      <c r="F569" s="6"/>
      <c r="P569" s="17"/>
      <c r="R569" t="s">
        <v>3543</v>
      </c>
      <c r="S569" s="170" t="s">
        <v>5873</v>
      </c>
      <c r="T569" s="17"/>
      <c r="AC569" s="9"/>
      <c r="AG569" t="s">
        <v>4474</v>
      </c>
    </row>
    <row r="570" spans="1:33" x14ac:dyDescent="0.2">
      <c r="F570" s="6"/>
      <c r="P570" s="17"/>
      <c r="R570" t="s">
        <v>537</v>
      </c>
      <c r="S570" s="170" t="s">
        <v>5874</v>
      </c>
      <c r="T570" s="17"/>
      <c r="AC570" s="9"/>
      <c r="AG570" t="s">
        <v>4474</v>
      </c>
    </row>
    <row r="571" spans="1:33" x14ac:dyDescent="0.2">
      <c r="A571" s="16" t="s">
        <v>5829</v>
      </c>
      <c r="G571" s="28"/>
      <c r="P571" s="17"/>
      <c r="Q571" s="17"/>
      <c r="R571" s="17"/>
      <c r="S571" s="17"/>
      <c r="T571" s="17"/>
      <c r="AC571" s="9"/>
      <c r="AG571" t="s">
        <v>4474</v>
      </c>
    </row>
    <row r="572" spans="1:33" x14ac:dyDescent="0.2">
      <c r="F572" s="15" t="s">
        <v>4356</v>
      </c>
      <c r="G572" s="28"/>
      <c r="AC572" s="9"/>
      <c r="AG572" t="s">
        <v>4474</v>
      </c>
    </row>
    <row r="573" spans="1:33" x14ac:dyDescent="0.2">
      <c r="F573" t="s">
        <v>3543</v>
      </c>
      <c r="G573" s="248" t="s">
        <v>9217</v>
      </c>
      <c r="H573" t="s">
        <v>3543</v>
      </c>
      <c r="I573" s="145" t="s">
        <v>9065</v>
      </c>
      <c r="J573" t="s">
        <v>3543</v>
      </c>
      <c r="K573" s="145" t="s">
        <v>535</v>
      </c>
      <c r="AC573" s="9"/>
      <c r="AG573" t="s">
        <v>4474</v>
      </c>
    </row>
    <row r="574" spans="1:33" x14ac:dyDescent="0.2">
      <c r="F574" s="1">
        <v>1</v>
      </c>
      <c r="G574" s="248" t="s">
        <v>4077</v>
      </c>
      <c r="H574" s="1">
        <v>1</v>
      </c>
      <c r="I574" s="145" t="s">
        <v>3411</v>
      </c>
      <c r="J574" s="1">
        <v>1</v>
      </c>
      <c r="K574" s="170" t="s">
        <v>5875</v>
      </c>
      <c r="AC574" s="9"/>
      <c r="AG574" t="s">
        <v>4474</v>
      </c>
    </row>
    <row r="575" spans="1:33" x14ac:dyDescent="0.2">
      <c r="F575" t="s">
        <v>537</v>
      </c>
      <c r="G575" s="248" t="s">
        <v>9218</v>
      </c>
      <c r="H575" t="s">
        <v>537</v>
      </c>
      <c r="I575" s="145" t="s">
        <v>4355</v>
      </c>
      <c r="J575" t="s">
        <v>537</v>
      </c>
      <c r="K575" s="181" t="s">
        <v>6289</v>
      </c>
      <c r="AC575" s="9"/>
      <c r="AG575" t="s">
        <v>4474</v>
      </c>
    </row>
    <row r="576" spans="1:33" x14ac:dyDescent="0.2">
      <c r="F576" s="1">
        <v>1</v>
      </c>
      <c r="G576" s="248" t="s">
        <v>9219</v>
      </c>
      <c r="H576" s="1">
        <v>1</v>
      </c>
      <c r="I576" s="170" t="s">
        <v>5876</v>
      </c>
      <c r="AC576" s="9"/>
      <c r="AG576" t="s">
        <v>4474</v>
      </c>
    </row>
    <row r="577" spans="1:33" x14ac:dyDescent="0.2">
      <c r="F577" s="1"/>
      <c r="G577" s="248"/>
      <c r="H577" s="1" t="s">
        <v>1474</v>
      </c>
      <c r="I577" s="170"/>
      <c r="AC577" s="9"/>
    </row>
    <row r="578" spans="1:33" x14ac:dyDescent="0.2">
      <c r="F578" s="1"/>
      <c r="G578" s="248"/>
      <c r="H578" t="s">
        <v>3543</v>
      </c>
      <c r="I578" s="251" t="s">
        <v>5011</v>
      </c>
      <c r="AC578" s="9"/>
    </row>
    <row r="579" spans="1:33" x14ac:dyDescent="0.2">
      <c r="F579" s="1"/>
      <c r="G579" s="248"/>
      <c r="H579" t="s">
        <v>537</v>
      </c>
      <c r="I579" s="248" t="s">
        <v>3411</v>
      </c>
      <c r="AC579" s="9"/>
    </row>
    <row r="580" spans="1:33" x14ac:dyDescent="0.2">
      <c r="A580" s="16" t="s">
        <v>5829</v>
      </c>
      <c r="G580" s="54"/>
      <c r="AC580" s="9"/>
      <c r="AG580" t="s">
        <v>4474</v>
      </c>
    </row>
    <row r="581" spans="1:33" x14ac:dyDescent="0.2">
      <c r="F581" s="15" t="s">
        <v>1387</v>
      </c>
      <c r="G581" s="54"/>
      <c r="R581" t="s">
        <v>3543</v>
      </c>
      <c r="S581" s="99" t="s">
        <v>3324</v>
      </c>
      <c r="AC581" s="9"/>
      <c r="AG581" t="s">
        <v>4474</v>
      </c>
    </row>
    <row r="582" spans="1:33" x14ac:dyDescent="0.2">
      <c r="R582" s="1">
        <v>1</v>
      </c>
      <c r="S582" s="54" t="s">
        <v>2003</v>
      </c>
      <c r="AC582" s="9"/>
      <c r="AG582" t="s">
        <v>4474</v>
      </c>
    </row>
    <row r="583" spans="1:33" x14ac:dyDescent="0.2">
      <c r="G583" s="58"/>
      <c r="R583" t="s">
        <v>537</v>
      </c>
      <c r="AC583" s="9"/>
      <c r="AG583" t="s">
        <v>4474</v>
      </c>
    </row>
    <row r="584" spans="1:33" x14ac:dyDescent="0.2">
      <c r="G584" s="54"/>
      <c r="R584" t="s">
        <v>3543</v>
      </c>
      <c r="S584" s="99" t="s">
        <v>3325</v>
      </c>
      <c r="AC584" s="9"/>
      <c r="AG584" t="s">
        <v>4474</v>
      </c>
    </row>
    <row r="585" spans="1:33" x14ac:dyDescent="0.2">
      <c r="R585" s="1">
        <v>1</v>
      </c>
      <c r="S585" s="54" t="s">
        <v>2404</v>
      </c>
      <c r="AC585" s="9"/>
      <c r="AG585" t="s">
        <v>4474</v>
      </c>
    </row>
    <row r="586" spans="1:33" x14ac:dyDescent="0.2">
      <c r="F586" s="15"/>
      <c r="G586" s="54"/>
      <c r="R586" t="s">
        <v>537</v>
      </c>
      <c r="AC586" s="9"/>
      <c r="AG586" t="s">
        <v>4474</v>
      </c>
    </row>
    <row r="587" spans="1:33" x14ac:dyDescent="0.2">
      <c r="G587" s="54"/>
      <c r="I587" s="54"/>
      <c r="K587" s="54"/>
      <c r="R587" t="s">
        <v>3543</v>
      </c>
      <c r="S587" s="99" t="s">
        <v>4103</v>
      </c>
      <c r="T587" t="s">
        <v>3543</v>
      </c>
      <c r="U587" s="99" t="s">
        <v>4104</v>
      </c>
      <c r="AC587" s="9"/>
      <c r="AG587" t="s">
        <v>4474</v>
      </c>
    </row>
    <row r="588" spans="1:33" x14ac:dyDescent="0.2">
      <c r="G588" s="54"/>
      <c r="I588" s="54"/>
      <c r="K588" s="54"/>
      <c r="R588" s="1">
        <v>1</v>
      </c>
      <c r="S588" s="54" t="s">
        <v>2405</v>
      </c>
      <c r="T588" s="1">
        <v>1</v>
      </c>
      <c r="U588" s="99" t="s">
        <v>4105</v>
      </c>
      <c r="AC588" s="9"/>
      <c r="AG588" t="s">
        <v>4474</v>
      </c>
    </row>
    <row r="589" spans="1:33" x14ac:dyDescent="0.2">
      <c r="G589" s="54"/>
      <c r="I589" s="54"/>
      <c r="K589" s="54"/>
      <c r="R589" s="1">
        <v>1</v>
      </c>
      <c r="S589" s="99" t="s">
        <v>3328</v>
      </c>
      <c r="T589" t="s">
        <v>537</v>
      </c>
      <c r="AC589" s="9"/>
      <c r="AG589" t="s">
        <v>4474</v>
      </c>
    </row>
    <row r="590" spans="1:33" x14ac:dyDescent="0.2">
      <c r="G590" s="54"/>
      <c r="I590" s="54"/>
      <c r="K590" s="54"/>
      <c r="P590" t="s">
        <v>3543</v>
      </c>
      <c r="Q590" s="99" t="s">
        <v>3315</v>
      </c>
      <c r="R590" t="s">
        <v>537</v>
      </c>
      <c r="T590" t="s">
        <v>3543</v>
      </c>
      <c r="U590" s="99" t="s">
        <v>2175</v>
      </c>
      <c r="AC590" s="9"/>
      <c r="AG590" t="s">
        <v>4474</v>
      </c>
    </row>
    <row r="591" spans="1:33" x14ac:dyDescent="0.2">
      <c r="F591" s="15"/>
      <c r="G591" s="54"/>
      <c r="I591" s="54"/>
      <c r="K591" s="54"/>
      <c r="P591" s="1">
        <v>1</v>
      </c>
      <c r="Q591" s="170" t="s">
        <v>6058</v>
      </c>
      <c r="R591" t="s">
        <v>3543</v>
      </c>
      <c r="S591" s="99" t="s">
        <v>3326</v>
      </c>
      <c r="T591" s="1">
        <v>1</v>
      </c>
      <c r="U591" s="99" t="s">
        <v>4032</v>
      </c>
      <c r="AC591" s="9"/>
      <c r="AG591" t="s">
        <v>4474</v>
      </c>
    </row>
    <row r="592" spans="1:33" x14ac:dyDescent="0.2">
      <c r="G592" s="54"/>
      <c r="I592" s="83"/>
      <c r="K592" s="83"/>
      <c r="P592" t="s">
        <v>537</v>
      </c>
      <c r="R592" s="1">
        <v>1</v>
      </c>
      <c r="S592" s="54" t="s">
        <v>642</v>
      </c>
      <c r="T592" t="s">
        <v>537</v>
      </c>
      <c r="U592" s="99" t="s">
        <v>4033</v>
      </c>
      <c r="AC592" s="9"/>
      <c r="AG592" t="s">
        <v>4474</v>
      </c>
    </row>
    <row r="593" spans="7:33" x14ac:dyDescent="0.2">
      <c r="G593" s="54"/>
      <c r="I593" s="73"/>
      <c r="K593" s="73"/>
      <c r="P593" t="s">
        <v>3543</v>
      </c>
      <c r="Q593" s="99" t="s">
        <v>3316</v>
      </c>
      <c r="R593" t="s">
        <v>537</v>
      </c>
      <c r="T593" s="1">
        <v>1</v>
      </c>
      <c r="U593" s="99" t="s">
        <v>4034</v>
      </c>
      <c r="AC593" s="9"/>
      <c r="AG593" t="s">
        <v>4474</v>
      </c>
    </row>
    <row r="594" spans="7:33" x14ac:dyDescent="0.2">
      <c r="G594" s="54"/>
      <c r="I594" s="54"/>
      <c r="K594" s="73"/>
      <c r="P594" s="1">
        <v>1</v>
      </c>
      <c r="Q594" s="54" t="s">
        <v>1349</v>
      </c>
      <c r="R594" t="s">
        <v>3543</v>
      </c>
      <c r="S594" s="99" t="s">
        <v>3327</v>
      </c>
      <c r="AC594" s="9"/>
      <c r="AG594" t="s">
        <v>4474</v>
      </c>
    </row>
    <row r="595" spans="7:33" x14ac:dyDescent="0.2">
      <c r="I595" s="54"/>
      <c r="K595" s="54"/>
      <c r="P595" t="s">
        <v>537</v>
      </c>
      <c r="Q595" s="99" t="s">
        <v>3323</v>
      </c>
      <c r="R595" s="1">
        <v>1</v>
      </c>
      <c r="S595" s="54" t="s">
        <v>643</v>
      </c>
      <c r="AC595" s="9"/>
      <c r="AG595" t="s">
        <v>4474</v>
      </c>
    </row>
    <row r="596" spans="7:33" x14ac:dyDescent="0.2">
      <c r="I596" s="54"/>
      <c r="K596" s="54"/>
      <c r="P596" s="1">
        <v>1</v>
      </c>
      <c r="Q596" s="54" t="s">
        <v>1866</v>
      </c>
      <c r="AC596" s="9"/>
      <c r="AG596" t="s">
        <v>4474</v>
      </c>
    </row>
    <row r="597" spans="7:33" x14ac:dyDescent="0.2">
      <c r="G597" s="54"/>
      <c r="I597" s="54"/>
      <c r="J597" s="45" t="s">
        <v>56</v>
      </c>
      <c r="K597" s="18"/>
      <c r="P597" t="s">
        <v>537</v>
      </c>
      <c r="R597" t="s">
        <v>3543</v>
      </c>
      <c r="S597" s="58" t="s">
        <v>2002</v>
      </c>
      <c r="AC597" s="9"/>
      <c r="AG597" t="s">
        <v>4474</v>
      </c>
    </row>
    <row r="598" spans="7:33" x14ac:dyDescent="0.2">
      <c r="G598" s="54"/>
      <c r="I598" s="54"/>
      <c r="J598" s="18" t="s">
        <v>3543</v>
      </c>
      <c r="K598" s="161" t="s">
        <v>57</v>
      </c>
      <c r="L598" t="s">
        <v>3543</v>
      </c>
      <c r="M598" s="54" t="s">
        <v>3191</v>
      </c>
      <c r="N598" t="s">
        <v>3543</v>
      </c>
      <c r="O598" s="54" t="s">
        <v>1513</v>
      </c>
      <c r="P598" t="s">
        <v>3543</v>
      </c>
      <c r="Q598" s="54" t="s">
        <v>3331</v>
      </c>
      <c r="R598" t="s">
        <v>537</v>
      </c>
      <c r="S598" s="54" t="s">
        <v>644</v>
      </c>
      <c r="AC598" s="9"/>
      <c r="AG598" t="s">
        <v>4474</v>
      </c>
    </row>
    <row r="599" spans="7:33" x14ac:dyDescent="0.2">
      <c r="G599" s="54"/>
      <c r="I599" s="54"/>
      <c r="J599" s="18" t="s">
        <v>537</v>
      </c>
      <c r="K599" s="161" t="s">
        <v>844</v>
      </c>
      <c r="L599" s="1">
        <v>1</v>
      </c>
      <c r="M599" s="161" t="s">
        <v>52</v>
      </c>
      <c r="N599" s="1">
        <v>1</v>
      </c>
      <c r="O599" s="161" t="s">
        <v>51</v>
      </c>
      <c r="P599" s="1">
        <v>1</v>
      </c>
      <c r="Q599" s="170" t="s">
        <v>6059</v>
      </c>
      <c r="R599" t="s">
        <v>537</v>
      </c>
      <c r="AC599" s="9"/>
      <c r="AG599" t="s">
        <v>4474</v>
      </c>
    </row>
    <row r="600" spans="7:33" x14ac:dyDescent="0.2">
      <c r="G600" s="54"/>
      <c r="I600" s="54"/>
      <c r="J600" s="18" t="s">
        <v>537</v>
      </c>
      <c r="K600" s="161" t="s">
        <v>58</v>
      </c>
      <c r="L600" t="s">
        <v>537</v>
      </c>
      <c r="M600" s="161" t="s">
        <v>54</v>
      </c>
      <c r="N600" t="s">
        <v>537</v>
      </c>
      <c r="O600" s="161" t="s">
        <v>6055</v>
      </c>
      <c r="P600" t="s">
        <v>537</v>
      </c>
      <c r="Q600" s="181" t="s">
        <v>6292</v>
      </c>
      <c r="R600" t="s">
        <v>3543</v>
      </c>
      <c r="S600" s="58" t="s">
        <v>651</v>
      </c>
      <c r="AC600" s="9"/>
      <c r="AG600" t="s">
        <v>4474</v>
      </c>
    </row>
    <row r="601" spans="7:33" x14ac:dyDescent="0.2">
      <c r="G601" s="54"/>
      <c r="I601" s="54"/>
      <c r="J601" s="18"/>
      <c r="K601" s="18"/>
      <c r="L601" t="s">
        <v>537</v>
      </c>
      <c r="M601" s="161" t="s">
        <v>53</v>
      </c>
      <c r="N601" t="s">
        <v>537</v>
      </c>
      <c r="O601" s="99" t="s">
        <v>49</v>
      </c>
      <c r="P601" t="s">
        <v>537</v>
      </c>
      <c r="R601" t="s">
        <v>537</v>
      </c>
      <c r="S601" s="54" t="s">
        <v>652</v>
      </c>
      <c r="AC601" s="9"/>
      <c r="AG601" t="s">
        <v>4474</v>
      </c>
    </row>
    <row r="602" spans="7:33" x14ac:dyDescent="0.2">
      <c r="G602" s="54"/>
      <c r="I602" s="54"/>
      <c r="K602" s="54"/>
      <c r="L602" s="1">
        <v>1</v>
      </c>
      <c r="M602" s="161" t="s">
        <v>55</v>
      </c>
      <c r="N602" t="s">
        <v>537</v>
      </c>
      <c r="O602" s="161" t="s">
        <v>50</v>
      </c>
      <c r="P602" t="s">
        <v>3543</v>
      </c>
      <c r="Q602" s="161" t="s">
        <v>5526</v>
      </c>
      <c r="R602" t="s">
        <v>537</v>
      </c>
      <c r="AC602" s="9"/>
      <c r="AG602" t="s">
        <v>4474</v>
      </c>
    </row>
    <row r="603" spans="7:33" x14ac:dyDescent="0.2">
      <c r="G603" s="54"/>
      <c r="I603" s="54"/>
      <c r="K603" s="54"/>
      <c r="M603" s="54"/>
      <c r="N603" t="s">
        <v>537</v>
      </c>
      <c r="O603" s="99" t="s">
        <v>3314</v>
      </c>
      <c r="P603" s="1">
        <v>1</v>
      </c>
      <c r="Q603" s="161" t="s">
        <v>7311</v>
      </c>
      <c r="R603" t="s">
        <v>3543</v>
      </c>
      <c r="S603" s="58" t="s">
        <v>5832</v>
      </c>
      <c r="T603" t="s">
        <v>3543</v>
      </c>
      <c r="U603" s="58" t="s">
        <v>3379</v>
      </c>
      <c r="AC603" s="9"/>
      <c r="AG603" t="s">
        <v>4474</v>
      </c>
    </row>
    <row r="604" spans="7:33" x14ac:dyDescent="0.2">
      <c r="G604" s="54"/>
      <c r="I604" s="54"/>
      <c r="K604" s="54"/>
      <c r="M604" s="54"/>
      <c r="N604" s="1">
        <v>1</v>
      </c>
      <c r="O604" s="161" t="s">
        <v>6056</v>
      </c>
      <c r="P604" t="s">
        <v>537</v>
      </c>
      <c r="R604" t="s">
        <v>537</v>
      </c>
      <c r="S604" s="54" t="s">
        <v>645</v>
      </c>
      <c r="AC604" s="9"/>
      <c r="AG604" t="s">
        <v>4474</v>
      </c>
    </row>
    <row r="605" spans="7:33" x14ac:dyDescent="0.2">
      <c r="G605" s="54"/>
      <c r="I605" s="54"/>
      <c r="K605" s="54"/>
      <c r="M605" s="54"/>
      <c r="N605" t="s">
        <v>537</v>
      </c>
      <c r="O605" s="161" t="s">
        <v>6057</v>
      </c>
      <c r="P605" t="s">
        <v>3543</v>
      </c>
      <c r="Q605" s="58" t="s">
        <v>6061</v>
      </c>
      <c r="R605" t="s">
        <v>537</v>
      </c>
      <c r="AC605" s="9"/>
      <c r="AG605" t="s">
        <v>4474</v>
      </c>
    </row>
    <row r="606" spans="7:33" x14ac:dyDescent="0.2">
      <c r="G606" s="54"/>
      <c r="I606" s="54"/>
      <c r="K606" s="54"/>
      <c r="M606" s="54"/>
      <c r="P606" t="s">
        <v>537</v>
      </c>
      <c r="Q606" s="215" t="s">
        <v>7312</v>
      </c>
      <c r="R606" t="s">
        <v>3543</v>
      </c>
      <c r="S606" s="58" t="s">
        <v>5831</v>
      </c>
      <c r="T606" t="s">
        <v>3543</v>
      </c>
      <c r="U606" s="58" t="s">
        <v>3379</v>
      </c>
      <c r="AC606" s="9"/>
      <c r="AG606" t="s">
        <v>4474</v>
      </c>
    </row>
    <row r="607" spans="7:33" x14ac:dyDescent="0.2">
      <c r="G607" s="54"/>
      <c r="I607" s="54"/>
      <c r="K607" s="54"/>
      <c r="M607" s="54"/>
      <c r="P607" t="s">
        <v>537</v>
      </c>
      <c r="Q607" s="54" t="s">
        <v>649</v>
      </c>
      <c r="R607" t="s">
        <v>537</v>
      </c>
      <c r="S607" s="54" t="s">
        <v>643</v>
      </c>
      <c r="AC607" s="9"/>
      <c r="AG607" t="s">
        <v>4474</v>
      </c>
    </row>
    <row r="608" spans="7:33" x14ac:dyDescent="0.2">
      <c r="G608" s="54"/>
      <c r="I608" s="54"/>
      <c r="K608" s="54"/>
      <c r="M608" s="54"/>
      <c r="P608" t="s">
        <v>537</v>
      </c>
      <c r="R608" t="s">
        <v>537</v>
      </c>
      <c r="AC608" s="9"/>
      <c r="AG608" t="s">
        <v>4474</v>
      </c>
    </row>
    <row r="609" spans="1:33" x14ac:dyDescent="0.2">
      <c r="G609" s="54"/>
      <c r="I609" s="54"/>
      <c r="K609" s="54"/>
      <c r="M609" s="54"/>
      <c r="P609" t="s">
        <v>3543</v>
      </c>
      <c r="Q609" s="161" t="s">
        <v>5527</v>
      </c>
      <c r="R609" t="s">
        <v>3543</v>
      </c>
      <c r="S609" s="58" t="s">
        <v>5830</v>
      </c>
      <c r="T609" t="s">
        <v>3543</v>
      </c>
      <c r="U609" s="58" t="s">
        <v>3379</v>
      </c>
      <c r="AC609" s="9"/>
      <c r="AG609" t="s">
        <v>4474</v>
      </c>
    </row>
    <row r="610" spans="1:33" x14ac:dyDescent="0.2">
      <c r="G610" s="54"/>
      <c r="I610" s="54"/>
      <c r="K610" s="54"/>
      <c r="M610" s="54"/>
      <c r="P610" s="1">
        <v>1</v>
      </c>
      <c r="Q610" s="170" t="s">
        <v>6060</v>
      </c>
      <c r="R610" t="s">
        <v>537</v>
      </c>
      <c r="S610" s="54" t="s">
        <v>653</v>
      </c>
      <c r="AC610" s="9"/>
      <c r="AG610" t="s">
        <v>4474</v>
      </c>
    </row>
    <row r="611" spans="1:33" x14ac:dyDescent="0.2">
      <c r="G611" s="54"/>
      <c r="I611" s="54"/>
      <c r="K611" s="54"/>
      <c r="M611" s="54"/>
      <c r="R611" t="s">
        <v>537</v>
      </c>
      <c r="AC611" s="9"/>
      <c r="AG611" t="s">
        <v>4474</v>
      </c>
    </row>
    <row r="612" spans="1:33" x14ac:dyDescent="0.2">
      <c r="G612" s="54"/>
      <c r="I612" s="54"/>
      <c r="K612" s="54"/>
      <c r="M612" s="54"/>
      <c r="R612" t="s">
        <v>3543</v>
      </c>
      <c r="S612" s="58" t="s">
        <v>646</v>
      </c>
      <c r="AC612" s="9"/>
      <c r="AG612" t="s">
        <v>4474</v>
      </c>
    </row>
    <row r="613" spans="1:33" x14ac:dyDescent="0.2">
      <c r="G613" s="54"/>
      <c r="I613" s="54"/>
      <c r="K613" s="54"/>
      <c r="R613" t="s">
        <v>537</v>
      </c>
      <c r="S613" s="54" t="s">
        <v>650</v>
      </c>
      <c r="AC613" s="9"/>
      <c r="AG613" t="s">
        <v>4474</v>
      </c>
    </row>
    <row r="614" spans="1:33" x14ac:dyDescent="0.2">
      <c r="G614" s="54"/>
      <c r="I614" s="54"/>
      <c r="K614" s="54"/>
      <c r="R614" t="s">
        <v>537</v>
      </c>
      <c r="S614" s="54"/>
      <c r="AC614" s="9"/>
      <c r="AG614" t="s">
        <v>4474</v>
      </c>
    </row>
    <row r="615" spans="1:33" x14ac:dyDescent="0.2">
      <c r="G615" s="54"/>
      <c r="I615" s="54"/>
      <c r="K615" s="54"/>
      <c r="R615" t="s">
        <v>3543</v>
      </c>
      <c r="S615" s="58" t="s">
        <v>890</v>
      </c>
      <c r="AC615" s="9"/>
      <c r="AG615" t="s">
        <v>4474</v>
      </c>
    </row>
    <row r="616" spans="1:33" x14ac:dyDescent="0.2">
      <c r="G616" s="54"/>
      <c r="I616" s="54"/>
      <c r="K616" s="54"/>
      <c r="R616" t="s">
        <v>537</v>
      </c>
      <c r="S616" s="54" t="s">
        <v>2560</v>
      </c>
      <c r="AC616" s="9"/>
      <c r="AG616" t="s">
        <v>4474</v>
      </c>
    </row>
    <row r="617" spans="1:33" x14ac:dyDescent="0.2">
      <c r="G617" s="54"/>
      <c r="I617" s="54"/>
      <c r="K617" s="54"/>
      <c r="R617" t="s">
        <v>537</v>
      </c>
      <c r="AC617" s="9"/>
      <c r="AG617" t="s">
        <v>4474</v>
      </c>
    </row>
    <row r="618" spans="1:33" x14ac:dyDescent="0.2">
      <c r="G618" s="1"/>
      <c r="R618" t="s">
        <v>3543</v>
      </c>
      <c r="S618" s="58" t="s">
        <v>647</v>
      </c>
      <c r="AC618" s="9"/>
      <c r="AG618" t="s">
        <v>4474</v>
      </c>
    </row>
    <row r="619" spans="1:33" x14ac:dyDescent="0.2">
      <c r="F619" s="21"/>
      <c r="G619" s="1"/>
      <c r="R619" t="s">
        <v>537</v>
      </c>
      <c r="S619" s="54" t="s">
        <v>648</v>
      </c>
      <c r="AC619" s="9"/>
      <c r="AG619" t="s">
        <v>4474</v>
      </c>
    </row>
    <row r="620" spans="1:33" x14ac:dyDescent="0.2">
      <c r="C620" t="s">
        <v>1778</v>
      </c>
      <c r="E620" t="s">
        <v>2490</v>
      </c>
      <c r="G620" t="s">
        <v>1310</v>
      </c>
      <c r="I620" t="s">
        <v>1311</v>
      </c>
      <c r="K620" t="s">
        <v>1312</v>
      </c>
      <c r="M620" t="s">
        <v>1313</v>
      </c>
      <c r="O620" t="s">
        <v>1314</v>
      </c>
      <c r="Q620" t="s">
        <v>629</v>
      </c>
      <c r="S620" t="s">
        <v>2525</v>
      </c>
      <c r="U620" t="s">
        <v>3250</v>
      </c>
      <c r="W620" t="s">
        <v>3251</v>
      </c>
      <c r="Y620" t="s">
        <v>3252</v>
      </c>
      <c r="AA620" t="s">
        <v>2522</v>
      </c>
      <c r="AC620" t="s">
        <v>1777</v>
      </c>
      <c r="AE620" s="2" t="s">
        <v>698</v>
      </c>
      <c r="AG620" t="s">
        <v>4474</v>
      </c>
    </row>
    <row r="621" spans="1:33" x14ac:dyDescent="0.2">
      <c r="C621" t="s">
        <v>4270</v>
      </c>
      <c r="E621" t="s">
        <v>4271</v>
      </c>
      <c r="G621" t="s">
        <v>2385</v>
      </c>
      <c r="I621" t="s">
        <v>2386</v>
      </c>
      <c r="K621" t="s">
        <v>1832</v>
      </c>
      <c r="M621" t="s">
        <v>4621</v>
      </c>
      <c r="O621" t="s">
        <v>4622</v>
      </c>
      <c r="Q621" t="s">
        <v>4623</v>
      </c>
      <c r="S621" t="s">
        <v>4624</v>
      </c>
      <c r="U621" t="s">
        <v>4625</v>
      </c>
      <c r="W621" t="s">
        <v>4626</v>
      </c>
      <c r="Y621" t="s">
        <v>4627</v>
      </c>
      <c r="AA621" t="s">
        <v>4628</v>
      </c>
      <c r="AC621" t="s">
        <v>4629</v>
      </c>
      <c r="AE621" t="s">
        <v>3015</v>
      </c>
      <c r="AG621" t="s">
        <v>4474</v>
      </c>
    </row>
    <row r="622" spans="1:33" x14ac:dyDescent="0.2">
      <c r="B622" t="s">
        <v>1779</v>
      </c>
      <c r="C622" s="72" t="s">
        <v>476</v>
      </c>
      <c r="D622" t="s">
        <v>1779</v>
      </c>
      <c r="E622" s="72" t="s">
        <v>476</v>
      </c>
      <c r="F622" t="s">
        <v>1779</v>
      </c>
      <c r="G622" s="72" t="s">
        <v>3038</v>
      </c>
      <c r="H622" t="s">
        <v>1779</v>
      </c>
      <c r="I622" s="72" t="s">
        <v>3039</v>
      </c>
      <c r="J622" t="s">
        <v>1779</v>
      </c>
      <c r="K622" s="72" t="s">
        <v>476</v>
      </c>
      <c r="L622" t="s">
        <v>1779</v>
      </c>
      <c r="M622" t="s">
        <v>1780</v>
      </c>
      <c r="O622" t="s">
        <v>1780</v>
      </c>
      <c r="P622" t="s">
        <v>1779</v>
      </c>
      <c r="Q622" t="s">
        <v>1780</v>
      </c>
      <c r="R622" t="s">
        <v>1779</v>
      </c>
      <c r="S622" t="s">
        <v>1780</v>
      </c>
      <c r="U622" t="s">
        <v>1780</v>
      </c>
      <c r="W622" t="s">
        <v>1780</v>
      </c>
      <c r="Y622" t="s">
        <v>1780</v>
      </c>
      <c r="AA622" t="s">
        <v>1780</v>
      </c>
      <c r="AC622" t="s">
        <v>1780</v>
      </c>
      <c r="AE622" t="s">
        <v>1780</v>
      </c>
      <c r="AF622" t="s">
        <v>699</v>
      </c>
      <c r="AG622" t="s">
        <v>4474</v>
      </c>
    </row>
    <row r="623" spans="1:33" x14ac:dyDescent="0.2">
      <c r="A623" s="2" t="s">
        <v>3244</v>
      </c>
      <c r="C623" s="1">
        <f>SUM(B5:B619)</f>
        <v>0</v>
      </c>
      <c r="E623" s="1">
        <f>SUM(D5:D619)</f>
        <v>0</v>
      </c>
      <c r="F623" s="1"/>
      <c r="G623" s="1">
        <f>SUM(F5:F619)</f>
        <v>2</v>
      </c>
      <c r="H623" s="1"/>
      <c r="I623" s="1">
        <f>SUM(H5:H619)</f>
        <v>2</v>
      </c>
      <c r="J623" s="1"/>
      <c r="K623" s="1">
        <f>SUM(J5:J619)</f>
        <v>1</v>
      </c>
      <c r="L623" s="1"/>
      <c r="M623" s="1">
        <f>SUM(L5:L619)</f>
        <v>9</v>
      </c>
      <c r="N623" s="1"/>
      <c r="O623" s="1">
        <f>SUM(N5:N619)</f>
        <v>18</v>
      </c>
      <c r="P623" s="1"/>
      <c r="Q623" s="1">
        <f>SUM(P5:P619)</f>
        <v>34</v>
      </c>
      <c r="R623" s="1"/>
      <c r="S623" s="1">
        <f>SUM(R5:R619)</f>
        <v>42</v>
      </c>
      <c r="T623" s="1"/>
      <c r="U623" s="1">
        <f>SUM(T5:T619)</f>
        <v>57</v>
      </c>
      <c r="V623" s="1"/>
      <c r="W623" s="1">
        <f>SUM(V5:V619)</f>
        <v>70</v>
      </c>
      <c r="X623" s="1"/>
      <c r="Y623" s="1">
        <f>SUM(X5:X619)</f>
        <v>45</v>
      </c>
      <c r="Z623" s="1"/>
      <c r="AA623" s="1">
        <f>SUM(Z5:Z619)</f>
        <v>46</v>
      </c>
      <c r="AB623" s="1"/>
      <c r="AC623" s="1">
        <f>SUM(AB5:AB619)</f>
        <v>39</v>
      </c>
      <c r="AD623" s="1"/>
      <c r="AE623" s="1">
        <f>SUM(AD5:AD619)</f>
        <v>10</v>
      </c>
      <c r="AF623" s="1">
        <f>SUM(C623:AE623)</f>
        <v>375</v>
      </c>
      <c r="AG623" t="s">
        <v>4474</v>
      </c>
    </row>
    <row r="624" spans="1:33" x14ac:dyDescent="0.2">
      <c r="A624" s="2" t="s">
        <v>4383</v>
      </c>
      <c r="C624" s="1">
        <v>0</v>
      </c>
      <c r="E624" s="1">
        <v>0</v>
      </c>
      <c r="F624" s="1"/>
      <c r="G624" s="1">
        <v>0</v>
      </c>
      <c r="H624" s="1"/>
      <c r="I624" s="1">
        <v>0</v>
      </c>
      <c r="J624" s="1"/>
      <c r="K624" s="1">
        <v>2</v>
      </c>
      <c r="L624" s="1"/>
      <c r="M624" s="1">
        <v>1</v>
      </c>
      <c r="N624" s="1"/>
      <c r="O624" s="1">
        <v>2</v>
      </c>
      <c r="P624" s="1"/>
      <c r="Q624" s="1">
        <v>1</v>
      </c>
      <c r="R624" s="1"/>
      <c r="S624" s="1">
        <v>8</v>
      </c>
      <c r="T624" s="1"/>
      <c r="U624" s="1">
        <v>3</v>
      </c>
      <c r="V624" s="1"/>
      <c r="W624" s="1">
        <v>5</v>
      </c>
      <c r="X624" s="1"/>
      <c r="Y624" s="1">
        <v>15</v>
      </c>
      <c r="Z624" s="1"/>
      <c r="AA624" s="1">
        <v>9</v>
      </c>
      <c r="AB624" s="1"/>
      <c r="AC624" s="1">
        <v>9</v>
      </c>
      <c r="AD624" s="1"/>
      <c r="AE624" s="1">
        <v>13</v>
      </c>
      <c r="AF624" s="1">
        <f>SUM(C624:AE624)</f>
        <v>68</v>
      </c>
      <c r="AG624" t="s">
        <v>4474</v>
      </c>
    </row>
    <row r="625" spans="1:33" x14ac:dyDescent="0.2">
      <c r="A625" s="2" t="s">
        <v>1321</v>
      </c>
      <c r="C625" s="1">
        <f>C623+C624</f>
        <v>0</v>
      </c>
      <c r="E625" s="1">
        <f>E623+E624</f>
        <v>0</v>
      </c>
      <c r="F625" s="1"/>
      <c r="G625" s="1">
        <f>G623+G624</f>
        <v>2</v>
      </c>
      <c r="H625" s="1"/>
      <c r="I625" s="1">
        <f>I623+I624</f>
        <v>2</v>
      </c>
      <c r="J625" s="1"/>
      <c r="K625" s="1">
        <f>K623+K624</f>
        <v>3</v>
      </c>
      <c r="L625" s="1"/>
      <c r="M625" s="1">
        <f>M623+M624</f>
        <v>10</v>
      </c>
      <c r="N625" s="1"/>
      <c r="O625" s="1">
        <f>O623+O624</f>
        <v>20</v>
      </c>
      <c r="P625" s="1"/>
      <c r="Q625" s="1">
        <f>Q623+Q624</f>
        <v>35</v>
      </c>
      <c r="R625" s="1"/>
      <c r="S625" s="1">
        <f>S623+S624</f>
        <v>50</v>
      </c>
      <c r="T625" s="1"/>
      <c r="U625" s="1">
        <f>U623+U624</f>
        <v>60</v>
      </c>
      <c r="V625" s="1"/>
      <c r="W625" s="1">
        <f>W623+W624</f>
        <v>75</v>
      </c>
      <c r="X625" s="1"/>
      <c r="Y625" s="1">
        <f>Y623+Y624</f>
        <v>60</v>
      </c>
      <c r="Z625" s="1"/>
      <c r="AA625" s="1">
        <f>AA623+AA624</f>
        <v>55</v>
      </c>
      <c r="AB625" s="1"/>
      <c r="AC625" s="1">
        <f>AC623+AC624</f>
        <v>48</v>
      </c>
      <c r="AD625" s="1"/>
      <c r="AE625" s="1">
        <f>AE623+AE624</f>
        <v>23</v>
      </c>
      <c r="AF625" s="1">
        <f>AF623+AF624</f>
        <v>443</v>
      </c>
      <c r="AG625" t="s">
        <v>4474</v>
      </c>
    </row>
    <row r="626" spans="1:33" x14ac:dyDescent="0.2">
      <c r="A626" t="s">
        <v>4473</v>
      </c>
      <c r="E626" t="s">
        <v>4473</v>
      </c>
      <c r="G626" t="s">
        <v>4473</v>
      </c>
      <c r="I626" t="s">
        <v>4473</v>
      </c>
      <c r="K626" t="s">
        <v>4473</v>
      </c>
      <c r="M626" t="s">
        <v>4473</v>
      </c>
      <c r="O626" t="s">
        <v>4473</v>
      </c>
      <c r="Q626" t="s">
        <v>4473</v>
      </c>
      <c r="S626" t="s">
        <v>4473</v>
      </c>
      <c r="U626" t="s">
        <v>4473</v>
      </c>
      <c r="W626" t="s">
        <v>4473</v>
      </c>
      <c r="Y626" t="s">
        <v>4473</v>
      </c>
      <c r="Z626" t="s">
        <v>4473</v>
      </c>
      <c r="AB626" t="s">
        <v>5785</v>
      </c>
      <c r="AF626" t="s">
        <v>4473</v>
      </c>
      <c r="AG626" t="s">
        <v>4474</v>
      </c>
    </row>
  </sheetData>
  <mergeCells count="1">
    <mergeCell ref="AH6:BA6"/>
  </mergeCells>
  <phoneticPr fontId="0" type="noConversion"/>
  <hyperlinks>
    <hyperlink ref="A86" r:id="rId1" display="http://freepages.genealogy.rootsweb.com/~gregheberle/HEBERLE-IMAGES.htm"/>
    <hyperlink ref="A83" r:id="rId2"/>
    <hyperlink ref="A84" r:id="rId3"/>
    <hyperlink ref="A89" r:id="rId4"/>
    <hyperlink ref="A90" r:id="rId5"/>
    <hyperlink ref="A87" r:id="rId6"/>
    <hyperlink ref="A88" r:id="rId7"/>
    <hyperlink ref="A91" r:id="rId8" display="..\HEBERLE-HOUSES-BUSINESSES-WEBPAGES.htm"/>
    <hyperlink ref="A85" r:id="rId9"/>
    <hyperlink ref="D1" r:id="rId10"/>
    <hyperlink ref="A92" r:id="rId11"/>
  </hyperlinks>
  <printOptions gridLinesSet="0"/>
  <pageMargins left="0" right="0" top="0.59055118110236227" bottom="0.59055118110236227" header="0.51181102362204722" footer="0.51181102362204722"/>
  <pageSetup paperSize="9" scale="28" fitToHeight="4" orientation="landscape" horizontalDpi="300" r:id="rId12"/>
  <headerFooter alignWithMargins="0">
    <oddHeader>&amp;A</oddHeader>
    <oddFooter>Page &amp;P&amp;R&amp;A</oddFooter>
  </headerFooter>
  <drawing r:id="rId13"/>
  <webPublishItems count="1">
    <webPublishItem id="17260" divId="H-NBadenW_17260" sourceType="printArea" destinationFile="C:\homepage\Htm\familytree\NBW6-Gaggenau-M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02"/>
  <sheetViews>
    <sheetView showGridLines="0" zoomScale="60" workbookViewId="0">
      <selection activeCell="A8" sqref="A8"/>
    </sheetView>
  </sheetViews>
  <sheetFormatPr defaultRowHeight="12.75" x14ac:dyDescent="0.2"/>
  <cols>
    <col min="1" max="1" width="21" customWidth="1"/>
    <col min="2" max="2" width="2.28515625" customWidth="1"/>
    <col min="3" max="3" width="21" customWidth="1"/>
    <col min="4" max="4" width="2.42578125" customWidth="1"/>
    <col min="5" max="5" width="21" customWidth="1"/>
    <col min="6" max="6" width="2.28515625" customWidth="1"/>
    <col min="7" max="7" width="20" customWidth="1"/>
    <col min="8" max="8" width="3" customWidth="1"/>
    <col min="9" max="9" width="21.85546875" customWidth="1"/>
    <col min="10" max="10" width="3" customWidth="1"/>
    <col min="11" max="11" width="24.85546875" customWidth="1"/>
    <col min="12" max="12" width="2.7109375" customWidth="1"/>
    <col min="13" max="13" width="24.140625" customWidth="1"/>
    <col min="14" max="14" width="2.7109375" customWidth="1"/>
    <col min="15" max="15" width="29" customWidth="1"/>
    <col min="16" max="16" width="2.7109375" customWidth="1"/>
    <col min="17" max="17" width="30.42578125" customWidth="1"/>
    <col min="18" max="18" width="2.7109375" customWidth="1"/>
    <col min="19" max="19" width="28.140625" customWidth="1"/>
    <col min="20" max="20" width="3" customWidth="1"/>
    <col min="21" max="21" width="30.140625" customWidth="1"/>
    <col min="22" max="22" width="3.140625" customWidth="1"/>
    <col min="23" max="23" width="35.85546875" customWidth="1"/>
    <col min="24" max="24" width="3" customWidth="1"/>
    <col min="25" max="25" width="34.140625" customWidth="1"/>
    <col min="26" max="26" width="3" customWidth="1"/>
    <col min="27" max="27" width="34.7109375" customWidth="1"/>
    <col min="28" max="28" width="2.7109375" customWidth="1"/>
    <col min="29" max="29" width="38" customWidth="1"/>
    <col min="30" max="30" width="3.140625" customWidth="1"/>
    <col min="31" max="31" width="30.85546875" customWidth="1"/>
    <col min="32" max="32" width="3" customWidth="1"/>
    <col min="33" max="33" width="25.28515625" customWidth="1"/>
    <col min="34" max="34" width="2.7109375" customWidth="1"/>
    <col min="35" max="35" width="26.5703125" customWidth="1"/>
    <col min="36" max="36" width="2.42578125" customWidth="1"/>
    <col min="37" max="37" width="20.42578125" customWidth="1"/>
    <col min="39" max="39" width="2.42578125" customWidth="1"/>
  </cols>
  <sheetData>
    <row r="1" spans="1:39" ht="30" x14ac:dyDescent="0.4">
      <c r="C1" t="s">
        <v>4473</v>
      </c>
      <c r="G1" s="5" t="s">
        <v>2102</v>
      </c>
      <c r="I1" t="s">
        <v>4473</v>
      </c>
      <c r="J1" s="147" t="s">
        <v>1442</v>
      </c>
      <c r="M1" t="s">
        <v>4473</v>
      </c>
      <c r="O1" t="s">
        <v>4473</v>
      </c>
      <c r="Q1" t="s">
        <v>4473</v>
      </c>
      <c r="S1" t="s">
        <v>4473</v>
      </c>
      <c r="U1" t="s">
        <v>4473</v>
      </c>
      <c r="W1" t="s">
        <v>4473</v>
      </c>
      <c r="Y1" t="s">
        <v>1606</v>
      </c>
      <c r="AA1" t="s">
        <v>4473</v>
      </c>
      <c r="AB1" t="s">
        <v>4474</v>
      </c>
      <c r="AC1" t="s">
        <v>4473</v>
      </c>
      <c r="AE1" t="s">
        <v>4473</v>
      </c>
      <c r="AG1" t="s">
        <v>4473</v>
      </c>
      <c r="AI1" t="s">
        <v>4473</v>
      </c>
      <c r="AK1" t="s">
        <v>4473</v>
      </c>
      <c r="AM1" t="s">
        <v>4474</v>
      </c>
    </row>
    <row r="2" spans="1:39" x14ac:dyDescent="0.2">
      <c r="C2" t="s">
        <v>1778</v>
      </c>
      <c r="E2" t="s">
        <v>2490</v>
      </c>
      <c r="G2" t="s">
        <v>1310</v>
      </c>
      <c r="I2" t="s">
        <v>1311</v>
      </c>
      <c r="K2" t="s">
        <v>1312</v>
      </c>
      <c r="M2" t="s">
        <v>1313</v>
      </c>
      <c r="O2" t="s">
        <v>1314</v>
      </c>
      <c r="Q2" t="s">
        <v>629</v>
      </c>
      <c r="S2" t="s">
        <v>2525</v>
      </c>
      <c r="U2" t="s">
        <v>3250</v>
      </c>
      <c r="W2" t="s">
        <v>3251</v>
      </c>
      <c r="Y2" t="s">
        <v>3252</v>
      </c>
      <c r="AA2" t="s">
        <v>2522</v>
      </c>
      <c r="AC2" t="s">
        <v>1777</v>
      </c>
      <c r="AE2" t="s">
        <v>698</v>
      </c>
      <c r="AG2" s="16" t="s">
        <v>2572</v>
      </c>
      <c r="AI2" s="16" t="s">
        <v>7253</v>
      </c>
      <c r="AK2" s="16" t="s">
        <v>7581</v>
      </c>
      <c r="AM2" t="s">
        <v>4474</v>
      </c>
    </row>
    <row r="3" spans="1:39" x14ac:dyDescent="0.2">
      <c r="C3" s="16" t="s">
        <v>7580</v>
      </c>
      <c r="E3" s="16" t="s">
        <v>7252</v>
      </c>
      <c r="G3" s="16" t="s">
        <v>4269</v>
      </c>
      <c r="I3" s="16" t="s">
        <v>4270</v>
      </c>
      <c r="K3" s="16" t="s">
        <v>4271</v>
      </c>
      <c r="M3" s="16" t="s">
        <v>2385</v>
      </c>
      <c r="O3" s="16" t="s">
        <v>2386</v>
      </c>
      <c r="Q3" s="16" t="s">
        <v>2387</v>
      </c>
      <c r="S3" s="16" t="s">
        <v>4621</v>
      </c>
      <c r="U3" s="16" t="s">
        <v>4622</v>
      </c>
      <c r="W3" s="16" t="s">
        <v>4623</v>
      </c>
      <c r="Y3" s="16" t="s">
        <v>4624</v>
      </c>
      <c r="AA3" s="16" t="s">
        <v>4625</v>
      </c>
      <c r="AC3" s="16" t="s">
        <v>4626</v>
      </c>
      <c r="AE3" s="16" t="s">
        <v>4627</v>
      </c>
      <c r="AG3" s="16" t="s">
        <v>4628</v>
      </c>
      <c r="AI3" s="16" t="s">
        <v>4629</v>
      </c>
      <c r="AK3" s="16" t="s">
        <v>3015</v>
      </c>
      <c r="AM3" t="s">
        <v>4474</v>
      </c>
    </row>
    <row r="4" spans="1:39" x14ac:dyDescent="0.2">
      <c r="A4" s="4" t="s">
        <v>2103</v>
      </c>
      <c r="B4" s="4"/>
      <c r="C4" s="4"/>
      <c r="D4" s="4"/>
      <c r="E4" s="4"/>
      <c r="I4" t="s">
        <v>1780</v>
      </c>
      <c r="K4" t="s">
        <v>1780</v>
      </c>
      <c r="M4" t="s">
        <v>1780</v>
      </c>
      <c r="N4" t="s">
        <v>1779</v>
      </c>
      <c r="O4" t="s">
        <v>1780</v>
      </c>
      <c r="P4" t="s">
        <v>1779</v>
      </c>
      <c r="Q4" t="s">
        <v>1780</v>
      </c>
      <c r="R4" t="s">
        <v>1779</v>
      </c>
      <c r="S4" t="s">
        <v>1780</v>
      </c>
      <c r="U4" t="s">
        <v>1780</v>
      </c>
      <c r="V4" t="s">
        <v>1779</v>
      </c>
      <c r="W4" t="s">
        <v>1780</v>
      </c>
      <c r="X4" t="s">
        <v>1779</v>
      </c>
      <c r="Y4" t="s">
        <v>1780</v>
      </c>
      <c r="Z4" t="s">
        <v>1781</v>
      </c>
      <c r="AA4" t="s">
        <v>1780</v>
      </c>
      <c r="AB4" t="s">
        <v>1781</v>
      </c>
      <c r="AC4" t="s">
        <v>1780</v>
      </c>
      <c r="AD4" t="s">
        <v>1781</v>
      </c>
      <c r="AE4" t="s">
        <v>1780</v>
      </c>
      <c r="AF4" t="s">
        <v>1781</v>
      </c>
      <c r="AG4" t="s">
        <v>1780</v>
      </c>
      <c r="AH4" t="s">
        <v>1781</v>
      </c>
      <c r="AI4" t="s">
        <v>1780</v>
      </c>
      <c r="AJ4" t="s">
        <v>1781</v>
      </c>
      <c r="AK4" t="s">
        <v>1780</v>
      </c>
      <c r="AM4" t="s">
        <v>4474</v>
      </c>
    </row>
    <row r="5" spans="1:39" x14ac:dyDescent="0.2">
      <c r="A5" s="15" t="s">
        <v>1107</v>
      </c>
      <c r="B5" s="15"/>
      <c r="C5" s="15"/>
      <c r="D5" s="15"/>
      <c r="E5" s="15"/>
      <c r="L5" s="15" t="s">
        <v>1447</v>
      </c>
      <c r="V5" s="45" t="s">
        <v>4668</v>
      </c>
      <c r="W5" s="18"/>
      <c r="X5" s="18"/>
      <c r="AM5" t="s">
        <v>4474</v>
      </c>
    </row>
    <row r="6" spans="1:39" x14ac:dyDescent="0.2">
      <c r="A6" s="15" t="s">
        <v>4526</v>
      </c>
      <c r="B6" s="15"/>
      <c r="C6" s="15"/>
      <c r="D6" s="15"/>
      <c r="E6" s="15"/>
      <c r="M6" s="54"/>
      <c r="O6" s="54"/>
      <c r="V6" s="18" t="s">
        <v>3543</v>
      </c>
      <c r="W6" s="54" t="s">
        <v>2936</v>
      </c>
      <c r="X6" s="18"/>
      <c r="AM6" t="s">
        <v>4474</v>
      </c>
    </row>
    <row r="7" spans="1:39" x14ac:dyDescent="0.2">
      <c r="A7" s="7" t="s">
        <v>1108</v>
      </c>
      <c r="B7" s="7"/>
      <c r="C7" s="7"/>
      <c r="D7" s="7"/>
      <c r="E7" s="7"/>
      <c r="M7" s="54"/>
      <c r="O7" s="54"/>
      <c r="V7" s="18" t="s">
        <v>537</v>
      </c>
      <c r="W7" s="16" t="s">
        <v>5417</v>
      </c>
      <c r="X7" s="18"/>
      <c r="AM7" t="s">
        <v>4474</v>
      </c>
    </row>
    <row r="8" spans="1:39" x14ac:dyDescent="0.2">
      <c r="A8" s="248" t="s">
        <v>9309</v>
      </c>
      <c r="B8" s="215"/>
      <c r="C8" s="215"/>
      <c r="D8" s="215"/>
      <c r="E8" s="215"/>
      <c r="V8" s="18" t="s">
        <v>537</v>
      </c>
      <c r="W8" s="54" t="s">
        <v>41</v>
      </c>
      <c r="X8" s="18"/>
      <c r="AM8" t="s">
        <v>4474</v>
      </c>
    </row>
    <row r="9" spans="1:39" x14ac:dyDescent="0.2">
      <c r="A9" s="162"/>
      <c r="B9" s="162"/>
      <c r="C9" s="162"/>
      <c r="D9" s="162"/>
      <c r="E9" s="162"/>
      <c r="L9" t="s">
        <v>2353</v>
      </c>
      <c r="V9" s="18"/>
      <c r="W9" s="18"/>
      <c r="X9" s="18"/>
      <c r="AM9" t="s">
        <v>4474</v>
      </c>
    </row>
    <row r="10" spans="1:39" x14ac:dyDescent="0.2">
      <c r="A10" t="s">
        <v>776</v>
      </c>
      <c r="L10" s="15" t="s">
        <v>5433</v>
      </c>
      <c r="W10" s="54"/>
      <c r="X10" t="s">
        <v>3543</v>
      </c>
      <c r="Y10" s="161" t="s">
        <v>5434</v>
      </c>
      <c r="AM10" t="s">
        <v>4474</v>
      </c>
    </row>
    <row r="11" spans="1:39" x14ac:dyDescent="0.2">
      <c r="A11" t="s">
        <v>4520</v>
      </c>
      <c r="W11" s="54"/>
      <c r="X11" s="1">
        <v>1</v>
      </c>
      <c r="Y11" s="161" t="s">
        <v>5435</v>
      </c>
      <c r="AM11" t="s">
        <v>4474</v>
      </c>
    </row>
    <row r="12" spans="1:39" x14ac:dyDescent="0.2">
      <c r="L12" t="s">
        <v>2353</v>
      </c>
      <c r="W12" s="54"/>
      <c r="X12" s="1"/>
      <c r="Y12" s="161"/>
      <c r="AM12" t="s">
        <v>4474</v>
      </c>
    </row>
    <row r="13" spans="1:39" x14ac:dyDescent="0.2">
      <c r="L13" s="3" t="s">
        <v>7763</v>
      </c>
      <c r="W13" s="54"/>
      <c r="X13" s="1"/>
      <c r="Y13" s="161"/>
      <c r="Z13" t="s">
        <v>3543</v>
      </c>
      <c r="AA13" t="s">
        <v>1295</v>
      </c>
      <c r="AM13" t="s">
        <v>4474</v>
      </c>
    </row>
    <row r="14" spans="1:39" x14ac:dyDescent="0.2">
      <c r="L14" s="16"/>
      <c r="P14" t="s">
        <v>3543</v>
      </c>
      <c r="Q14" s="232" t="s">
        <v>2771</v>
      </c>
      <c r="W14" s="54"/>
      <c r="X14" s="1"/>
      <c r="Y14" s="161"/>
      <c r="Z14" s="1">
        <v>1</v>
      </c>
      <c r="AM14" t="s">
        <v>4474</v>
      </c>
    </row>
    <row r="15" spans="1:39" x14ac:dyDescent="0.2">
      <c r="L15" s="16"/>
      <c r="P15" s="1">
        <v>1</v>
      </c>
      <c r="Q15" s="232" t="s">
        <v>7765</v>
      </c>
      <c r="W15" s="54"/>
      <c r="X15" s="1"/>
      <c r="Y15" s="161"/>
      <c r="Z15" t="s">
        <v>537</v>
      </c>
      <c r="AM15" t="s">
        <v>4474</v>
      </c>
    </row>
    <row r="16" spans="1:39" x14ac:dyDescent="0.2">
      <c r="L16" s="16"/>
      <c r="P16" s="1"/>
      <c r="Q16" s="232"/>
      <c r="W16" s="54"/>
      <c r="X16" s="1"/>
      <c r="Y16" s="161"/>
      <c r="Z16" s="1">
        <v>1</v>
      </c>
    </row>
    <row r="17" spans="1:39" x14ac:dyDescent="0.2">
      <c r="A17" s="53" t="s">
        <v>2952</v>
      </c>
      <c r="B17" s="53"/>
      <c r="C17" s="53"/>
      <c r="D17" s="53"/>
      <c r="E17" s="53"/>
      <c r="L17" t="s">
        <v>2353</v>
      </c>
      <c r="Y17" s="54"/>
      <c r="AM17" t="s">
        <v>4474</v>
      </c>
    </row>
    <row r="18" spans="1:39" x14ac:dyDescent="0.2">
      <c r="A18" s="53" t="s">
        <v>2953</v>
      </c>
      <c r="B18" s="53"/>
      <c r="C18" s="53"/>
      <c r="D18" s="53"/>
      <c r="E18" s="53"/>
      <c r="L18" s="14" t="s">
        <v>2917</v>
      </c>
      <c r="R18" s="18"/>
      <c r="S18" s="18"/>
      <c r="T18" s="18"/>
      <c r="Y18" s="54"/>
      <c r="AM18" t="s">
        <v>4474</v>
      </c>
    </row>
    <row r="19" spans="1:39" x14ac:dyDescent="0.2">
      <c r="A19" s="53" t="s">
        <v>3377</v>
      </c>
      <c r="B19" s="53"/>
      <c r="C19" s="53"/>
      <c r="D19" s="53"/>
      <c r="E19" s="53"/>
      <c r="P19" s="19" t="s">
        <v>3164</v>
      </c>
      <c r="Q19" s="18"/>
      <c r="R19" t="s">
        <v>3543</v>
      </c>
      <c r="S19" s="73" t="s">
        <v>4962</v>
      </c>
      <c r="T19" s="18"/>
      <c r="AM19" t="s">
        <v>4474</v>
      </c>
    </row>
    <row r="20" spans="1:39" x14ac:dyDescent="0.2">
      <c r="A20" s="62"/>
      <c r="B20" s="62"/>
      <c r="C20" s="62"/>
      <c r="D20" s="62"/>
      <c r="E20" s="62"/>
      <c r="P20" s="18" t="s">
        <v>3543</v>
      </c>
      <c r="Q20" t="s">
        <v>4516</v>
      </c>
      <c r="R20" t="s">
        <v>537</v>
      </c>
      <c r="S20" s="73" t="s">
        <v>4963</v>
      </c>
      <c r="T20" s="18"/>
      <c r="AM20" t="s">
        <v>4474</v>
      </c>
    </row>
    <row r="21" spans="1:39" x14ac:dyDescent="0.2">
      <c r="A21" s="25" t="s">
        <v>3119</v>
      </c>
      <c r="B21" s="25"/>
      <c r="C21" s="25"/>
      <c r="D21" s="25"/>
      <c r="E21" s="25"/>
      <c r="P21" s="18" t="s">
        <v>537</v>
      </c>
      <c r="Q21" s="85" t="s">
        <v>2428</v>
      </c>
      <c r="R21" t="s">
        <v>537</v>
      </c>
      <c r="S21" s="73" t="s">
        <v>4964</v>
      </c>
      <c r="T21" s="18"/>
      <c r="Y21" s="54"/>
      <c r="AM21" t="s">
        <v>4474</v>
      </c>
    </row>
    <row r="22" spans="1:39" x14ac:dyDescent="0.2">
      <c r="A22" s="29" t="s">
        <v>5006</v>
      </c>
      <c r="B22" s="29"/>
      <c r="C22" s="29"/>
      <c r="D22" s="29"/>
      <c r="E22" s="29"/>
      <c r="P22" s="18" t="s">
        <v>537</v>
      </c>
      <c r="Q22" s="73" t="s">
        <v>1944</v>
      </c>
      <c r="R22" s="18" t="s">
        <v>537</v>
      </c>
      <c r="S22" s="18"/>
      <c r="T22" s="18"/>
      <c r="Y22" s="54"/>
      <c r="AM22" t="s">
        <v>4474</v>
      </c>
    </row>
    <row r="23" spans="1:39" x14ac:dyDescent="0.2">
      <c r="A23" s="54" t="s">
        <v>5005</v>
      </c>
      <c r="B23" s="54"/>
      <c r="C23" s="54"/>
      <c r="D23" s="54"/>
      <c r="E23" s="54"/>
      <c r="P23" s="18" t="s">
        <v>537</v>
      </c>
      <c r="Q23" t="s">
        <v>1188</v>
      </c>
      <c r="R23" s="18" t="s">
        <v>3543</v>
      </c>
      <c r="S23" t="s">
        <v>136</v>
      </c>
      <c r="Y23" s="54"/>
      <c r="AM23" t="s">
        <v>4474</v>
      </c>
    </row>
    <row r="24" spans="1:39" x14ac:dyDescent="0.2">
      <c r="A24" s="73" t="s">
        <v>3118</v>
      </c>
      <c r="B24" s="73"/>
      <c r="C24" s="73"/>
      <c r="D24" s="73"/>
      <c r="E24" s="73"/>
      <c r="P24" s="18"/>
      <c r="Q24" s="18"/>
      <c r="R24" s="18" t="s">
        <v>537</v>
      </c>
      <c r="S24" t="s">
        <v>137</v>
      </c>
      <c r="Y24" s="54"/>
      <c r="AM24" t="s">
        <v>4474</v>
      </c>
    </row>
    <row r="25" spans="1:39" x14ac:dyDescent="0.2">
      <c r="A25" s="89" t="s">
        <v>2469</v>
      </c>
      <c r="B25" s="73"/>
      <c r="C25" s="73"/>
      <c r="D25" s="73"/>
      <c r="E25" s="73"/>
      <c r="L25" t="s">
        <v>2353</v>
      </c>
      <c r="Y25" s="54"/>
      <c r="AM25" t="s">
        <v>4474</v>
      </c>
    </row>
    <row r="26" spans="1:39" x14ac:dyDescent="0.2">
      <c r="A26" s="99" t="s">
        <v>4874</v>
      </c>
      <c r="B26" s="73"/>
      <c r="C26" s="73"/>
      <c r="D26" s="73"/>
      <c r="E26" s="73"/>
      <c r="L26" s="44" t="s">
        <v>7476</v>
      </c>
      <c r="Y26" s="54"/>
      <c r="AM26" t="s">
        <v>4474</v>
      </c>
    </row>
    <row r="27" spans="1:39" x14ac:dyDescent="0.2">
      <c r="A27" s="141" t="s">
        <v>4372</v>
      </c>
      <c r="B27" s="73"/>
      <c r="C27" s="73"/>
      <c r="D27" s="73"/>
      <c r="E27" s="73"/>
      <c r="L27" s="189" t="s">
        <v>7475</v>
      </c>
      <c r="U27" s="9"/>
      <c r="W27" s="73"/>
      <c r="Y27" s="54"/>
      <c r="AA27" s="54"/>
      <c r="AB27" t="s">
        <v>3543</v>
      </c>
      <c r="AC27" s="54" t="s">
        <v>3859</v>
      </c>
      <c r="AD27" s="9"/>
      <c r="AM27" t="s">
        <v>4474</v>
      </c>
    </row>
    <row r="28" spans="1:39" x14ac:dyDescent="0.2">
      <c r="A28" s="144" t="s">
        <v>5165</v>
      </c>
      <c r="B28" s="73"/>
      <c r="C28" s="73"/>
      <c r="D28" s="73"/>
      <c r="E28" s="73"/>
      <c r="M28" s="15"/>
      <c r="U28" s="1"/>
      <c r="Y28" s="54"/>
      <c r="AA28" s="54"/>
      <c r="AB28" s="1">
        <v>1</v>
      </c>
      <c r="AC28" s="54" t="s">
        <v>2861</v>
      </c>
      <c r="AM28" t="s">
        <v>4474</v>
      </c>
    </row>
    <row r="29" spans="1:39" x14ac:dyDescent="0.2">
      <c r="A29" s="62" t="s">
        <v>4604</v>
      </c>
      <c r="B29" s="73"/>
      <c r="C29" s="73"/>
      <c r="D29" s="73"/>
      <c r="E29" s="73"/>
      <c r="U29" s="1"/>
      <c r="X29" t="s">
        <v>3543</v>
      </c>
      <c r="Y29" s="54" t="s">
        <v>6249</v>
      </c>
      <c r="Z29" t="s">
        <v>3543</v>
      </c>
      <c r="AA29" s="54" t="s">
        <v>6250</v>
      </c>
      <c r="AB29" t="s">
        <v>537</v>
      </c>
      <c r="AH29" t="s">
        <v>3543</v>
      </c>
      <c r="AI29" s="100" t="s">
        <v>6799</v>
      </c>
      <c r="AJ29" s="181" t="s">
        <v>3543</v>
      </c>
      <c r="AK29" s="181" t="s">
        <v>6234</v>
      </c>
      <c r="AM29" t="s">
        <v>4474</v>
      </c>
    </row>
    <row r="30" spans="1:39" x14ac:dyDescent="0.2">
      <c r="A30" s="100" t="s">
        <v>5190</v>
      </c>
      <c r="B30" s="73"/>
      <c r="C30" s="73"/>
      <c r="D30" s="73"/>
      <c r="E30" s="73"/>
      <c r="U30" s="1"/>
      <c r="X30" s="1">
        <v>1</v>
      </c>
      <c r="Y30" s="54" t="s">
        <v>860</v>
      </c>
      <c r="Z30" s="1">
        <v>1</v>
      </c>
      <c r="AA30" s="54" t="s">
        <v>5762</v>
      </c>
      <c r="AB30" t="s">
        <v>3543</v>
      </c>
      <c r="AC30" s="54" t="s">
        <v>2006</v>
      </c>
      <c r="AD30" t="s">
        <v>3543</v>
      </c>
      <c r="AE30" s="54" t="s">
        <v>4951</v>
      </c>
      <c r="AF30" t="s">
        <v>3543</v>
      </c>
      <c r="AG30" s="54" t="s">
        <v>7474</v>
      </c>
      <c r="AH30" s="1">
        <v>1</v>
      </c>
      <c r="AI30" s="153" t="s">
        <v>911</v>
      </c>
      <c r="AJ30" s="182">
        <v>1</v>
      </c>
      <c r="AK30" s="181" t="s">
        <v>6800</v>
      </c>
      <c r="AM30" t="s">
        <v>4474</v>
      </c>
    </row>
    <row r="31" spans="1:39" x14ac:dyDescent="0.2">
      <c r="A31" s="161" t="s">
        <v>1028</v>
      </c>
      <c r="B31" s="73"/>
      <c r="C31" s="73"/>
      <c r="D31" s="73"/>
      <c r="E31" s="73"/>
      <c r="U31" s="1"/>
      <c r="X31" t="s">
        <v>537</v>
      </c>
      <c r="Y31" s="55" t="s">
        <v>5096</v>
      </c>
      <c r="Z31" s="1">
        <v>1</v>
      </c>
      <c r="AA31" s="54" t="s">
        <v>5763</v>
      </c>
      <c r="AB31" s="1">
        <v>1</v>
      </c>
      <c r="AC31" s="54" t="s">
        <v>3860</v>
      </c>
      <c r="AD31" s="1">
        <v>1</v>
      </c>
      <c r="AE31" s="54" t="s">
        <v>4952</v>
      </c>
      <c r="AF31" s="1">
        <v>1</v>
      </c>
      <c r="AG31" s="54" t="s">
        <v>4953</v>
      </c>
      <c r="AH31" t="s">
        <v>537</v>
      </c>
      <c r="AI31" s="183" t="s">
        <v>6253</v>
      </c>
      <c r="AJ31" t="s">
        <v>537</v>
      </c>
      <c r="AK31" s="198" t="s">
        <v>6801</v>
      </c>
      <c r="AM31" t="s">
        <v>4474</v>
      </c>
    </row>
    <row r="32" spans="1:39" x14ac:dyDescent="0.2">
      <c r="A32" s="168" t="s">
        <v>5531</v>
      </c>
      <c r="B32" s="73"/>
      <c r="C32" s="73"/>
      <c r="D32" s="73"/>
      <c r="E32" s="73"/>
      <c r="U32" s="1"/>
      <c r="X32" s="1">
        <v>1</v>
      </c>
      <c r="Y32" s="54" t="s">
        <v>1947</v>
      </c>
      <c r="Z32" t="s">
        <v>537</v>
      </c>
      <c r="AA32" s="54" t="s">
        <v>2552</v>
      </c>
      <c r="AB32" t="s">
        <v>537</v>
      </c>
      <c r="AC32" s="55" t="s">
        <v>4950</v>
      </c>
      <c r="AD32" t="s">
        <v>537</v>
      </c>
      <c r="AE32" s="55" t="s">
        <v>4950</v>
      </c>
      <c r="AF32" t="s">
        <v>537</v>
      </c>
      <c r="AG32" s="55" t="s">
        <v>4950</v>
      </c>
      <c r="AH32" t="s">
        <v>537</v>
      </c>
      <c r="AI32" s="248" t="s">
        <v>9308</v>
      </c>
      <c r="AJ32" s="16" t="s">
        <v>1474</v>
      </c>
      <c r="AM32" t="s">
        <v>4474</v>
      </c>
    </row>
    <row r="33" spans="1:39" x14ac:dyDescent="0.2">
      <c r="A33" s="181" t="s">
        <v>6116</v>
      </c>
      <c r="B33" s="73"/>
      <c r="C33" s="73"/>
      <c r="D33" s="73"/>
      <c r="E33" s="73"/>
      <c r="U33" s="1"/>
      <c r="X33" t="s">
        <v>537</v>
      </c>
      <c r="Y33" s="54" t="s">
        <v>5097</v>
      </c>
      <c r="AA33" s="54"/>
      <c r="AB33" t="s">
        <v>537</v>
      </c>
      <c r="AC33" s="54" t="s">
        <v>2860</v>
      </c>
      <c r="AH33" t="s">
        <v>537</v>
      </c>
      <c r="AI33" s="215" t="s">
        <v>7513</v>
      </c>
      <c r="AJ33" t="s">
        <v>3543</v>
      </c>
      <c r="AK33" s="181" t="s">
        <v>6259</v>
      </c>
      <c r="AM33" t="s">
        <v>4474</v>
      </c>
    </row>
    <row r="34" spans="1:39" x14ac:dyDescent="0.2">
      <c r="A34" s="192" t="s">
        <v>6506</v>
      </c>
      <c r="B34" s="73"/>
      <c r="C34" s="73"/>
      <c r="D34" s="73"/>
      <c r="E34" s="73"/>
      <c r="U34" s="1"/>
      <c r="Y34" s="54"/>
      <c r="AA34" s="54"/>
      <c r="AB34" t="s">
        <v>537</v>
      </c>
      <c r="AH34" t="s">
        <v>537</v>
      </c>
      <c r="AI34" s="215" t="s">
        <v>7514</v>
      </c>
      <c r="AJ34" s="1">
        <v>1</v>
      </c>
      <c r="AK34" s="181" t="s">
        <v>6260</v>
      </c>
      <c r="AM34" t="s">
        <v>4474</v>
      </c>
    </row>
    <row r="35" spans="1:39" x14ac:dyDescent="0.2">
      <c r="A35" s="204" t="s">
        <v>6973</v>
      </c>
      <c r="B35" s="73"/>
      <c r="C35" s="73"/>
      <c r="D35" s="73"/>
      <c r="E35" s="73"/>
      <c r="U35" s="1"/>
      <c r="Y35" s="54"/>
      <c r="AA35" s="54"/>
      <c r="AB35" t="s">
        <v>3543</v>
      </c>
      <c r="AC35" s="54" t="s">
        <v>5094</v>
      </c>
      <c r="AF35" t="s">
        <v>3543</v>
      </c>
      <c r="AG35" s="248" t="s">
        <v>4658</v>
      </c>
      <c r="AH35" s="1">
        <v>1</v>
      </c>
      <c r="AI35" s="181" t="s">
        <v>6257</v>
      </c>
      <c r="AM35" t="s">
        <v>4474</v>
      </c>
    </row>
    <row r="36" spans="1:39" x14ac:dyDescent="0.2">
      <c r="A36" s="215" t="s">
        <v>7145</v>
      </c>
      <c r="B36" s="73"/>
      <c r="C36" s="73"/>
      <c r="D36" s="73"/>
      <c r="E36" s="73"/>
      <c r="U36" s="1"/>
      <c r="Y36" s="54"/>
      <c r="AA36" s="54"/>
      <c r="AB36" s="1">
        <v>1</v>
      </c>
      <c r="AC36" s="54" t="s">
        <v>5095</v>
      </c>
      <c r="AD36" t="s">
        <v>3543</v>
      </c>
      <c r="AE36" s="54" t="s">
        <v>3090</v>
      </c>
      <c r="AF36" s="1">
        <v>1</v>
      </c>
      <c r="AG36" s="248" t="s">
        <v>9015</v>
      </c>
      <c r="AI36" s="9"/>
      <c r="AM36" t="s">
        <v>4474</v>
      </c>
    </row>
    <row r="37" spans="1:39" x14ac:dyDescent="0.2">
      <c r="A37" s="232" t="s">
        <v>7625</v>
      </c>
      <c r="B37" s="73"/>
      <c r="C37" s="73"/>
      <c r="D37" s="73"/>
      <c r="E37" s="73"/>
      <c r="U37" s="1"/>
      <c r="Y37" s="54"/>
      <c r="AA37" s="54"/>
      <c r="AB37" t="s">
        <v>537</v>
      </c>
      <c r="AD37" s="1">
        <v>1</v>
      </c>
      <c r="AE37" s="54" t="s">
        <v>5098</v>
      </c>
      <c r="AF37" t="s">
        <v>537</v>
      </c>
      <c r="AG37" s="248" t="s">
        <v>9016</v>
      </c>
      <c r="AI37" s="9"/>
      <c r="AM37" t="s">
        <v>4474</v>
      </c>
    </row>
    <row r="38" spans="1:39" x14ac:dyDescent="0.2">
      <c r="A38" s="248" t="s">
        <v>9014</v>
      </c>
      <c r="B38" s="73"/>
      <c r="C38" s="73"/>
      <c r="D38" s="73"/>
      <c r="L38" s="60"/>
      <c r="U38" s="1"/>
      <c r="Y38" s="54"/>
      <c r="AA38" s="54"/>
      <c r="AB38" t="s">
        <v>3543</v>
      </c>
      <c r="AC38" s="54" t="s">
        <v>3861</v>
      </c>
      <c r="AI38" s="9"/>
      <c r="AM38" t="s">
        <v>4474</v>
      </c>
    </row>
    <row r="39" spans="1:39" x14ac:dyDescent="0.2">
      <c r="B39" s="73"/>
      <c r="C39" s="73"/>
      <c r="D39" s="73"/>
      <c r="L39" s="60"/>
      <c r="U39" s="1"/>
      <c r="Y39" s="54"/>
      <c r="AA39" s="54"/>
      <c r="AB39" s="1">
        <v>1</v>
      </c>
      <c r="AC39" s="54" t="s">
        <v>3862</v>
      </c>
      <c r="AE39" s="54"/>
      <c r="AG39" s="54"/>
      <c r="AI39" s="9"/>
      <c r="AM39" t="s">
        <v>4474</v>
      </c>
    </row>
    <row r="40" spans="1:39" x14ac:dyDescent="0.2">
      <c r="A40" s="15" t="s">
        <v>851</v>
      </c>
      <c r="B40" s="89"/>
      <c r="C40" s="89"/>
      <c r="D40" s="89"/>
      <c r="E40" s="89"/>
      <c r="L40" t="s">
        <v>2353</v>
      </c>
      <c r="Y40" s="54"/>
      <c r="AM40" t="s">
        <v>4474</v>
      </c>
    </row>
    <row r="41" spans="1:39" x14ac:dyDescent="0.2">
      <c r="A41" s="15" t="s">
        <v>5682</v>
      </c>
      <c r="B41" s="99"/>
      <c r="C41" s="99"/>
      <c r="D41" s="99"/>
      <c r="E41" s="99"/>
      <c r="L41" s="3" t="s">
        <v>9206</v>
      </c>
      <c r="AH41" s="18"/>
      <c r="AI41" s="97" t="s">
        <v>6847</v>
      </c>
      <c r="AJ41" s="18"/>
      <c r="AM41" t="s">
        <v>4474</v>
      </c>
    </row>
    <row r="42" spans="1:39" x14ac:dyDescent="0.2">
      <c r="B42" s="141"/>
      <c r="C42" s="141"/>
      <c r="D42" s="141"/>
      <c r="E42" s="141"/>
      <c r="J42" t="s">
        <v>3543</v>
      </c>
      <c r="K42" s="73" t="s">
        <v>6142</v>
      </c>
      <c r="L42" t="s">
        <v>3543</v>
      </c>
      <c r="M42" s="16" t="s">
        <v>6842</v>
      </c>
      <c r="N42" t="s">
        <v>3543</v>
      </c>
      <c r="O42" s="73" t="s">
        <v>1721</v>
      </c>
      <c r="AH42" s="18" t="s">
        <v>3543</v>
      </c>
      <c r="AI42" s="16" t="s">
        <v>6844</v>
      </c>
      <c r="AJ42" s="18"/>
      <c r="AM42" t="s">
        <v>4474</v>
      </c>
    </row>
    <row r="43" spans="1:39" x14ac:dyDescent="0.2">
      <c r="A43" s="15" t="s">
        <v>2467</v>
      </c>
      <c r="B43" s="144"/>
      <c r="C43" s="144"/>
      <c r="D43" s="144"/>
      <c r="E43" s="144"/>
      <c r="J43" s="1">
        <v>1</v>
      </c>
      <c r="K43" s="73" t="s">
        <v>4160</v>
      </c>
      <c r="L43" s="1">
        <v>1</v>
      </c>
      <c r="M43" t="s">
        <v>2356</v>
      </c>
      <c r="AH43" s="18" t="s">
        <v>537</v>
      </c>
      <c r="AI43" s="192" t="s">
        <v>3836</v>
      </c>
      <c r="AJ43" s="18"/>
      <c r="AM43" t="s">
        <v>4474</v>
      </c>
    </row>
    <row r="44" spans="1:39" x14ac:dyDescent="0.2">
      <c r="A44" t="s">
        <v>1447</v>
      </c>
      <c r="B44" s="62"/>
      <c r="C44" s="62"/>
      <c r="D44" s="62"/>
      <c r="E44" s="62"/>
      <c r="L44" t="s">
        <v>537</v>
      </c>
      <c r="M44" s="248" t="s">
        <v>9205</v>
      </c>
      <c r="Q44" s="88" t="s">
        <v>5268</v>
      </c>
      <c r="AH44" s="18" t="s">
        <v>537</v>
      </c>
      <c r="AI44" s="107" t="s">
        <v>6845</v>
      </c>
      <c r="AJ44" s="18"/>
      <c r="AM44" t="s">
        <v>4474</v>
      </c>
    </row>
    <row r="45" spans="1:39" x14ac:dyDescent="0.2">
      <c r="A45" s="16" t="s">
        <v>5433</v>
      </c>
      <c r="B45" s="100"/>
      <c r="C45" s="100"/>
      <c r="D45" s="100"/>
      <c r="E45" s="100"/>
      <c r="L45" s="1">
        <v>1</v>
      </c>
      <c r="M45" t="s">
        <v>138</v>
      </c>
      <c r="AH45" s="18" t="s">
        <v>537</v>
      </c>
      <c r="AI45" s="107" t="s">
        <v>6846</v>
      </c>
      <c r="AJ45" s="18"/>
      <c r="AM45" t="s">
        <v>4474</v>
      </c>
    </row>
    <row r="46" spans="1:39" x14ac:dyDescent="0.2">
      <c r="A46" s="16" t="s">
        <v>7763</v>
      </c>
      <c r="B46" s="161"/>
      <c r="C46" s="161"/>
      <c r="D46" s="161"/>
      <c r="E46" s="161"/>
      <c r="AH46" s="18"/>
      <c r="AI46" s="18"/>
      <c r="AJ46" s="18"/>
      <c r="AM46" t="s">
        <v>4474</v>
      </c>
    </row>
    <row r="47" spans="1:39" x14ac:dyDescent="0.2">
      <c r="A47" s="20" t="s">
        <v>2917</v>
      </c>
      <c r="B47" s="168"/>
      <c r="C47" s="168"/>
      <c r="D47" s="168"/>
      <c r="E47" s="168"/>
      <c r="L47" t="s">
        <v>3543</v>
      </c>
      <c r="M47" s="73" t="s">
        <v>3261</v>
      </c>
      <c r="AM47" t="s">
        <v>4474</v>
      </c>
    </row>
    <row r="48" spans="1:39" x14ac:dyDescent="0.2">
      <c r="A48" t="s">
        <v>2900</v>
      </c>
      <c r="B48" s="181"/>
      <c r="C48" s="181"/>
      <c r="D48" s="181"/>
      <c r="E48" s="181"/>
      <c r="L48" s="1">
        <v>1</v>
      </c>
      <c r="M48" s="73" t="s">
        <v>2356</v>
      </c>
      <c r="AM48" t="s">
        <v>4474</v>
      </c>
    </row>
    <row r="49" spans="1:39" x14ac:dyDescent="0.2">
      <c r="A49" s="151" t="s">
        <v>7476</v>
      </c>
      <c r="B49" s="192"/>
      <c r="C49" s="192"/>
      <c r="D49" s="192"/>
      <c r="E49" s="192"/>
      <c r="L49" t="s">
        <v>537</v>
      </c>
      <c r="M49" s="73" t="s">
        <v>4492</v>
      </c>
      <c r="AM49" t="s">
        <v>4474</v>
      </c>
    </row>
    <row r="50" spans="1:39" x14ac:dyDescent="0.2">
      <c r="A50" s="16" t="s">
        <v>9206</v>
      </c>
      <c r="B50" s="204"/>
      <c r="C50" s="204"/>
      <c r="D50" s="204"/>
      <c r="E50" s="204"/>
      <c r="L50" t="s">
        <v>2353</v>
      </c>
      <c r="N50" s="14"/>
      <c r="AM50" t="s">
        <v>4474</v>
      </c>
    </row>
    <row r="51" spans="1:39" x14ac:dyDescent="0.2">
      <c r="B51" s="204"/>
      <c r="C51" s="204"/>
      <c r="D51" s="204"/>
      <c r="E51" s="204"/>
      <c r="L51" s="10" t="s">
        <v>8727</v>
      </c>
      <c r="N51" s="14"/>
      <c r="AM51" t="s">
        <v>4474</v>
      </c>
    </row>
    <row r="52" spans="1:39" x14ac:dyDescent="0.2">
      <c r="A52" s="6" t="s">
        <v>8727</v>
      </c>
      <c r="B52" s="204"/>
      <c r="C52" s="204"/>
      <c r="D52" s="204"/>
      <c r="E52" s="204"/>
      <c r="N52" s="14"/>
      <c r="R52" s="19" t="s">
        <v>8598</v>
      </c>
      <c r="S52" s="18"/>
      <c r="T52" s="18"/>
      <c r="U52" s="18"/>
      <c r="V52" s="18"/>
      <c r="AM52" t="s">
        <v>4474</v>
      </c>
    </row>
    <row r="53" spans="1:39" x14ac:dyDescent="0.2">
      <c r="A53" s="6" t="s">
        <v>7831</v>
      </c>
      <c r="B53" s="204"/>
      <c r="C53" s="204"/>
      <c r="D53" s="204"/>
      <c r="E53" s="204"/>
      <c r="N53" s="14"/>
      <c r="R53" s="18" t="s">
        <v>3543</v>
      </c>
      <c r="S53" s="108" t="s">
        <v>4620</v>
      </c>
      <c r="T53" t="s">
        <v>3543</v>
      </c>
      <c r="U53" s="232" t="s">
        <v>8728</v>
      </c>
      <c r="V53" s="18"/>
      <c r="AM53" t="s">
        <v>4474</v>
      </c>
    </row>
    <row r="54" spans="1:39" x14ac:dyDescent="0.2">
      <c r="A54" s="6" t="s">
        <v>7901</v>
      </c>
      <c r="B54" s="204"/>
      <c r="C54" s="204"/>
      <c r="D54" s="204"/>
      <c r="E54" s="204"/>
      <c r="N54" s="14"/>
      <c r="R54" s="18" t="s">
        <v>537</v>
      </c>
      <c r="S54" s="29" t="s">
        <v>3291</v>
      </c>
      <c r="T54" t="s">
        <v>537</v>
      </c>
      <c r="U54" s="232" t="s">
        <v>2668</v>
      </c>
      <c r="V54" s="18"/>
      <c r="AM54" t="s">
        <v>4474</v>
      </c>
    </row>
    <row r="55" spans="1:39" x14ac:dyDescent="0.2">
      <c r="B55" s="204"/>
      <c r="C55" s="204"/>
      <c r="D55" s="204"/>
      <c r="E55" s="204"/>
      <c r="N55" s="14"/>
      <c r="R55" s="18" t="s">
        <v>537</v>
      </c>
      <c r="S55" s="29" t="s">
        <v>4151</v>
      </c>
      <c r="T55" t="s">
        <v>537</v>
      </c>
      <c r="U55" s="232" t="s">
        <v>8729</v>
      </c>
      <c r="V55" s="18"/>
      <c r="AM55" t="s">
        <v>4474</v>
      </c>
    </row>
    <row r="56" spans="1:39" x14ac:dyDescent="0.2">
      <c r="B56" s="204"/>
      <c r="C56" s="204"/>
      <c r="D56" s="204"/>
      <c r="E56" s="204"/>
      <c r="N56" s="14"/>
      <c r="R56" s="18" t="s">
        <v>537</v>
      </c>
      <c r="S56" s="232" t="s">
        <v>8719</v>
      </c>
      <c r="V56" s="18"/>
      <c r="AM56" t="s">
        <v>4474</v>
      </c>
    </row>
    <row r="57" spans="1:39" x14ac:dyDescent="0.2">
      <c r="B57" s="204"/>
      <c r="C57" s="204"/>
      <c r="D57" s="204"/>
      <c r="E57" s="204"/>
      <c r="L57" t="s">
        <v>2353</v>
      </c>
      <c r="N57" s="14"/>
      <c r="R57" s="18"/>
      <c r="S57" s="18"/>
      <c r="T57" s="18"/>
      <c r="U57" s="18"/>
      <c r="V57" s="18"/>
      <c r="AM57" t="s">
        <v>4474</v>
      </c>
    </row>
    <row r="58" spans="1:39" x14ac:dyDescent="0.2">
      <c r="A58" s="6" t="s">
        <v>1005</v>
      </c>
      <c r="B58" s="204"/>
      <c r="C58" s="204"/>
      <c r="D58" s="204"/>
      <c r="E58" s="204"/>
      <c r="L58" s="10" t="s">
        <v>7831</v>
      </c>
      <c r="N58" s="14"/>
      <c r="AM58" t="s">
        <v>4474</v>
      </c>
    </row>
    <row r="59" spans="1:39" x14ac:dyDescent="0.2">
      <c r="A59" s="7" t="s">
        <v>7011</v>
      </c>
      <c r="B59" s="215"/>
      <c r="C59" s="215"/>
      <c r="D59" s="215"/>
      <c r="E59" s="215"/>
      <c r="V59" t="s">
        <v>3543</v>
      </c>
      <c r="W59" s="232" t="s">
        <v>7835</v>
      </c>
      <c r="X59" t="s">
        <v>3543</v>
      </c>
      <c r="Y59" s="29" t="s">
        <v>2172</v>
      </c>
      <c r="AM59" t="s">
        <v>4474</v>
      </c>
    </row>
    <row r="60" spans="1:39" x14ac:dyDescent="0.2">
      <c r="A60" s="7"/>
      <c r="N60" s="2"/>
      <c r="V60" s="1">
        <v>1</v>
      </c>
      <c r="W60" s="232" t="s">
        <v>7832</v>
      </c>
      <c r="X60" s="1">
        <v>1</v>
      </c>
      <c r="Y60" s="29" t="s">
        <v>3541</v>
      </c>
      <c r="AM60" t="s">
        <v>4474</v>
      </c>
    </row>
    <row r="61" spans="1:39" x14ac:dyDescent="0.2">
      <c r="A61" s="2" t="s">
        <v>1199</v>
      </c>
      <c r="N61" s="2"/>
      <c r="V61" t="s">
        <v>537</v>
      </c>
      <c r="W61" s="232" t="s">
        <v>7833</v>
      </c>
      <c r="X61" t="s">
        <v>537</v>
      </c>
      <c r="Y61" s="29" t="s">
        <v>42</v>
      </c>
      <c r="AM61" t="s">
        <v>4474</v>
      </c>
    </row>
    <row r="62" spans="1:39" x14ac:dyDescent="0.2">
      <c r="V62" s="1">
        <v>1</v>
      </c>
      <c r="W62" s="232" t="s">
        <v>7834</v>
      </c>
      <c r="X62" t="s">
        <v>537</v>
      </c>
      <c r="Y62" s="29" t="s">
        <v>2516</v>
      </c>
      <c r="AM62" t="s">
        <v>4474</v>
      </c>
    </row>
    <row r="63" spans="1:39" x14ac:dyDescent="0.2">
      <c r="A63" s="16" t="s">
        <v>7975</v>
      </c>
      <c r="L63" t="s">
        <v>2353</v>
      </c>
      <c r="V63" s="1"/>
      <c r="W63" s="232"/>
      <c r="Y63" s="29"/>
      <c r="AM63" t="s">
        <v>4474</v>
      </c>
    </row>
    <row r="64" spans="1:39" x14ac:dyDescent="0.2">
      <c r="A64" s="234" t="s">
        <v>7917</v>
      </c>
      <c r="L64" s="10" t="s">
        <v>7901</v>
      </c>
      <c r="V64" s="1"/>
      <c r="W64" s="232"/>
      <c r="Y64" s="29"/>
      <c r="AM64" t="s">
        <v>4474</v>
      </c>
    </row>
    <row r="65" spans="1:39" x14ac:dyDescent="0.2">
      <c r="A65" s="1" t="s">
        <v>1875</v>
      </c>
      <c r="L65" s="6"/>
      <c r="N65" t="s">
        <v>3543</v>
      </c>
      <c r="O65" s="232" t="s">
        <v>7903</v>
      </c>
      <c r="P65" t="s">
        <v>3543</v>
      </c>
      <c r="Q65" s="232" t="s">
        <v>2840</v>
      </c>
      <c r="V65" s="1"/>
      <c r="W65" s="232"/>
      <c r="Y65" s="29"/>
      <c r="AM65" t="s">
        <v>4474</v>
      </c>
    </row>
    <row r="66" spans="1:39" x14ac:dyDescent="0.2">
      <c r="A66" s="6" t="s">
        <v>8524</v>
      </c>
      <c r="L66" s="6"/>
      <c r="N66" s="1">
        <v>1</v>
      </c>
      <c r="O66" s="232" t="s">
        <v>4994</v>
      </c>
      <c r="P66" s="1">
        <v>1</v>
      </c>
      <c r="Q66" s="232" t="s">
        <v>7902</v>
      </c>
      <c r="V66" s="1"/>
      <c r="W66" s="232"/>
      <c r="Y66" s="29"/>
      <c r="AM66" t="s">
        <v>4474</v>
      </c>
    </row>
    <row r="67" spans="1:39" x14ac:dyDescent="0.2">
      <c r="A67" t="s">
        <v>2091</v>
      </c>
      <c r="L67" s="6"/>
      <c r="N67" s="1">
        <v>1</v>
      </c>
      <c r="O67" s="232" t="s">
        <v>7904</v>
      </c>
      <c r="V67" s="1"/>
      <c r="W67" s="232"/>
      <c r="Y67" s="29"/>
      <c r="AM67" t="s">
        <v>4474</v>
      </c>
    </row>
    <row r="68" spans="1:39" x14ac:dyDescent="0.2">
      <c r="A68" s="6" t="s">
        <v>305</v>
      </c>
      <c r="B68" s="15"/>
      <c r="C68" s="15"/>
      <c r="D68" s="15"/>
      <c r="E68" s="15"/>
      <c r="L68" t="s">
        <v>2353</v>
      </c>
      <c r="Y68" s="29"/>
      <c r="AM68" t="s">
        <v>4474</v>
      </c>
    </row>
    <row r="69" spans="1:39" x14ac:dyDescent="0.2">
      <c r="A69" s="16" t="s">
        <v>8104</v>
      </c>
      <c r="B69" s="15"/>
      <c r="C69" s="15"/>
      <c r="D69" s="15"/>
      <c r="E69" s="15"/>
      <c r="L69" s="21" t="s">
        <v>1005</v>
      </c>
      <c r="Y69" s="29"/>
      <c r="AF69" t="s">
        <v>3543</v>
      </c>
      <c r="AG69" s="205" t="s">
        <v>6985</v>
      </c>
      <c r="AH69" t="s">
        <v>3543</v>
      </c>
      <c r="AI69" s="153" t="s">
        <v>5259</v>
      </c>
      <c r="AJ69" s="19" t="s">
        <v>7146</v>
      </c>
      <c r="AK69" s="17"/>
      <c r="AL69" s="17"/>
      <c r="AM69" t="s">
        <v>4474</v>
      </c>
    </row>
    <row r="70" spans="1:39" x14ac:dyDescent="0.2">
      <c r="A70" t="s">
        <v>1522</v>
      </c>
      <c r="Y70" s="29"/>
      <c r="AF70" t="s">
        <v>537</v>
      </c>
      <c r="AG70" s="248" t="s">
        <v>9235</v>
      </c>
      <c r="AH70" s="1">
        <v>1</v>
      </c>
      <c r="AI70" s="153" t="s">
        <v>1006</v>
      </c>
      <c r="AJ70" s="18" t="s">
        <v>3543</v>
      </c>
      <c r="AK70" s="153" t="s">
        <v>931</v>
      </c>
      <c r="AM70" t="s">
        <v>4474</v>
      </c>
    </row>
    <row r="71" spans="1:39" x14ac:dyDescent="0.2">
      <c r="A71" s="6" t="s">
        <v>8601</v>
      </c>
      <c r="B71" s="15"/>
      <c r="C71" s="15"/>
      <c r="D71" s="15"/>
      <c r="E71" s="15"/>
      <c r="Y71" s="29"/>
      <c r="AF71" t="s">
        <v>537</v>
      </c>
      <c r="AG71" s="204" t="s">
        <v>9234</v>
      </c>
      <c r="AH71" s="1"/>
      <c r="AI71" s="153"/>
      <c r="AJ71" s="18" t="s">
        <v>537</v>
      </c>
      <c r="AK71" s="204" t="s">
        <v>6984</v>
      </c>
      <c r="AM71" t="s">
        <v>4474</v>
      </c>
    </row>
    <row r="72" spans="1:39" x14ac:dyDescent="0.2">
      <c r="A72" s="1" t="s">
        <v>2485</v>
      </c>
      <c r="Y72" s="29"/>
      <c r="AG72" s="204"/>
      <c r="AH72" s="1"/>
      <c r="AI72" s="153"/>
      <c r="AJ72" s="18" t="s">
        <v>537</v>
      </c>
      <c r="AK72" s="100" t="s">
        <v>6983</v>
      </c>
      <c r="AM72" t="s">
        <v>4474</v>
      </c>
    </row>
    <row r="73" spans="1:39" x14ac:dyDescent="0.2">
      <c r="B73" s="16"/>
      <c r="C73" s="16"/>
      <c r="D73" s="16"/>
      <c r="E73" s="16"/>
      <c r="Y73" s="29"/>
      <c r="AG73" s="204"/>
      <c r="AH73" s="1"/>
      <c r="AI73" s="153"/>
      <c r="AJ73" s="17"/>
      <c r="AK73" s="17"/>
      <c r="AL73" s="17"/>
      <c r="AM73" t="s">
        <v>4474</v>
      </c>
    </row>
    <row r="74" spans="1:39" x14ac:dyDescent="0.2">
      <c r="A74" s="16" t="s">
        <v>8975</v>
      </c>
      <c r="B74" s="20"/>
      <c r="C74" s="20"/>
      <c r="D74" s="20"/>
      <c r="E74" s="20"/>
      <c r="L74" t="s">
        <v>2353</v>
      </c>
      <c r="O74" s="2"/>
      <c r="AM74" t="s">
        <v>4474</v>
      </c>
    </row>
    <row r="75" spans="1:39" x14ac:dyDescent="0.2">
      <c r="L75" s="4" t="s">
        <v>7011</v>
      </c>
      <c r="O75" s="2"/>
      <c r="AF75" t="s">
        <v>3543</v>
      </c>
      <c r="AG75" s="204" t="s">
        <v>6107</v>
      </c>
      <c r="AM75" t="s">
        <v>4474</v>
      </c>
    </row>
    <row r="76" spans="1:39" x14ac:dyDescent="0.2">
      <c r="A76" s="16" t="s">
        <v>7658</v>
      </c>
      <c r="B76" s="151"/>
      <c r="C76" s="151"/>
      <c r="D76" s="151"/>
      <c r="E76" s="151"/>
      <c r="O76" s="2"/>
      <c r="AF76" s="1">
        <v>1</v>
      </c>
      <c r="AG76" s="204" t="s">
        <v>7012</v>
      </c>
      <c r="AM76" t="s">
        <v>4474</v>
      </c>
    </row>
    <row r="77" spans="1:39" x14ac:dyDescent="0.2">
      <c r="A77" s="7" t="s">
        <v>8101</v>
      </c>
      <c r="O77" s="2"/>
      <c r="AF77" t="s">
        <v>537</v>
      </c>
      <c r="AG77" s="204" t="s">
        <v>7013</v>
      </c>
      <c r="AM77" t="s">
        <v>4474</v>
      </c>
    </row>
    <row r="78" spans="1:39" x14ac:dyDescent="0.2">
      <c r="A78" s="28" t="s">
        <v>392</v>
      </c>
      <c r="L78" t="s">
        <v>2353</v>
      </c>
      <c r="O78" s="2"/>
      <c r="AG78" s="204"/>
      <c r="AM78" t="s">
        <v>4474</v>
      </c>
    </row>
    <row r="79" spans="1:39" x14ac:dyDescent="0.2">
      <c r="L79" s="3" t="s">
        <v>7975</v>
      </c>
      <c r="O79" s="2"/>
      <c r="AG79" s="204"/>
      <c r="AM79" t="s">
        <v>4474</v>
      </c>
    </row>
    <row r="80" spans="1:39" x14ac:dyDescent="0.2">
      <c r="A80" s="16" t="s">
        <v>8528</v>
      </c>
      <c r="L80" t="s">
        <v>3543</v>
      </c>
      <c r="M80" s="232" t="s">
        <v>4365</v>
      </c>
      <c r="O80" s="2"/>
      <c r="AG80" s="204"/>
      <c r="AM80" t="s">
        <v>4474</v>
      </c>
    </row>
    <row r="81" spans="1:39" x14ac:dyDescent="0.2">
      <c r="A81" s="28"/>
      <c r="L81" s="1">
        <v>1</v>
      </c>
      <c r="M81" s="232" t="s">
        <v>7976</v>
      </c>
      <c r="O81" s="2"/>
      <c r="AG81" s="204"/>
      <c r="AM81" t="s">
        <v>4474</v>
      </c>
    </row>
    <row r="82" spans="1:39" x14ac:dyDescent="0.2">
      <c r="A82" s="60" t="s">
        <v>3290</v>
      </c>
      <c r="B82" s="1"/>
      <c r="C82" s="1"/>
      <c r="D82" s="1"/>
      <c r="E82" s="1"/>
      <c r="L82" t="s">
        <v>2353</v>
      </c>
      <c r="O82" s="2"/>
      <c r="AM82" t="s">
        <v>4474</v>
      </c>
    </row>
    <row r="83" spans="1:39" x14ac:dyDescent="0.2">
      <c r="A83" s="1" t="s">
        <v>2615</v>
      </c>
      <c r="B83" s="6"/>
      <c r="C83" s="6"/>
      <c r="D83" s="6"/>
      <c r="E83" s="6"/>
      <c r="L83" s="21" t="s">
        <v>1875</v>
      </c>
      <c r="O83" s="2"/>
      <c r="T83" t="s">
        <v>3543</v>
      </c>
      <c r="U83" s="54" t="s">
        <v>1876</v>
      </c>
      <c r="V83" t="s">
        <v>3543</v>
      </c>
      <c r="W83" s="54" t="s">
        <v>3911</v>
      </c>
      <c r="AM83" t="s">
        <v>4474</v>
      </c>
    </row>
    <row r="84" spans="1:39" x14ac:dyDescent="0.2">
      <c r="B84" s="7"/>
      <c r="C84" s="7"/>
      <c r="D84" s="7"/>
      <c r="E84" s="7"/>
      <c r="O84" s="2"/>
      <c r="T84" s="1">
        <v>1</v>
      </c>
      <c r="U84" s="54" t="s">
        <v>4332</v>
      </c>
      <c r="V84" s="1">
        <v>1</v>
      </c>
      <c r="W84" s="54" t="s">
        <v>3012</v>
      </c>
      <c r="AM84" t="s">
        <v>4474</v>
      </c>
    </row>
    <row r="85" spans="1:39" x14ac:dyDescent="0.2">
      <c r="B85" s="2"/>
      <c r="C85" s="2"/>
      <c r="D85" s="2"/>
      <c r="E85" s="2"/>
      <c r="T85" s="1">
        <v>1</v>
      </c>
      <c r="U85" s="54" t="s">
        <v>3910</v>
      </c>
      <c r="Y85" s="29"/>
      <c r="AM85" t="s">
        <v>4474</v>
      </c>
    </row>
    <row r="86" spans="1:39" x14ac:dyDescent="0.2">
      <c r="A86" s="6" t="s">
        <v>7436</v>
      </c>
      <c r="B86" s="2"/>
      <c r="C86" s="2"/>
      <c r="D86" s="2"/>
      <c r="E86" s="2"/>
      <c r="L86" t="s">
        <v>2353</v>
      </c>
      <c r="T86" s="1"/>
      <c r="U86" s="54"/>
      <c r="Y86" s="29"/>
      <c r="AM86" t="s">
        <v>4474</v>
      </c>
    </row>
    <row r="87" spans="1:39" x14ac:dyDescent="0.2">
      <c r="B87" s="2"/>
      <c r="C87" s="2"/>
      <c r="D87" s="2"/>
      <c r="E87" s="2"/>
      <c r="L87" s="10" t="s">
        <v>8524</v>
      </c>
      <c r="T87" s="1"/>
      <c r="U87" s="54"/>
      <c r="Y87" s="29"/>
      <c r="AB87" t="s">
        <v>3543</v>
      </c>
      <c r="AC87" s="232" t="s">
        <v>5321</v>
      </c>
      <c r="AM87" t="s">
        <v>4474</v>
      </c>
    </row>
    <row r="88" spans="1:39" x14ac:dyDescent="0.2">
      <c r="B88" s="2"/>
      <c r="C88" s="2"/>
      <c r="D88" s="2"/>
      <c r="E88" s="2"/>
      <c r="T88" s="1"/>
      <c r="U88" s="54"/>
      <c r="Y88" s="29"/>
      <c r="AB88" s="1">
        <v>1</v>
      </c>
      <c r="AC88" s="232" t="s">
        <v>1452</v>
      </c>
      <c r="AM88" t="s">
        <v>4474</v>
      </c>
    </row>
    <row r="89" spans="1:39" x14ac:dyDescent="0.2">
      <c r="A89" s="74" t="s">
        <v>8993</v>
      </c>
      <c r="B89" s="2"/>
      <c r="C89" s="2"/>
      <c r="D89" s="2"/>
      <c r="E89" s="2"/>
      <c r="T89" s="1"/>
      <c r="U89" s="54"/>
      <c r="Y89" s="29"/>
      <c r="AB89" s="1">
        <v>1</v>
      </c>
      <c r="AC89" s="232" t="s">
        <v>8525</v>
      </c>
      <c r="AM89" t="s">
        <v>4474</v>
      </c>
    </row>
    <row r="90" spans="1:39" x14ac:dyDescent="0.2">
      <c r="A90" s="74" t="s">
        <v>3664</v>
      </c>
      <c r="B90" s="1"/>
      <c r="C90" s="1"/>
      <c r="D90" s="1"/>
      <c r="E90" s="1"/>
      <c r="L90" t="s">
        <v>2353</v>
      </c>
      <c r="Y90" s="54"/>
      <c r="AM90" t="s">
        <v>4474</v>
      </c>
    </row>
    <row r="91" spans="1:39" x14ac:dyDescent="0.2">
      <c r="A91" s="16" t="s">
        <v>7657</v>
      </c>
      <c r="L91" s="15" t="s">
        <v>2091</v>
      </c>
      <c r="Y91" s="54"/>
      <c r="AM91" t="s">
        <v>4474</v>
      </c>
    </row>
    <row r="92" spans="1:39" x14ac:dyDescent="0.2">
      <c r="A92" s="164" t="s">
        <v>7823</v>
      </c>
      <c r="J92" t="s">
        <v>3543</v>
      </c>
      <c r="K92" s="73" t="s">
        <v>6843</v>
      </c>
      <c r="L92" t="s">
        <v>3543</v>
      </c>
      <c r="M92" s="73" t="s">
        <v>1236</v>
      </c>
      <c r="Y92" s="54"/>
      <c r="AM92" t="s">
        <v>4474</v>
      </c>
    </row>
    <row r="93" spans="1:39" x14ac:dyDescent="0.2">
      <c r="A93" s="28" t="s">
        <v>4083</v>
      </c>
      <c r="J93" s="1">
        <v>1</v>
      </c>
      <c r="K93" s="73" t="s">
        <v>2559</v>
      </c>
      <c r="L93" s="1">
        <v>1</v>
      </c>
      <c r="M93" s="73" t="s">
        <v>2092</v>
      </c>
      <c r="Y93" s="54"/>
      <c r="AM93" t="s">
        <v>4474</v>
      </c>
    </row>
    <row r="94" spans="1:39" x14ac:dyDescent="0.2">
      <c r="A94" s="6" t="s">
        <v>6288</v>
      </c>
      <c r="Y94" s="54"/>
      <c r="AM94" t="s">
        <v>4474</v>
      </c>
    </row>
    <row r="95" spans="1:39" x14ac:dyDescent="0.2">
      <c r="A95" s="16" t="s">
        <v>7584</v>
      </c>
      <c r="B95" s="16"/>
      <c r="C95" s="16"/>
      <c r="D95" s="16"/>
      <c r="E95" s="16"/>
      <c r="K95" s="73"/>
      <c r="M95" s="73"/>
      <c r="Y95" s="54"/>
      <c r="AM95" t="s">
        <v>4474</v>
      </c>
    </row>
    <row r="96" spans="1:39" x14ac:dyDescent="0.2">
      <c r="A96" s="16"/>
      <c r="B96" s="16"/>
      <c r="C96" s="16"/>
      <c r="D96" s="16"/>
      <c r="E96" s="16"/>
      <c r="K96" s="73"/>
      <c r="L96" s="21" t="s">
        <v>305</v>
      </c>
      <c r="M96" s="73"/>
      <c r="V96" s="19" t="s">
        <v>8952</v>
      </c>
      <c r="W96" s="17"/>
      <c r="X96" s="17"/>
      <c r="Y96" s="17"/>
      <c r="Z96" s="17"/>
      <c r="AM96" t="s">
        <v>4474</v>
      </c>
    </row>
    <row r="97" spans="1:39" x14ac:dyDescent="0.2">
      <c r="A97" s="1" t="s">
        <v>4502</v>
      </c>
      <c r="J97" t="s">
        <v>3543</v>
      </c>
      <c r="K97" s="161" t="s">
        <v>308</v>
      </c>
      <c r="L97" t="s">
        <v>3543</v>
      </c>
      <c r="M97" s="161" t="s">
        <v>306</v>
      </c>
      <c r="V97" s="18" t="s">
        <v>3543</v>
      </c>
      <c r="W97" s="232" t="s">
        <v>7847</v>
      </c>
      <c r="X97" t="s">
        <v>3543</v>
      </c>
      <c r="Y97" s="232" t="s">
        <v>8012</v>
      </c>
      <c r="Z97" s="17"/>
      <c r="AM97" t="s">
        <v>4474</v>
      </c>
    </row>
    <row r="98" spans="1:39" x14ac:dyDescent="0.2">
      <c r="A98" s="6" t="s">
        <v>7800</v>
      </c>
      <c r="J98" s="1">
        <v>1</v>
      </c>
      <c r="K98" s="161" t="s">
        <v>1277</v>
      </c>
      <c r="L98" s="1">
        <v>1</v>
      </c>
      <c r="M98" s="161" t="s">
        <v>307</v>
      </c>
      <c r="V98" s="18" t="s">
        <v>537</v>
      </c>
      <c r="W98" s="232" t="s">
        <v>2923</v>
      </c>
      <c r="X98" s="1">
        <v>1</v>
      </c>
      <c r="Y98" s="232" t="s">
        <v>7846</v>
      </c>
      <c r="Z98" s="17"/>
      <c r="AM98" t="s">
        <v>4474</v>
      </c>
    </row>
    <row r="99" spans="1:39" x14ac:dyDescent="0.2">
      <c r="J99" t="s">
        <v>537</v>
      </c>
      <c r="K99" s="161" t="s">
        <v>309</v>
      </c>
      <c r="M99" s="73"/>
      <c r="V99" s="18" t="s">
        <v>537</v>
      </c>
      <c r="W99" s="232" t="s">
        <v>8950</v>
      </c>
      <c r="X99" t="s">
        <v>537</v>
      </c>
      <c r="Y99" s="232" t="s">
        <v>8017</v>
      </c>
      <c r="Z99" s="17"/>
      <c r="AM99" t="s">
        <v>4474</v>
      </c>
    </row>
    <row r="100" spans="1:39" x14ac:dyDescent="0.2">
      <c r="J100" s="6" t="s">
        <v>1474</v>
      </c>
      <c r="K100" s="73"/>
      <c r="L100" s="1"/>
      <c r="M100" s="73"/>
      <c r="V100" s="18" t="s">
        <v>537</v>
      </c>
      <c r="W100" s="232" t="s">
        <v>3499</v>
      </c>
      <c r="X100" s="1">
        <v>1</v>
      </c>
      <c r="Y100" s="232" t="s">
        <v>3498</v>
      </c>
      <c r="Z100" s="17"/>
      <c r="AM100" t="s">
        <v>4474</v>
      </c>
    </row>
    <row r="101" spans="1:39" x14ac:dyDescent="0.2">
      <c r="J101" t="s">
        <v>3543</v>
      </c>
      <c r="K101" s="181" t="s">
        <v>6210</v>
      </c>
      <c r="L101" t="s">
        <v>3543</v>
      </c>
      <c r="M101" s="181" t="s">
        <v>655</v>
      </c>
      <c r="V101" s="17"/>
      <c r="W101" s="17"/>
      <c r="X101" s="17"/>
      <c r="Y101" s="17"/>
      <c r="Z101" s="17"/>
      <c r="AM101" t="s">
        <v>4474</v>
      </c>
    </row>
    <row r="102" spans="1:39" x14ac:dyDescent="0.2">
      <c r="J102" s="1">
        <v>1</v>
      </c>
      <c r="K102" s="181" t="s">
        <v>3655</v>
      </c>
      <c r="L102" t="s">
        <v>537</v>
      </c>
      <c r="M102" s="181" t="s">
        <v>6211</v>
      </c>
      <c r="Y102" s="54"/>
      <c r="AM102" t="s">
        <v>4474</v>
      </c>
    </row>
    <row r="103" spans="1:39" x14ac:dyDescent="0.2">
      <c r="A103" s="16" t="s">
        <v>7584</v>
      </c>
      <c r="B103" s="16"/>
      <c r="C103" s="16"/>
      <c r="D103" s="16"/>
      <c r="E103" s="16"/>
      <c r="Y103" s="54"/>
      <c r="AM103" t="s">
        <v>4474</v>
      </c>
    </row>
    <row r="104" spans="1:39" x14ac:dyDescent="0.2">
      <c r="L104" s="3" t="s">
        <v>8104</v>
      </c>
      <c r="O104" s="2"/>
      <c r="U104" s="29"/>
      <c r="W104" s="29"/>
      <c r="Z104" t="s">
        <v>3543</v>
      </c>
      <c r="AA104" s="192" t="s">
        <v>6918</v>
      </c>
      <c r="AB104" t="s">
        <v>3543</v>
      </c>
      <c r="AC104" s="192" t="s">
        <v>6950</v>
      </c>
      <c r="AD104" t="s">
        <v>3543</v>
      </c>
      <c r="AE104" s="141" t="s">
        <v>3245</v>
      </c>
      <c r="AF104" s="19" t="s">
        <v>6245</v>
      </c>
      <c r="AG104" s="17"/>
      <c r="AH104" s="17"/>
      <c r="AJ104" t="s">
        <v>3543</v>
      </c>
      <c r="AK104" s="153" t="s">
        <v>931</v>
      </c>
      <c r="AM104" t="s">
        <v>4474</v>
      </c>
    </row>
    <row r="105" spans="1:39" x14ac:dyDescent="0.2">
      <c r="A105" s="165" t="s">
        <v>7475</v>
      </c>
      <c r="O105" s="2"/>
      <c r="U105" s="29"/>
      <c r="W105" s="29"/>
      <c r="Z105" s="1">
        <v>1</v>
      </c>
      <c r="AA105" s="29" t="s">
        <v>4522</v>
      </c>
      <c r="AB105" s="1">
        <v>1</v>
      </c>
      <c r="AC105" s="192" t="s">
        <v>6951</v>
      </c>
      <c r="AD105" s="1">
        <v>1</v>
      </c>
      <c r="AE105" s="141" t="s">
        <v>2815</v>
      </c>
      <c r="AF105" s="18" t="s">
        <v>3543</v>
      </c>
      <c r="AG105" s="89" t="s">
        <v>3111</v>
      </c>
      <c r="AH105" t="s">
        <v>3543</v>
      </c>
      <c r="AI105" s="89" t="s">
        <v>5247</v>
      </c>
      <c r="AJ105" s="1">
        <v>1</v>
      </c>
      <c r="AK105" s="204" t="s">
        <v>6984</v>
      </c>
      <c r="AM105" t="s">
        <v>4474</v>
      </c>
    </row>
    <row r="106" spans="1:39" x14ac:dyDescent="0.2">
      <c r="A106" t="s">
        <v>2009</v>
      </c>
      <c r="B106" s="6"/>
      <c r="C106" s="6"/>
      <c r="D106" s="6"/>
      <c r="E106" s="6"/>
      <c r="O106" s="2"/>
      <c r="U106" s="29"/>
      <c r="W106" s="29"/>
      <c r="Z106" s="1">
        <v>1</v>
      </c>
      <c r="AA106" s="29" t="s">
        <v>4327</v>
      </c>
      <c r="AB106" t="s">
        <v>537</v>
      </c>
      <c r="AD106" t="s">
        <v>537</v>
      </c>
      <c r="AE106" s="161" t="s">
        <v>5599</v>
      </c>
      <c r="AF106" s="18" t="s">
        <v>537</v>
      </c>
      <c r="AG106" s="89" t="s">
        <v>5240</v>
      </c>
      <c r="AH106" s="17"/>
      <c r="AJ106" t="s">
        <v>537</v>
      </c>
      <c r="AK106" s="100" t="s">
        <v>6983</v>
      </c>
      <c r="AM106" t="s">
        <v>4474</v>
      </c>
    </row>
    <row r="107" spans="1:39" x14ac:dyDescent="0.2">
      <c r="A107" s="7" t="s">
        <v>7661</v>
      </c>
      <c r="O107" s="2"/>
      <c r="U107" s="29"/>
      <c r="W107" s="29"/>
      <c r="AA107" s="29"/>
      <c r="AB107" t="s">
        <v>3543</v>
      </c>
      <c r="AC107" s="197" t="s">
        <v>6952</v>
      </c>
      <c r="AD107" t="s">
        <v>537</v>
      </c>
      <c r="AE107" s="141" t="s">
        <v>2816</v>
      </c>
      <c r="AF107" s="18" t="s">
        <v>537</v>
      </c>
      <c r="AG107" s="194" t="s">
        <v>9242</v>
      </c>
      <c r="AH107" s="17"/>
      <c r="AJ107" t="s">
        <v>537</v>
      </c>
      <c r="AM107" t="s">
        <v>4474</v>
      </c>
    </row>
    <row r="108" spans="1:39" x14ac:dyDescent="0.2">
      <c r="A108" s="6" t="s">
        <v>7785</v>
      </c>
      <c r="N108" s="15"/>
      <c r="O108" s="2"/>
      <c r="U108" s="29"/>
      <c r="W108" s="29"/>
      <c r="AA108" s="29"/>
      <c r="AB108" s="1">
        <v>1</v>
      </c>
      <c r="AC108" s="192" t="s">
        <v>6953</v>
      </c>
      <c r="AF108" s="18" t="s">
        <v>537</v>
      </c>
      <c r="AG108" s="91" t="s">
        <v>5241</v>
      </c>
      <c r="AH108" s="17"/>
      <c r="AJ108" t="s">
        <v>3543</v>
      </c>
      <c r="AK108" s="181" t="s">
        <v>5259</v>
      </c>
      <c r="AM108" t="s">
        <v>4474</v>
      </c>
    </row>
    <row r="109" spans="1:39" x14ac:dyDescent="0.2">
      <c r="B109" s="1"/>
      <c r="C109" s="1"/>
      <c r="D109" s="1"/>
      <c r="E109" s="1"/>
      <c r="N109" s="15"/>
      <c r="O109" s="2"/>
      <c r="U109" s="29"/>
      <c r="W109" s="29"/>
      <c r="AA109" s="29"/>
      <c r="AB109" t="s">
        <v>537</v>
      </c>
      <c r="AD109" t="s">
        <v>3543</v>
      </c>
      <c r="AE109" s="248" t="s">
        <v>9134</v>
      </c>
      <c r="AF109" s="18" t="s">
        <v>537</v>
      </c>
      <c r="AG109" s="89" t="s">
        <v>5242</v>
      </c>
      <c r="AH109" s="17"/>
      <c r="AJ109" s="1">
        <v>1</v>
      </c>
      <c r="AK109" s="181" t="s">
        <v>6515</v>
      </c>
      <c r="AM109" t="s">
        <v>4474</v>
      </c>
    </row>
    <row r="110" spans="1:39" x14ac:dyDescent="0.2">
      <c r="A110" s="165" t="s">
        <v>7583</v>
      </c>
      <c r="B110" s="28"/>
      <c r="C110" s="28"/>
      <c r="D110" s="28"/>
      <c r="E110" s="28"/>
      <c r="N110" s="15"/>
      <c r="O110" s="2"/>
      <c r="U110" s="29"/>
      <c r="W110" s="29"/>
      <c r="AA110" s="29"/>
      <c r="AB110" t="s">
        <v>3543</v>
      </c>
      <c r="AC110" s="192" t="s">
        <v>3090</v>
      </c>
      <c r="AD110" s="1">
        <v>1</v>
      </c>
      <c r="AE110" s="248" t="s">
        <v>9236</v>
      </c>
      <c r="AF110" s="18" t="s">
        <v>537</v>
      </c>
      <c r="AG110" s="89" t="s">
        <v>5243</v>
      </c>
      <c r="AH110" s="17"/>
      <c r="AJ110" t="s">
        <v>537</v>
      </c>
      <c r="AK110" s="181" t="s">
        <v>6516</v>
      </c>
      <c r="AM110" t="s">
        <v>4474</v>
      </c>
    </row>
    <row r="111" spans="1:39" x14ac:dyDescent="0.2">
      <c r="B111" s="2"/>
      <c r="C111" s="2"/>
      <c r="D111" s="2"/>
      <c r="E111" s="2"/>
      <c r="N111" s="15"/>
      <c r="O111" s="2"/>
      <c r="U111" s="29"/>
      <c r="W111" s="29"/>
      <c r="AA111" s="29"/>
      <c r="AB111" s="1">
        <v>1</v>
      </c>
      <c r="AC111" s="192" t="s">
        <v>6916</v>
      </c>
      <c r="AF111" s="18" t="s">
        <v>537</v>
      </c>
      <c r="AG111" s="109" t="s">
        <v>5244</v>
      </c>
      <c r="AH111" s="17"/>
      <c r="AM111" t="s">
        <v>4474</v>
      </c>
    </row>
    <row r="112" spans="1:39" x14ac:dyDescent="0.2">
      <c r="A112" s="3" t="s">
        <v>4936</v>
      </c>
      <c r="B112" s="28"/>
      <c r="C112" s="28"/>
      <c r="D112" s="28"/>
      <c r="E112" s="28"/>
      <c r="N112" s="15"/>
      <c r="O112" s="2"/>
      <c r="U112" s="29"/>
      <c r="W112" s="29"/>
      <c r="AA112" s="29"/>
      <c r="AB112" t="s">
        <v>537</v>
      </c>
      <c r="AF112" s="18" t="s">
        <v>537</v>
      </c>
      <c r="AG112" s="89" t="s">
        <v>6814</v>
      </c>
      <c r="AH112" s="17"/>
      <c r="AM112" t="s">
        <v>4474</v>
      </c>
    </row>
    <row r="113" spans="1:39" x14ac:dyDescent="0.2">
      <c r="A113" t="s">
        <v>4569</v>
      </c>
      <c r="B113" s="60"/>
      <c r="C113" s="60"/>
      <c r="D113" s="60"/>
      <c r="E113" s="60"/>
      <c r="N113" s="15"/>
      <c r="O113" s="2"/>
      <c r="U113" s="29"/>
      <c r="W113" s="29"/>
      <c r="AA113" s="29"/>
      <c r="AB113" t="s">
        <v>3543</v>
      </c>
      <c r="AC113" s="29" t="s">
        <v>4139</v>
      </c>
      <c r="AF113" s="18" t="s">
        <v>537</v>
      </c>
      <c r="AG113" s="89" t="s">
        <v>5245</v>
      </c>
      <c r="AH113" s="17"/>
      <c r="AM113" t="s">
        <v>4474</v>
      </c>
    </row>
    <row r="114" spans="1:39" x14ac:dyDescent="0.2">
      <c r="A114" s="2" t="s">
        <v>2521</v>
      </c>
      <c r="B114" s="1"/>
      <c r="C114" s="1"/>
      <c r="D114" s="1"/>
      <c r="E114" s="1"/>
      <c r="N114" s="15"/>
      <c r="O114" s="2"/>
      <c r="U114" s="29"/>
      <c r="W114" s="29"/>
      <c r="AA114" s="29"/>
      <c r="AB114" s="1">
        <v>1</v>
      </c>
      <c r="AC114" s="29" t="s">
        <v>1605</v>
      </c>
      <c r="AF114" s="18" t="s">
        <v>537</v>
      </c>
      <c r="AG114" s="89" t="s">
        <v>5246</v>
      </c>
      <c r="AH114" s="17"/>
      <c r="AM114" t="s">
        <v>4474</v>
      </c>
    </row>
    <row r="115" spans="1:39" x14ac:dyDescent="0.2">
      <c r="A115" t="s">
        <v>4214</v>
      </c>
      <c r="B115" s="6"/>
      <c r="C115" s="6"/>
      <c r="D115" s="6"/>
      <c r="E115" s="6"/>
      <c r="N115" s="15"/>
      <c r="O115" s="2"/>
      <c r="U115" s="29"/>
      <c r="W115" s="29"/>
      <c r="AA115" s="29"/>
      <c r="AB115" t="s">
        <v>537</v>
      </c>
      <c r="AC115" s="29"/>
      <c r="AF115" s="17"/>
      <c r="AG115" s="17"/>
      <c r="AH115" s="17"/>
      <c r="AM115" t="s">
        <v>4474</v>
      </c>
    </row>
    <row r="116" spans="1:39" x14ac:dyDescent="0.2">
      <c r="A116" t="s">
        <v>660</v>
      </c>
      <c r="N116" s="15"/>
      <c r="O116" s="2"/>
      <c r="U116" s="29"/>
      <c r="W116" s="29"/>
      <c r="AA116" s="29"/>
      <c r="AB116" t="s">
        <v>3543</v>
      </c>
      <c r="AC116" s="192" t="s">
        <v>6917</v>
      </c>
      <c r="AM116" t="s">
        <v>4474</v>
      </c>
    </row>
    <row r="117" spans="1:39" x14ac:dyDescent="0.2">
      <c r="A117" t="s">
        <v>2452</v>
      </c>
      <c r="B117" s="74"/>
      <c r="C117" s="74"/>
      <c r="D117" s="74"/>
      <c r="E117" s="74"/>
      <c r="N117" s="15"/>
      <c r="O117" s="2"/>
      <c r="U117" s="29"/>
      <c r="W117" s="29"/>
      <c r="AA117" s="29"/>
      <c r="AB117" s="1">
        <v>1</v>
      </c>
      <c r="AC117" s="192" t="s">
        <v>6923</v>
      </c>
      <c r="AM117" t="s">
        <v>4474</v>
      </c>
    </row>
    <row r="118" spans="1:39" x14ac:dyDescent="0.2">
      <c r="B118" s="2"/>
      <c r="C118" s="2"/>
      <c r="D118" s="2"/>
      <c r="E118" s="2"/>
      <c r="N118" s="15"/>
      <c r="O118" s="2"/>
      <c r="U118" s="29"/>
      <c r="W118" s="29"/>
      <c r="AA118" s="29"/>
      <c r="AB118" t="s">
        <v>537</v>
      </c>
      <c r="AM118" t="s">
        <v>4474</v>
      </c>
    </row>
    <row r="119" spans="1:39" x14ac:dyDescent="0.2">
      <c r="A119" s="3" t="s">
        <v>3582</v>
      </c>
      <c r="B119" s="28"/>
      <c r="C119" s="28"/>
      <c r="D119" s="28"/>
      <c r="E119" s="28"/>
      <c r="N119" s="15"/>
      <c r="O119" s="2"/>
      <c r="U119" s="29"/>
      <c r="W119" s="29"/>
      <c r="AA119" s="29"/>
      <c r="AB119" t="s">
        <v>3543</v>
      </c>
      <c r="AC119" s="192" t="s">
        <v>6919</v>
      </c>
      <c r="AM119" t="s">
        <v>4474</v>
      </c>
    </row>
    <row r="120" spans="1:39" x14ac:dyDescent="0.2">
      <c r="A120" t="s">
        <v>3757</v>
      </c>
      <c r="B120" s="6"/>
      <c r="C120" s="6"/>
      <c r="D120" s="6"/>
      <c r="E120" s="6"/>
      <c r="N120" s="15"/>
      <c r="O120" s="2"/>
      <c r="U120" s="29"/>
      <c r="W120" s="29"/>
      <c r="AA120" s="29"/>
      <c r="AB120" s="1">
        <v>1</v>
      </c>
      <c r="AC120" s="192" t="s">
        <v>6922</v>
      </c>
      <c r="AM120" t="s">
        <v>4474</v>
      </c>
    </row>
    <row r="121" spans="1:39" x14ac:dyDescent="0.2">
      <c r="A121" t="s">
        <v>2453</v>
      </c>
      <c r="B121" s="1"/>
      <c r="C121" s="1"/>
      <c r="D121" s="1"/>
      <c r="E121" s="1"/>
      <c r="N121" s="15"/>
      <c r="O121" s="2"/>
      <c r="U121" s="29"/>
      <c r="W121" s="29"/>
      <c r="AA121" s="29"/>
      <c r="AB121" t="s">
        <v>537</v>
      </c>
      <c r="AC121" s="29"/>
      <c r="AM121" t="s">
        <v>4474</v>
      </c>
    </row>
    <row r="122" spans="1:39" x14ac:dyDescent="0.2">
      <c r="A122" t="s">
        <v>3530</v>
      </c>
      <c r="B122" s="189"/>
      <c r="C122" s="189"/>
      <c r="D122" s="189"/>
      <c r="E122" s="189"/>
      <c r="N122" s="15"/>
      <c r="O122" s="2"/>
      <c r="U122" s="29"/>
      <c r="W122" s="29"/>
      <c r="AA122" s="29"/>
      <c r="AB122" t="s">
        <v>3543</v>
      </c>
      <c r="AC122" s="192" t="s">
        <v>6920</v>
      </c>
      <c r="AM122" t="s">
        <v>4474</v>
      </c>
    </row>
    <row r="123" spans="1:39" x14ac:dyDescent="0.2">
      <c r="N123" s="15"/>
      <c r="O123" s="2"/>
      <c r="U123" s="29"/>
      <c r="W123" s="29"/>
      <c r="AA123" s="29"/>
      <c r="AB123" s="1">
        <v>1</v>
      </c>
      <c r="AC123" s="192" t="s">
        <v>6921</v>
      </c>
      <c r="AM123" t="s">
        <v>4474</v>
      </c>
    </row>
    <row r="124" spans="1:39" x14ac:dyDescent="0.2">
      <c r="B124" s="20"/>
      <c r="C124" s="20"/>
      <c r="D124" s="20"/>
      <c r="E124" s="20"/>
      <c r="N124" s="15"/>
      <c r="O124" s="2"/>
      <c r="U124" s="29"/>
      <c r="W124" s="29"/>
      <c r="AA124" s="29"/>
      <c r="AB124" s="1"/>
      <c r="AC124" s="29"/>
      <c r="AM124" t="s">
        <v>4474</v>
      </c>
    </row>
    <row r="125" spans="1:39" x14ac:dyDescent="0.2">
      <c r="B125" s="1"/>
      <c r="C125" s="1"/>
      <c r="D125" s="1"/>
      <c r="E125" s="1"/>
      <c r="N125" s="15"/>
      <c r="O125" s="2"/>
      <c r="U125" s="29"/>
      <c r="W125" s="29"/>
      <c r="AA125" s="29"/>
      <c r="AB125" t="s">
        <v>3543</v>
      </c>
      <c r="AC125" s="192" t="s">
        <v>4422</v>
      </c>
      <c r="AM125" t="s">
        <v>4474</v>
      </c>
    </row>
    <row r="126" spans="1:39" x14ac:dyDescent="0.2">
      <c r="A126" s="2"/>
      <c r="B126" s="2"/>
      <c r="C126" s="2"/>
      <c r="D126" s="2"/>
      <c r="E126" s="2"/>
      <c r="N126" s="15"/>
      <c r="O126" s="2"/>
      <c r="U126" s="29"/>
      <c r="W126" s="29"/>
      <c r="AA126" s="29"/>
      <c r="AB126" s="1">
        <v>1</v>
      </c>
      <c r="AC126" s="192" t="s">
        <v>6855</v>
      </c>
      <c r="AM126" t="s">
        <v>4474</v>
      </c>
    </row>
    <row r="127" spans="1:39" x14ac:dyDescent="0.2">
      <c r="A127" s="2"/>
      <c r="B127" s="2"/>
      <c r="C127" s="2"/>
      <c r="D127" s="2"/>
      <c r="E127" s="2"/>
      <c r="N127" s="15"/>
      <c r="O127" s="2"/>
      <c r="U127" s="29"/>
      <c r="W127" s="29"/>
      <c r="AA127" s="29"/>
      <c r="AB127" t="s">
        <v>537</v>
      </c>
      <c r="AC127" s="185" t="s">
        <v>6848</v>
      </c>
      <c r="AM127" t="s">
        <v>4474</v>
      </c>
    </row>
    <row r="128" spans="1:39" x14ac:dyDescent="0.2">
      <c r="A128" s="16" t="s">
        <v>7584</v>
      </c>
      <c r="AM128" t="s">
        <v>4474</v>
      </c>
    </row>
    <row r="129" spans="1:39" x14ac:dyDescent="0.2">
      <c r="A129" s="130" t="s">
        <v>4016</v>
      </c>
      <c r="B129" s="3"/>
      <c r="C129" s="3"/>
      <c r="D129" s="3"/>
      <c r="E129" s="3"/>
      <c r="L129" s="15" t="s">
        <v>1063</v>
      </c>
      <c r="AB129" t="s">
        <v>3543</v>
      </c>
      <c r="AC129" s="54" t="s">
        <v>2635</v>
      </c>
      <c r="AD129" s="19" t="s">
        <v>1888</v>
      </c>
      <c r="AE129" s="17"/>
      <c r="AF129" s="17"/>
      <c r="AG129" s="17"/>
      <c r="AJ129" s="19" t="s">
        <v>5529</v>
      </c>
      <c r="AK129" s="17"/>
      <c r="AL129" s="17"/>
      <c r="AM129" t="s">
        <v>4474</v>
      </c>
    </row>
    <row r="130" spans="1:39" x14ac:dyDescent="0.2">
      <c r="A130" s="112" t="s">
        <v>418</v>
      </c>
      <c r="AB130" s="1">
        <v>1</v>
      </c>
      <c r="AC130" s="54" t="s">
        <v>3801</v>
      </c>
      <c r="AD130" s="18" t="s">
        <v>3543</v>
      </c>
      <c r="AE130" s="16" t="s">
        <v>6291</v>
      </c>
      <c r="AF130" t="s">
        <v>3543</v>
      </c>
      <c r="AG130" t="s">
        <v>4521</v>
      </c>
      <c r="AH130" s="18" t="s">
        <v>3543</v>
      </c>
      <c r="AI130" s="181" t="s">
        <v>6503</v>
      </c>
      <c r="AJ130" s="18" t="s">
        <v>3543</v>
      </c>
      <c r="AK130" s="153" t="s">
        <v>938</v>
      </c>
      <c r="AM130" t="s">
        <v>4474</v>
      </c>
    </row>
    <row r="131" spans="1:39" x14ac:dyDescent="0.2">
      <c r="A131" s="250" t="s">
        <v>419</v>
      </c>
      <c r="B131" s="2"/>
      <c r="C131" s="2"/>
      <c r="D131" s="2"/>
      <c r="E131" s="2"/>
      <c r="AB131" t="s">
        <v>537</v>
      </c>
      <c r="AC131" s="54" t="s">
        <v>7504</v>
      </c>
      <c r="AD131" s="18" t="s">
        <v>537</v>
      </c>
      <c r="AE131" t="s">
        <v>1790</v>
      </c>
      <c r="AF131" t="s">
        <v>537</v>
      </c>
      <c r="AG131" t="s">
        <v>4272</v>
      </c>
      <c r="AH131" s="1">
        <v>1</v>
      </c>
      <c r="AI131" s="181" t="s">
        <v>6504</v>
      </c>
      <c r="AJ131" s="18" t="s">
        <v>537</v>
      </c>
      <c r="AK131" s="153" t="s">
        <v>939</v>
      </c>
      <c r="AM131" t="s">
        <v>4474</v>
      </c>
    </row>
    <row r="132" spans="1:39" x14ac:dyDescent="0.2">
      <c r="A132" s="237" t="s">
        <v>4017</v>
      </c>
      <c r="X132" t="s">
        <v>3543</v>
      </c>
      <c r="Y132" s="54" t="s">
        <v>1644</v>
      </c>
      <c r="Z132" t="s">
        <v>3543</v>
      </c>
      <c r="AA132" s="56" t="s">
        <v>1645</v>
      </c>
      <c r="AB132" t="s">
        <v>1474</v>
      </c>
      <c r="AD132" s="18" t="s">
        <v>537</v>
      </c>
      <c r="AE132" s="16" t="s">
        <v>1117</v>
      </c>
      <c r="AF132" t="s">
        <v>537</v>
      </c>
      <c r="AG132" s="215" t="s">
        <v>7510</v>
      </c>
      <c r="AH132" t="s">
        <v>537</v>
      </c>
      <c r="AI132" s="181" t="s">
        <v>6505</v>
      </c>
      <c r="AJ132" s="18" t="s">
        <v>537</v>
      </c>
      <c r="AK132" s="215" t="s">
        <v>7503</v>
      </c>
      <c r="AM132" t="s">
        <v>4474</v>
      </c>
    </row>
    <row r="133" spans="1:39" x14ac:dyDescent="0.2">
      <c r="A133" s="132" t="s">
        <v>4018</v>
      </c>
      <c r="X133" s="1">
        <v>1</v>
      </c>
      <c r="Y133" s="54" t="s">
        <v>860</v>
      </c>
      <c r="Z133" s="1">
        <v>1</v>
      </c>
      <c r="AA133" s="54" t="s">
        <v>3668</v>
      </c>
      <c r="AB133" t="s">
        <v>3543</v>
      </c>
      <c r="AC133" s="54" t="s">
        <v>2689</v>
      </c>
      <c r="AD133" s="18" t="s">
        <v>537</v>
      </c>
      <c r="AE133" s="16" t="s">
        <v>1118</v>
      </c>
      <c r="AF133" t="s">
        <v>537</v>
      </c>
      <c r="AG133" s="16" t="s">
        <v>6753</v>
      </c>
      <c r="AH133" s="17"/>
      <c r="AJ133" s="18" t="s">
        <v>537</v>
      </c>
      <c r="AK133" s="17"/>
      <c r="AL133" s="17"/>
      <c r="AM133" t="s">
        <v>4474</v>
      </c>
    </row>
    <row r="134" spans="1:39" x14ac:dyDescent="0.2">
      <c r="A134" s="116" t="s">
        <v>3298</v>
      </c>
      <c r="X134" s="1">
        <v>1</v>
      </c>
      <c r="Y134" s="54" t="s">
        <v>2415</v>
      </c>
      <c r="Z134" t="s">
        <v>537</v>
      </c>
      <c r="AA134" s="54" t="s">
        <v>2688</v>
      </c>
      <c r="AB134" s="1">
        <v>1</v>
      </c>
      <c r="AC134" s="54" t="s">
        <v>2690</v>
      </c>
      <c r="AD134" s="18" t="s">
        <v>537</v>
      </c>
      <c r="AE134" s="181" t="s">
        <v>6290</v>
      </c>
      <c r="AF134" t="s">
        <v>537</v>
      </c>
      <c r="AH134" s="18" t="s">
        <v>3543</v>
      </c>
      <c r="AI134" s="73" t="s">
        <v>946</v>
      </c>
      <c r="AJ134" t="s">
        <v>537</v>
      </c>
      <c r="AM134" t="s">
        <v>4474</v>
      </c>
    </row>
    <row r="135" spans="1:39" x14ac:dyDescent="0.2">
      <c r="A135" s="123" t="s">
        <v>1221</v>
      </c>
      <c r="X135" s="16" t="s">
        <v>1474</v>
      </c>
      <c r="Z135" s="1">
        <v>1</v>
      </c>
      <c r="AA135" s="54" t="s">
        <v>4785</v>
      </c>
      <c r="AB135" t="s">
        <v>537</v>
      </c>
      <c r="AD135" s="18" t="s">
        <v>537</v>
      </c>
      <c r="AE135" t="s">
        <v>2032</v>
      </c>
      <c r="AF135" t="s">
        <v>3543</v>
      </c>
      <c r="AG135" t="s">
        <v>2031</v>
      </c>
      <c r="AH135" s="1">
        <v>1</v>
      </c>
      <c r="AI135" s="100" t="s">
        <v>5528</v>
      </c>
      <c r="AJ135" s="16" t="s">
        <v>1474</v>
      </c>
      <c r="AM135" t="s">
        <v>4474</v>
      </c>
    </row>
    <row r="136" spans="1:39" x14ac:dyDescent="0.2">
      <c r="A136" s="114" t="s">
        <v>420</v>
      </c>
      <c r="B136" s="3"/>
      <c r="C136" s="3"/>
      <c r="D136" s="3"/>
      <c r="E136" s="3"/>
      <c r="X136" t="s">
        <v>3543</v>
      </c>
      <c r="Y136" s="161" t="s">
        <v>2901</v>
      </c>
      <c r="AB136" t="s">
        <v>3543</v>
      </c>
      <c r="AC136" s="54" t="s">
        <v>2416</v>
      </c>
      <c r="AD136" s="17"/>
      <c r="AE136" s="17"/>
      <c r="AF136" t="s">
        <v>537</v>
      </c>
      <c r="AG136" t="s">
        <v>2694</v>
      </c>
      <c r="AH136" s="17"/>
      <c r="AJ136" t="s">
        <v>3543</v>
      </c>
      <c r="AK136" s="89" t="s">
        <v>5248</v>
      </c>
      <c r="AM136" t="s">
        <v>4474</v>
      </c>
    </row>
    <row r="137" spans="1:39" x14ac:dyDescent="0.2">
      <c r="A137" s="191" t="s">
        <v>1170</v>
      </c>
      <c r="L137" s="14"/>
      <c r="X137" s="1">
        <v>1</v>
      </c>
      <c r="Y137" s="161" t="s">
        <v>5457</v>
      </c>
      <c r="AB137" s="1">
        <v>1</v>
      </c>
      <c r="AC137" s="54" t="s">
        <v>7505</v>
      </c>
      <c r="AD137" t="s">
        <v>3543</v>
      </c>
      <c r="AE137" s="192" t="s">
        <v>6107</v>
      </c>
      <c r="AF137" t="s">
        <v>537</v>
      </c>
      <c r="AG137" s="16" t="s">
        <v>6753</v>
      </c>
      <c r="AH137" s="18" t="s">
        <v>3543</v>
      </c>
      <c r="AI137" s="62" t="s">
        <v>5072</v>
      </c>
      <c r="AJ137" s="1">
        <v>1</v>
      </c>
      <c r="AK137" s="248" t="s">
        <v>8304</v>
      </c>
      <c r="AM137" t="s">
        <v>4474</v>
      </c>
    </row>
    <row r="138" spans="1:39" x14ac:dyDescent="0.2">
      <c r="A138" s="129" t="s">
        <v>1261</v>
      </c>
      <c r="L138" s="14"/>
      <c r="Y138" s="54"/>
      <c r="AC138" s="54"/>
      <c r="AD138" s="1">
        <v>1</v>
      </c>
      <c r="AE138" s="192" t="s">
        <v>4952</v>
      </c>
      <c r="AF138" s="17"/>
      <c r="AG138" s="17"/>
      <c r="AH138" s="1">
        <v>1</v>
      </c>
      <c r="AI138" s="153" t="s">
        <v>922</v>
      </c>
      <c r="AJ138" t="s">
        <v>537</v>
      </c>
      <c r="AK138" s="89" t="s">
        <v>7119</v>
      </c>
      <c r="AM138" t="s">
        <v>4474</v>
      </c>
    </row>
    <row r="139" spans="1:39" x14ac:dyDescent="0.2">
      <c r="A139" s="230" t="s">
        <v>6583</v>
      </c>
      <c r="L139" s="14"/>
      <c r="Y139" s="54"/>
      <c r="AC139" s="54"/>
      <c r="AD139" t="s">
        <v>537</v>
      </c>
      <c r="AE139" s="198" t="s">
        <v>6805</v>
      </c>
      <c r="AF139" t="s">
        <v>3543</v>
      </c>
      <c r="AG139" s="187" t="s">
        <v>7511</v>
      </c>
      <c r="AH139" t="s">
        <v>537</v>
      </c>
      <c r="AI139" s="248" t="s">
        <v>9049</v>
      </c>
      <c r="AK139" s="89"/>
      <c r="AM139" t="s">
        <v>4474</v>
      </c>
    </row>
    <row r="140" spans="1:39" x14ac:dyDescent="0.2">
      <c r="A140" s="3" t="s">
        <v>7648</v>
      </c>
      <c r="L140" s="14"/>
      <c r="Y140" s="54"/>
      <c r="AC140" s="54"/>
      <c r="AD140" t="s">
        <v>537</v>
      </c>
      <c r="AE140" s="192" t="s">
        <v>6806</v>
      </c>
      <c r="AF140" t="s">
        <v>537</v>
      </c>
      <c r="AG140" s="181" t="s">
        <v>6507</v>
      </c>
      <c r="AH140" s="1"/>
      <c r="AI140" s="153"/>
      <c r="AK140" s="89"/>
      <c r="AM140" t="s">
        <v>4474</v>
      </c>
    </row>
    <row r="141" spans="1:39" x14ac:dyDescent="0.2">
      <c r="L141" s="14"/>
      <c r="Y141" s="54"/>
      <c r="AC141" s="54"/>
      <c r="AD141" t="s">
        <v>537</v>
      </c>
      <c r="AE141" s="192" t="s">
        <v>7506</v>
      </c>
      <c r="AF141" t="s">
        <v>537</v>
      </c>
      <c r="AG141" s="215" t="s">
        <v>7512</v>
      </c>
      <c r="AH141" s="1"/>
      <c r="AI141" s="153"/>
      <c r="AK141" s="89"/>
      <c r="AM141" t="s">
        <v>4474</v>
      </c>
    </row>
    <row r="142" spans="1:39" x14ac:dyDescent="0.2">
      <c r="A142" s="3" t="s">
        <v>9109</v>
      </c>
      <c r="G142" s="1"/>
      <c r="L142" s="14"/>
      <c r="Y142" s="54"/>
      <c r="AC142" s="54"/>
      <c r="AD142" t="s">
        <v>537</v>
      </c>
      <c r="AE142" s="215" t="s">
        <v>7507</v>
      </c>
      <c r="AH142" s="1"/>
      <c r="AI142" s="153"/>
      <c r="AK142" s="89"/>
      <c r="AM142" t="s">
        <v>4474</v>
      </c>
    </row>
    <row r="143" spans="1:39" x14ac:dyDescent="0.2">
      <c r="G143" s="1"/>
      <c r="Y143" s="54"/>
      <c r="AC143" s="54"/>
      <c r="AD143" t="s">
        <v>537</v>
      </c>
      <c r="AE143" s="204" t="s">
        <v>7118</v>
      </c>
      <c r="AH143" s="1"/>
      <c r="AI143" s="153"/>
      <c r="AK143" s="89"/>
      <c r="AM143" t="s">
        <v>4474</v>
      </c>
    </row>
    <row r="144" spans="1:39" x14ac:dyDescent="0.2">
      <c r="A144" s="16" t="s">
        <v>7584</v>
      </c>
      <c r="G144" s="1"/>
      <c r="L144" s="6"/>
      <c r="Y144" s="54"/>
      <c r="AC144" s="54"/>
      <c r="AE144" s="204"/>
      <c r="AH144" s="1"/>
      <c r="AI144" s="153"/>
      <c r="AK144" s="89"/>
      <c r="AM144" t="s">
        <v>4474</v>
      </c>
    </row>
    <row r="145" spans="1:39" x14ac:dyDescent="0.2">
      <c r="A145" s="3" t="s">
        <v>9149</v>
      </c>
      <c r="G145" s="1"/>
      <c r="L145" s="10" t="s">
        <v>8601</v>
      </c>
      <c r="V145" t="s">
        <v>3543</v>
      </c>
      <c r="W145" s="232" t="s">
        <v>8603</v>
      </c>
      <c r="X145" t="s">
        <v>3543</v>
      </c>
      <c r="Y145" s="232" t="s">
        <v>5321</v>
      </c>
      <c r="AC145" s="54"/>
      <c r="AE145" s="204"/>
      <c r="AH145" s="1"/>
      <c r="AI145" s="153"/>
      <c r="AK145" s="89"/>
      <c r="AM145" t="s">
        <v>4474</v>
      </c>
    </row>
    <row r="146" spans="1:39" x14ac:dyDescent="0.2">
      <c r="G146" s="1"/>
      <c r="L146" s="6"/>
      <c r="V146" s="1">
        <v>1</v>
      </c>
      <c r="W146" s="232" t="s">
        <v>3793</v>
      </c>
      <c r="X146" s="1">
        <v>1</v>
      </c>
      <c r="Y146" s="232" t="s">
        <v>8602</v>
      </c>
      <c r="AC146" s="54"/>
      <c r="AE146" s="204"/>
      <c r="AH146" s="1"/>
      <c r="AI146" s="153"/>
      <c r="AK146" s="89"/>
      <c r="AM146" t="s">
        <v>4474</v>
      </c>
    </row>
    <row r="147" spans="1:39" x14ac:dyDescent="0.2">
      <c r="G147" s="1"/>
      <c r="L147" s="6"/>
      <c r="V147" s="1">
        <v>1</v>
      </c>
      <c r="W147" s="232" t="s">
        <v>8604</v>
      </c>
      <c r="Y147" s="54"/>
      <c r="AC147" s="54"/>
      <c r="AE147" s="204"/>
      <c r="AH147" s="1"/>
      <c r="AI147" s="153"/>
      <c r="AK147" s="89"/>
      <c r="AM147" t="s">
        <v>4474</v>
      </c>
    </row>
    <row r="148" spans="1:39" x14ac:dyDescent="0.2">
      <c r="A148" s="16" t="s">
        <v>7584</v>
      </c>
      <c r="M148" s="2"/>
      <c r="S148" s="29"/>
      <c r="U148" s="29"/>
      <c r="AM148" t="s">
        <v>4474</v>
      </c>
    </row>
    <row r="149" spans="1:39" x14ac:dyDescent="0.2">
      <c r="A149" s="16"/>
      <c r="J149" t="s">
        <v>3543</v>
      </c>
      <c r="K149" s="232" t="s">
        <v>1276</v>
      </c>
      <c r="L149" s="4" t="s">
        <v>8101</v>
      </c>
      <c r="S149" s="29"/>
      <c r="U149" s="29"/>
      <c r="X149" t="s">
        <v>3543</v>
      </c>
      <c r="Y149" s="54" t="s">
        <v>3309</v>
      </c>
      <c r="Z149" t="s">
        <v>3543</v>
      </c>
      <c r="AA149" s="54" t="s">
        <v>2611</v>
      </c>
      <c r="AB149" t="s">
        <v>3543</v>
      </c>
      <c r="AC149" s="54" t="s">
        <v>3650</v>
      </c>
      <c r="AD149" s="19" t="s">
        <v>2548</v>
      </c>
      <c r="AE149" s="17"/>
      <c r="AF149" s="17"/>
      <c r="AM149" t="s">
        <v>4474</v>
      </c>
    </row>
    <row r="150" spans="1:39" x14ac:dyDescent="0.2">
      <c r="A150" s="16"/>
      <c r="J150" s="1">
        <v>1</v>
      </c>
      <c r="K150" s="232" t="s">
        <v>7973</v>
      </c>
      <c r="L150" s="189" t="s">
        <v>7583</v>
      </c>
      <c r="P150" s="54"/>
      <c r="S150" s="29"/>
      <c r="U150" s="29"/>
      <c r="X150" s="1">
        <v>1</v>
      </c>
      <c r="Y150" s="54" t="s">
        <v>3264</v>
      </c>
      <c r="Z150" s="1">
        <v>1</v>
      </c>
      <c r="AA150" s="54" t="s">
        <v>3652</v>
      </c>
      <c r="AB150" s="1">
        <v>1</v>
      </c>
      <c r="AC150" s="54" t="s">
        <v>3651</v>
      </c>
      <c r="AD150" s="17"/>
      <c r="AE150" s="104" t="s">
        <v>4471</v>
      </c>
      <c r="AF150" s="17"/>
      <c r="AM150" t="s">
        <v>4474</v>
      </c>
    </row>
    <row r="151" spans="1:39" x14ac:dyDescent="0.2">
      <c r="B151" t="s">
        <v>3543</v>
      </c>
      <c r="C151" s="219" t="s">
        <v>7586</v>
      </c>
      <c r="D151" s="16" t="s">
        <v>3543</v>
      </c>
      <c r="E151" s="219" t="s">
        <v>7591</v>
      </c>
      <c r="F151" s="16"/>
      <c r="G151" s="219"/>
      <c r="H151" s="16"/>
      <c r="I151" s="219"/>
      <c r="J151" t="s">
        <v>537</v>
      </c>
      <c r="S151" s="29"/>
      <c r="U151" s="29"/>
      <c r="X151" t="s">
        <v>537</v>
      </c>
      <c r="Y151" s="55" t="s">
        <v>4672</v>
      </c>
      <c r="Z151" t="s">
        <v>537</v>
      </c>
      <c r="AA151" s="54" t="s">
        <v>3653</v>
      </c>
      <c r="AB151" t="s">
        <v>537</v>
      </c>
      <c r="AC151" s="54" t="s">
        <v>3654</v>
      </c>
      <c r="AD151" s="18" t="s">
        <v>3543</v>
      </c>
      <c r="AE151" s="73" t="s">
        <v>3245</v>
      </c>
      <c r="AF151" s="17"/>
      <c r="AM151" t="s">
        <v>4474</v>
      </c>
    </row>
    <row r="152" spans="1:39" x14ac:dyDescent="0.2">
      <c r="B152" t="s">
        <v>537</v>
      </c>
      <c r="C152" s="215" t="s">
        <v>7585</v>
      </c>
      <c r="D152" t="s">
        <v>537</v>
      </c>
      <c r="E152" s="215" t="s">
        <v>7588</v>
      </c>
      <c r="G152" s="215"/>
      <c r="I152" s="215"/>
      <c r="J152" t="s">
        <v>3543</v>
      </c>
      <c r="K152" s="54" t="s">
        <v>3938</v>
      </c>
      <c r="S152" s="54"/>
      <c r="U152" s="29"/>
      <c r="X152" s="1">
        <v>1</v>
      </c>
      <c r="Y152" s="54" t="s">
        <v>5450</v>
      </c>
      <c r="Z152" s="1">
        <v>1</v>
      </c>
      <c r="AA152" s="54" t="s">
        <v>5451</v>
      </c>
      <c r="AD152" s="18" t="s">
        <v>537</v>
      </c>
      <c r="AE152" s="232" t="s">
        <v>8070</v>
      </c>
      <c r="AF152" s="17"/>
      <c r="AM152" t="s">
        <v>4474</v>
      </c>
    </row>
    <row r="153" spans="1:39" x14ac:dyDescent="0.2">
      <c r="B153" t="s">
        <v>537</v>
      </c>
      <c r="C153" s="215" t="s">
        <v>7579</v>
      </c>
      <c r="D153" t="s">
        <v>537</v>
      </c>
      <c r="E153" s="215" t="s">
        <v>7587</v>
      </c>
      <c r="G153" s="215"/>
      <c r="J153" s="1">
        <v>1</v>
      </c>
      <c r="K153" s="54" t="s">
        <v>1910</v>
      </c>
      <c r="L153" t="s">
        <v>3543</v>
      </c>
      <c r="M153" s="84" t="s">
        <v>6162</v>
      </c>
      <c r="N153" t="s">
        <v>3543</v>
      </c>
      <c r="O153" s="83" t="s">
        <v>1213</v>
      </c>
      <c r="Q153" s="54"/>
      <c r="S153" s="54"/>
      <c r="U153" s="29"/>
      <c r="AD153" s="18" t="s">
        <v>537</v>
      </c>
      <c r="AE153" s="82" t="s">
        <v>816</v>
      </c>
      <c r="AF153" s="17"/>
      <c r="AH153" t="s">
        <v>3543</v>
      </c>
      <c r="AI153" s="153" t="s">
        <v>907</v>
      </c>
      <c r="AM153" t="s">
        <v>4474</v>
      </c>
    </row>
    <row r="154" spans="1:39" x14ac:dyDescent="0.2">
      <c r="G154" s="9"/>
      <c r="J154" t="s">
        <v>1474</v>
      </c>
      <c r="L154" t="s">
        <v>537</v>
      </c>
      <c r="M154" s="73" t="s">
        <v>3907</v>
      </c>
      <c r="N154" t="s">
        <v>537</v>
      </c>
      <c r="O154" s="80" t="s">
        <v>3906</v>
      </c>
      <c r="Q154" s="54"/>
      <c r="U154" s="29"/>
      <c r="V154" t="s">
        <v>3543</v>
      </c>
      <c r="W154" s="89" t="s">
        <v>1552</v>
      </c>
      <c r="X154" t="s">
        <v>3543</v>
      </c>
      <c r="Y154" s="89" t="s">
        <v>463</v>
      </c>
      <c r="Z154" s="19" t="s">
        <v>6311</v>
      </c>
      <c r="AA154" s="17"/>
      <c r="AB154" s="17"/>
      <c r="AD154" s="18" t="s">
        <v>537</v>
      </c>
      <c r="AE154" s="6" t="s">
        <v>7120</v>
      </c>
      <c r="AF154" s="17"/>
      <c r="AH154" s="1">
        <v>1</v>
      </c>
      <c r="AI154" s="153" t="s">
        <v>908</v>
      </c>
      <c r="AM154" t="s">
        <v>4474</v>
      </c>
    </row>
    <row r="155" spans="1:39" x14ac:dyDescent="0.2">
      <c r="F155" s="16"/>
      <c r="J155" t="s">
        <v>3543</v>
      </c>
      <c r="K155" t="s">
        <v>1276</v>
      </c>
      <c r="L155" t="s">
        <v>537</v>
      </c>
      <c r="M155" s="73" t="s">
        <v>3438</v>
      </c>
      <c r="S155" s="54"/>
      <c r="V155" s="1">
        <v>1</v>
      </c>
      <c r="W155" s="89" t="s">
        <v>4437</v>
      </c>
      <c r="X155" s="1">
        <v>1</v>
      </c>
      <c r="Y155" s="89" t="s">
        <v>464</v>
      </c>
      <c r="Z155" s="18" t="s">
        <v>3543</v>
      </c>
      <c r="AA155" s="181" t="s">
        <v>2175</v>
      </c>
      <c r="AB155" s="17"/>
      <c r="AD155" s="18" t="s">
        <v>537</v>
      </c>
      <c r="AE155" s="17"/>
      <c r="AF155" s="17"/>
      <c r="AM155" t="s">
        <v>4474</v>
      </c>
    </row>
    <row r="156" spans="1:39" x14ac:dyDescent="0.2">
      <c r="F156" s="16"/>
      <c r="G156" s="219"/>
      <c r="J156" s="1">
        <v>1</v>
      </c>
      <c r="K156" s="7" t="s">
        <v>1115</v>
      </c>
      <c r="L156" s="4"/>
      <c r="N156" t="s">
        <v>3543</v>
      </c>
      <c r="O156" s="83" t="s">
        <v>4678</v>
      </c>
      <c r="S156" s="54"/>
      <c r="V156" s="1">
        <v>1</v>
      </c>
      <c r="W156" s="89" t="s">
        <v>462</v>
      </c>
      <c r="Z156" s="18" t="s">
        <v>537</v>
      </c>
      <c r="AA156" s="181" t="s">
        <v>6310</v>
      </c>
      <c r="AB156" s="17"/>
      <c r="AD156" t="s">
        <v>537</v>
      </c>
      <c r="AE156" s="232" t="s">
        <v>8069</v>
      </c>
      <c r="AJ156" t="s">
        <v>3543</v>
      </c>
      <c r="AK156" s="153" t="s">
        <v>938</v>
      </c>
      <c r="AM156" t="s">
        <v>4474</v>
      </c>
    </row>
    <row r="157" spans="1:39" x14ac:dyDescent="0.2">
      <c r="A157" s="104" t="s">
        <v>4831</v>
      </c>
      <c r="H157" s="2"/>
      <c r="J157" t="s">
        <v>537</v>
      </c>
      <c r="L157" t="s">
        <v>3543</v>
      </c>
      <c r="M157" s="83" t="s">
        <v>6161</v>
      </c>
      <c r="N157" t="s">
        <v>537</v>
      </c>
      <c r="O157" s="73" t="s">
        <v>4679</v>
      </c>
      <c r="S157" s="29"/>
      <c r="Z157" s="18" t="s">
        <v>537</v>
      </c>
      <c r="AA157" s="101" t="s">
        <v>6312</v>
      </c>
      <c r="AB157" s="17"/>
      <c r="AD157" t="s">
        <v>537</v>
      </c>
      <c r="AE157" s="208" t="s">
        <v>7073</v>
      </c>
      <c r="AJ157" s="1">
        <v>1</v>
      </c>
      <c r="AK157" s="153" t="s">
        <v>939</v>
      </c>
      <c r="AM157" t="s">
        <v>4474</v>
      </c>
    </row>
    <row r="158" spans="1:39" x14ac:dyDescent="0.2">
      <c r="A158" s="105" t="s">
        <v>4832</v>
      </c>
      <c r="J158" t="s">
        <v>3543</v>
      </c>
      <c r="K158" t="s">
        <v>2174</v>
      </c>
      <c r="L158" t="s">
        <v>537</v>
      </c>
      <c r="M158" s="84" t="s">
        <v>4052</v>
      </c>
      <c r="N158" t="s">
        <v>537</v>
      </c>
      <c r="S158" s="54"/>
      <c r="Y158" s="54"/>
      <c r="Z158" s="17"/>
      <c r="AA158" s="17"/>
      <c r="AB158" s="17"/>
      <c r="AC158" s="54"/>
      <c r="AJ158" t="s">
        <v>537</v>
      </c>
      <c r="AK158" s="156" t="s">
        <v>1119</v>
      </c>
      <c r="AM158" t="s">
        <v>4474</v>
      </c>
    </row>
    <row r="159" spans="1:39" x14ac:dyDescent="0.2">
      <c r="A159" s="104" t="s">
        <v>3518</v>
      </c>
      <c r="H159" t="s">
        <v>3543</v>
      </c>
      <c r="I159" s="25" t="s">
        <v>3369</v>
      </c>
      <c r="J159" s="1">
        <v>1</v>
      </c>
      <c r="K159" s="7" t="s">
        <v>1116</v>
      </c>
      <c r="L159" t="s">
        <v>537</v>
      </c>
      <c r="M159" s="73" t="s">
        <v>4070</v>
      </c>
      <c r="N159" t="s">
        <v>3543</v>
      </c>
      <c r="O159" s="83" t="s">
        <v>4680</v>
      </c>
      <c r="S159" s="54"/>
      <c r="Y159" s="54"/>
      <c r="AA159" s="54"/>
      <c r="AC159" s="54"/>
      <c r="AM159" t="s">
        <v>4474</v>
      </c>
    </row>
    <row r="160" spans="1:39" x14ac:dyDescent="0.2">
      <c r="A160" s="104" t="s">
        <v>4491</v>
      </c>
      <c r="H160" t="s">
        <v>537</v>
      </c>
      <c r="I160" s="26" t="s">
        <v>3390</v>
      </c>
      <c r="J160" t="s">
        <v>1474</v>
      </c>
      <c r="L160" t="s">
        <v>537</v>
      </c>
      <c r="M160" s="82" t="s">
        <v>2720</v>
      </c>
      <c r="N160" t="s">
        <v>537</v>
      </c>
      <c r="O160" s="73" t="s">
        <v>4681</v>
      </c>
      <c r="X160" t="s">
        <v>3543</v>
      </c>
      <c r="Y160" s="232" t="s">
        <v>8547</v>
      </c>
      <c r="Z160" t="s">
        <v>3543</v>
      </c>
      <c r="AA160" s="232" t="s">
        <v>8545</v>
      </c>
      <c r="AC160" s="54"/>
      <c r="AM160" t="s">
        <v>4474</v>
      </c>
    </row>
    <row r="161" spans="1:39" x14ac:dyDescent="0.2">
      <c r="A161" s="104" t="s">
        <v>4487</v>
      </c>
      <c r="H161" s="1">
        <v>1</v>
      </c>
      <c r="I161" t="s">
        <v>1785</v>
      </c>
      <c r="J161" t="s">
        <v>3543</v>
      </c>
      <c r="K161" s="54" t="s">
        <v>3938</v>
      </c>
      <c r="L161" t="s">
        <v>537</v>
      </c>
      <c r="M161" s="73" t="s">
        <v>4676</v>
      </c>
      <c r="N161" t="s">
        <v>537</v>
      </c>
      <c r="X161" s="1">
        <v>1</v>
      </c>
      <c r="Y161" s="232" t="s">
        <v>860</v>
      </c>
      <c r="Z161" s="1">
        <v>1</v>
      </c>
      <c r="AA161" s="232" t="s">
        <v>8546</v>
      </c>
      <c r="AC161" s="54"/>
      <c r="AH161" s="17"/>
      <c r="AI161" s="19" t="s">
        <v>3320</v>
      </c>
      <c r="AJ161" s="17"/>
      <c r="AK161" s="17"/>
      <c r="AL161" s="17"/>
      <c r="AM161" t="s">
        <v>4474</v>
      </c>
    </row>
    <row r="162" spans="1:39" x14ac:dyDescent="0.2">
      <c r="A162" s="104" t="s">
        <v>4471</v>
      </c>
      <c r="H162" s="1">
        <v>1</v>
      </c>
      <c r="I162" t="s">
        <v>3685</v>
      </c>
      <c r="J162" s="1">
        <v>1</v>
      </c>
      <c r="K162" s="54" t="s">
        <v>1911</v>
      </c>
      <c r="L162" t="s">
        <v>537</v>
      </c>
      <c r="M162" s="73" t="s">
        <v>4677</v>
      </c>
      <c r="N162" t="s">
        <v>3543</v>
      </c>
      <c r="O162" s="83" t="s">
        <v>4680</v>
      </c>
      <c r="X162" t="s">
        <v>537</v>
      </c>
      <c r="Y162" s="232" t="s">
        <v>8548</v>
      </c>
      <c r="AH162" s="18" t="s">
        <v>3543</v>
      </c>
      <c r="AI162" s="100" t="s">
        <v>6258</v>
      </c>
      <c r="AJ162" t="s">
        <v>3543</v>
      </c>
      <c r="AK162" s="181" t="s">
        <v>6259</v>
      </c>
      <c r="AM162" t="s">
        <v>4474</v>
      </c>
    </row>
    <row r="163" spans="1:39" x14ac:dyDescent="0.2">
      <c r="A163" s="104" t="s">
        <v>2833</v>
      </c>
      <c r="J163" t="s">
        <v>1474</v>
      </c>
      <c r="K163" s="54"/>
      <c r="N163" t="s">
        <v>537</v>
      </c>
      <c r="O163" s="73" t="s">
        <v>4682</v>
      </c>
      <c r="X163" s="1">
        <v>1</v>
      </c>
      <c r="Y163" s="232" t="s">
        <v>2926</v>
      </c>
      <c r="AH163" s="18" t="s">
        <v>537</v>
      </c>
      <c r="AI163" s="153" t="s">
        <v>911</v>
      </c>
      <c r="AJ163" t="s">
        <v>537</v>
      </c>
      <c r="AK163" s="181" t="s">
        <v>6260</v>
      </c>
      <c r="AM163" t="s">
        <v>4474</v>
      </c>
    </row>
    <row r="164" spans="1:39" x14ac:dyDescent="0.2">
      <c r="J164" t="s">
        <v>3543</v>
      </c>
      <c r="K164" s="73" t="s">
        <v>3391</v>
      </c>
      <c r="N164" t="s">
        <v>537</v>
      </c>
      <c r="AH164" s="18" t="s">
        <v>537</v>
      </c>
      <c r="AI164" s="183" t="s">
        <v>6253</v>
      </c>
      <c r="AJ164" s="17"/>
      <c r="AM164" t="s">
        <v>4474</v>
      </c>
    </row>
    <row r="165" spans="1:39" x14ac:dyDescent="0.2">
      <c r="A165" s="23" t="s">
        <v>1228</v>
      </c>
      <c r="J165" s="1">
        <v>1</v>
      </c>
      <c r="K165" s="73" t="s">
        <v>3392</v>
      </c>
      <c r="N165" t="s">
        <v>3543</v>
      </c>
      <c r="O165" s="83" t="s">
        <v>4683</v>
      </c>
      <c r="Y165" s="54"/>
      <c r="AA165" s="54"/>
      <c r="AC165" s="54"/>
      <c r="AH165" s="18" t="s">
        <v>537</v>
      </c>
      <c r="AI165" s="181" t="s">
        <v>6257</v>
      </c>
      <c r="AM165" t="s">
        <v>4474</v>
      </c>
    </row>
    <row r="166" spans="1:39" x14ac:dyDescent="0.2">
      <c r="A166" s="26" t="s">
        <v>2478</v>
      </c>
      <c r="K166" s="73"/>
      <c r="N166" t="s">
        <v>537</v>
      </c>
      <c r="O166" s="73" t="s">
        <v>4684</v>
      </c>
      <c r="Y166" s="54"/>
      <c r="AA166" s="54"/>
      <c r="AC166" s="54"/>
      <c r="AH166" s="17"/>
      <c r="AI166" s="17"/>
      <c r="AJ166" s="17"/>
      <c r="AK166" s="17"/>
      <c r="AL166" s="17"/>
      <c r="AM166" t="s">
        <v>4474</v>
      </c>
    </row>
    <row r="167" spans="1:39" x14ac:dyDescent="0.2">
      <c r="H167" t="s">
        <v>3543</v>
      </c>
      <c r="I167" s="73" t="s">
        <v>6143</v>
      </c>
      <c r="J167" t="s">
        <v>3543</v>
      </c>
      <c r="K167" s="73" t="s">
        <v>1754</v>
      </c>
      <c r="N167" t="s">
        <v>537</v>
      </c>
      <c r="Y167" s="54"/>
      <c r="AA167" s="54"/>
      <c r="AC167" s="54"/>
      <c r="AM167" t="s">
        <v>4474</v>
      </c>
    </row>
    <row r="168" spans="1:39" x14ac:dyDescent="0.2">
      <c r="A168" s="15" t="s">
        <v>851</v>
      </c>
      <c r="H168" s="1">
        <v>1</v>
      </c>
      <c r="I168" s="73" t="s">
        <v>1926</v>
      </c>
      <c r="J168" s="1">
        <v>1</v>
      </c>
      <c r="K168" s="73" t="s">
        <v>1755</v>
      </c>
      <c r="N168" t="s">
        <v>3543</v>
      </c>
      <c r="O168" s="84" t="s">
        <v>2718</v>
      </c>
      <c r="Y168" s="54"/>
      <c r="AA168" s="54"/>
      <c r="AC168" s="54"/>
      <c r="AH168" s="17"/>
      <c r="AI168" s="19" t="s">
        <v>7567</v>
      </c>
      <c r="AJ168" s="17"/>
      <c r="AM168" t="s">
        <v>4474</v>
      </c>
    </row>
    <row r="169" spans="1:39" x14ac:dyDescent="0.2">
      <c r="H169" t="s">
        <v>537</v>
      </c>
      <c r="I169" s="73" t="s">
        <v>3393</v>
      </c>
      <c r="J169" t="s">
        <v>537</v>
      </c>
      <c r="K169" s="73"/>
      <c r="N169" t="s">
        <v>537</v>
      </c>
      <c r="O169" s="73" t="s">
        <v>2719</v>
      </c>
      <c r="Y169" s="54"/>
      <c r="AA169" s="54"/>
      <c r="AC169" s="54"/>
      <c r="AH169" s="18" t="s">
        <v>3543</v>
      </c>
      <c r="AI169" s="232" t="s">
        <v>8313</v>
      </c>
      <c r="AJ169" s="17"/>
      <c r="AM169" t="s">
        <v>4474</v>
      </c>
    </row>
    <row r="170" spans="1:39" x14ac:dyDescent="0.2">
      <c r="H170" s="1">
        <v>1</v>
      </c>
      <c r="I170" s="73" t="s">
        <v>3289</v>
      </c>
      <c r="J170" t="s">
        <v>3543</v>
      </c>
      <c r="K170" s="73" t="s">
        <v>6163</v>
      </c>
      <c r="L170" t="s">
        <v>3543</v>
      </c>
      <c r="M170" s="73" t="s">
        <v>4365</v>
      </c>
      <c r="N170" t="s">
        <v>537</v>
      </c>
      <c r="Y170" s="54"/>
      <c r="AA170" s="54"/>
      <c r="AC170" s="54"/>
      <c r="AH170" s="18" t="s">
        <v>537</v>
      </c>
      <c r="AI170" s="232" t="s">
        <v>1408</v>
      </c>
      <c r="AJ170" s="17"/>
      <c r="AM170" t="s">
        <v>4474</v>
      </c>
    </row>
    <row r="171" spans="1:39" x14ac:dyDescent="0.2">
      <c r="J171" s="1">
        <v>1</v>
      </c>
      <c r="K171" s="73" t="s">
        <v>1756</v>
      </c>
      <c r="L171" s="1">
        <v>1</v>
      </c>
      <c r="M171" s="73" t="s">
        <v>1212</v>
      </c>
      <c r="N171" t="s">
        <v>3543</v>
      </c>
      <c r="O171" s="84" t="s">
        <v>387</v>
      </c>
      <c r="Y171" s="54"/>
      <c r="AA171" s="54"/>
      <c r="AC171" s="54"/>
      <c r="AH171" s="18" t="s">
        <v>537</v>
      </c>
      <c r="AI171" s="232" t="s">
        <v>8314</v>
      </c>
      <c r="AJ171" s="17"/>
      <c r="AM171" t="s">
        <v>4474</v>
      </c>
    </row>
    <row r="172" spans="1:39" x14ac:dyDescent="0.2">
      <c r="J172" s="1">
        <v>1</v>
      </c>
      <c r="K172" s="73" t="s">
        <v>4364</v>
      </c>
      <c r="M172" s="73"/>
      <c r="N172" t="s">
        <v>537</v>
      </c>
      <c r="O172" s="73" t="s">
        <v>4685</v>
      </c>
      <c r="Y172" s="54"/>
      <c r="AA172" s="54"/>
      <c r="AC172" s="54"/>
      <c r="AH172" s="17"/>
      <c r="AI172" s="17"/>
      <c r="AJ172" s="17"/>
      <c r="AM172" t="s">
        <v>4474</v>
      </c>
    </row>
    <row r="173" spans="1:39" x14ac:dyDescent="0.2">
      <c r="K173" s="73"/>
      <c r="Y173" s="54"/>
      <c r="AA173" s="54"/>
      <c r="AC173" s="54"/>
      <c r="AM173" t="s">
        <v>4474</v>
      </c>
    </row>
    <row r="174" spans="1:39" x14ac:dyDescent="0.2">
      <c r="F174" t="s">
        <v>3543</v>
      </c>
      <c r="G174" s="83" t="s">
        <v>5102</v>
      </c>
      <c r="H174" t="s">
        <v>3543</v>
      </c>
      <c r="I174" s="83" t="s">
        <v>1284</v>
      </c>
      <c r="J174" t="s">
        <v>3543</v>
      </c>
      <c r="K174" s="84" t="s">
        <v>1285</v>
      </c>
      <c r="L174" t="s">
        <v>3543</v>
      </c>
      <c r="M174" s="84" t="s">
        <v>4688</v>
      </c>
      <c r="N174" t="s">
        <v>3543</v>
      </c>
      <c r="O174" s="84" t="s">
        <v>4686</v>
      </c>
      <c r="Y174" s="54"/>
      <c r="AA174" s="54"/>
      <c r="AC174" s="54"/>
      <c r="AM174" t="s">
        <v>4474</v>
      </c>
    </row>
    <row r="175" spans="1:39" x14ac:dyDescent="0.2">
      <c r="F175" t="s">
        <v>537</v>
      </c>
      <c r="G175" s="73" t="s">
        <v>1281</v>
      </c>
      <c r="H175" t="s">
        <v>537</v>
      </c>
      <c r="I175" s="73" t="s">
        <v>5104</v>
      </c>
      <c r="L175" t="s">
        <v>537</v>
      </c>
      <c r="M175" s="73" t="s">
        <v>4664</v>
      </c>
      <c r="N175" t="s">
        <v>537</v>
      </c>
      <c r="O175" s="73" t="s">
        <v>4687</v>
      </c>
      <c r="Y175" s="54"/>
      <c r="AA175" s="54"/>
      <c r="AC175" s="54"/>
      <c r="AM175" t="s">
        <v>4474</v>
      </c>
    </row>
    <row r="176" spans="1:39" x14ac:dyDescent="0.2">
      <c r="F176" t="s">
        <v>537</v>
      </c>
      <c r="G176" s="73" t="s">
        <v>1283</v>
      </c>
      <c r="H176" t="s">
        <v>537</v>
      </c>
      <c r="K176" s="80" t="s">
        <v>4162</v>
      </c>
      <c r="L176" t="s">
        <v>537</v>
      </c>
      <c r="M176" s="73" t="s">
        <v>3988</v>
      </c>
      <c r="O176" s="73"/>
      <c r="Y176" s="54"/>
      <c r="AA176" s="54"/>
      <c r="AC176" s="54"/>
      <c r="AM176" t="s">
        <v>4474</v>
      </c>
    </row>
    <row r="177" spans="6:39" x14ac:dyDescent="0.2">
      <c r="F177" t="s">
        <v>537</v>
      </c>
      <c r="G177" s="73" t="s">
        <v>1282</v>
      </c>
      <c r="H177" t="s">
        <v>3543</v>
      </c>
      <c r="I177" s="83" t="s">
        <v>2076</v>
      </c>
      <c r="K177" s="2"/>
      <c r="M177" s="73"/>
      <c r="O177" s="73"/>
      <c r="Y177" s="54"/>
      <c r="AA177" s="54"/>
      <c r="AC177" s="54"/>
      <c r="AM177" t="s">
        <v>4474</v>
      </c>
    </row>
    <row r="178" spans="6:39" x14ac:dyDescent="0.2">
      <c r="H178" t="s">
        <v>537</v>
      </c>
      <c r="I178" s="73" t="s">
        <v>3463</v>
      </c>
      <c r="J178" t="s">
        <v>3543</v>
      </c>
      <c r="K178" s="84" t="s">
        <v>3938</v>
      </c>
      <c r="L178" s="189"/>
      <c r="M178" s="2"/>
      <c r="AG178" s="29"/>
      <c r="AI178" s="23"/>
      <c r="AM178" t="s">
        <v>4474</v>
      </c>
    </row>
    <row r="179" spans="6:39" x14ac:dyDescent="0.2">
      <c r="H179" t="s">
        <v>537</v>
      </c>
      <c r="J179" t="s">
        <v>537</v>
      </c>
      <c r="K179" s="80" t="s">
        <v>801</v>
      </c>
      <c r="R179" s="19" t="s">
        <v>394</v>
      </c>
      <c r="S179" s="17"/>
      <c r="T179" s="17"/>
      <c r="AG179" s="29"/>
      <c r="AI179" s="23"/>
      <c r="AM179" t="s">
        <v>4474</v>
      </c>
    </row>
    <row r="180" spans="6:39" x14ac:dyDescent="0.2">
      <c r="H180" t="s">
        <v>3543</v>
      </c>
      <c r="I180" s="83" t="s">
        <v>2077</v>
      </c>
      <c r="J180" t="s">
        <v>537</v>
      </c>
      <c r="K180" s="2"/>
      <c r="L180" t="s">
        <v>3543</v>
      </c>
      <c r="M180" s="83" t="s">
        <v>2946</v>
      </c>
      <c r="P180" t="s">
        <v>3543</v>
      </c>
      <c r="Q180" s="73" t="s">
        <v>6168</v>
      </c>
      <c r="R180" s="18"/>
      <c r="S180" s="104" t="s">
        <v>2833</v>
      </c>
      <c r="T180" t="s">
        <v>3543</v>
      </c>
      <c r="U180" s="29" t="s">
        <v>5315</v>
      </c>
      <c r="AG180" s="29"/>
      <c r="AI180" s="23"/>
      <c r="AM180" t="s">
        <v>4474</v>
      </c>
    </row>
    <row r="181" spans="6:39" x14ac:dyDescent="0.2">
      <c r="H181" t="s">
        <v>537</v>
      </c>
      <c r="I181" s="73" t="s">
        <v>2078</v>
      </c>
      <c r="J181" t="s">
        <v>3543</v>
      </c>
      <c r="K181" s="84" t="s">
        <v>4028</v>
      </c>
      <c r="L181" t="s">
        <v>537</v>
      </c>
      <c r="M181" s="73" t="s">
        <v>2947</v>
      </c>
      <c r="P181" s="1">
        <v>1</v>
      </c>
      <c r="Q181" s="73" t="s">
        <v>3799</v>
      </c>
      <c r="R181" s="18" t="s">
        <v>3543</v>
      </c>
      <c r="S181" s="29" t="s">
        <v>2237</v>
      </c>
      <c r="T181" s="1">
        <v>1</v>
      </c>
      <c r="U181" s="29" t="s">
        <v>1215</v>
      </c>
      <c r="AG181" s="29"/>
      <c r="AI181" s="23"/>
      <c r="AM181" t="s">
        <v>4474</v>
      </c>
    </row>
    <row r="182" spans="6:39" x14ac:dyDescent="0.2">
      <c r="H182" t="s">
        <v>537</v>
      </c>
      <c r="J182" t="s">
        <v>537</v>
      </c>
      <c r="K182" s="80" t="s">
        <v>3003</v>
      </c>
      <c r="L182" t="s">
        <v>537</v>
      </c>
      <c r="P182" t="s">
        <v>537</v>
      </c>
      <c r="Q182" s="73" t="s">
        <v>139</v>
      </c>
      <c r="R182" s="18" t="s">
        <v>537</v>
      </c>
      <c r="S182" s="54" t="s">
        <v>4009</v>
      </c>
      <c r="T182" t="s">
        <v>537</v>
      </c>
      <c r="U182" s="104" t="s">
        <v>2833</v>
      </c>
      <c r="V182" t="s">
        <v>3543</v>
      </c>
      <c r="W182" s="84" t="s">
        <v>1882</v>
      </c>
      <c r="X182" t="s">
        <v>3543</v>
      </c>
      <c r="Y182" s="84" t="s">
        <v>1883</v>
      </c>
      <c r="AG182" s="29"/>
      <c r="AI182" s="23"/>
      <c r="AM182" t="s">
        <v>4474</v>
      </c>
    </row>
    <row r="183" spans="6:39" x14ac:dyDescent="0.2">
      <c r="H183" t="s">
        <v>3543</v>
      </c>
      <c r="I183" s="83" t="s">
        <v>4543</v>
      </c>
      <c r="J183" t="s">
        <v>537</v>
      </c>
      <c r="K183" s="2"/>
      <c r="L183" t="s">
        <v>3543</v>
      </c>
      <c r="M183" s="83" t="s">
        <v>3303</v>
      </c>
      <c r="P183" t="s">
        <v>537</v>
      </c>
      <c r="Q183" s="73" t="s">
        <v>2943</v>
      </c>
      <c r="R183" s="18" t="s">
        <v>537</v>
      </c>
      <c r="S183" s="56" t="s">
        <v>3311</v>
      </c>
      <c r="T183" t="s">
        <v>537</v>
      </c>
      <c r="V183" t="s">
        <v>537</v>
      </c>
      <c r="W183" s="73" t="s">
        <v>1881</v>
      </c>
      <c r="AG183" s="29"/>
      <c r="AI183" s="23"/>
      <c r="AM183" t="s">
        <v>4474</v>
      </c>
    </row>
    <row r="184" spans="6:39" x14ac:dyDescent="0.2">
      <c r="H184" t="s">
        <v>537</v>
      </c>
      <c r="I184" s="73" t="s">
        <v>3464</v>
      </c>
      <c r="J184" t="s">
        <v>3543</v>
      </c>
      <c r="K184" s="84" t="s">
        <v>6874</v>
      </c>
      <c r="L184" t="s">
        <v>537</v>
      </c>
      <c r="M184" s="73" t="s">
        <v>3304</v>
      </c>
      <c r="P184" s="1">
        <v>1</v>
      </c>
      <c r="Q184" s="73" t="s">
        <v>3741</v>
      </c>
      <c r="R184" s="18" t="s">
        <v>537</v>
      </c>
      <c r="S184" s="73" t="s">
        <v>3255</v>
      </c>
      <c r="T184" t="s">
        <v>3543</v>
      </c>
      <c r="U184" s="80" t="s">
        <v>1339</v>
      </c>
      <c r="V184" t="s">
        <v>537</v>
      </c>
      <c r="W184" s="73" t="s">
        <v>142</v>
      </c>
      <c r="AA184" s="80" t="s">
        <v>1884</v>
      </c>
      <c r="AG184" s="29"/>
      <c r="AI184" s="23"/>
      <c r="AM184" t="s">
        <v>4474</v>
      </c>
    </row>
    <row r="185" spans="6:39" x14ac:dyDescent="0.2">
      <c r="J185" t="s">
        <v>537</v>
      </c>
      <c r="K185" s="197" t="s">
        <v>6868</v>
      </c>
      <c r="R185" s="18" t="s">
        <v>537</v>
      </c>
      <c r="S185" s="82" t="s">
        <v>4663</v>
      </c>
      <c r="T185" t="s">
        <v>537</v>
      </c>
      <c r="U185" s="80" t="s">
        <v>4010</v>
      </c>
      <c r="V185" t="s">
        <v>537</v>
      </c>
      <c r="W185" s="73" t="s">
        <v>5193</v>
      </c>
      <c r="AG185" s="29"/>
      <c r="AI185" s="23"/>
      <c r="AM185" t="s">
        <v>4474</v>
      </c>
    </row>
    <row r="186" spans="6:39" x14ac:dyDescent="0.2">
      <c r="F186" t="s">
        <v>3543</v>
      </c>
      <c r="G186" s="202" t="s">
        <v>6872</v>
      </c>
      <c r="H186" t="s">
        <v>3543</v>
      </c>
      <c r="I186" s="83" t="s">
        <v>2944</v>
      </c>
      <c r="J186" t="s">
        <v>537</v>
      </c>
      <c r="K186" s="215" t="s">
        <v>7590</v>
      </c>
      <c r="R186" s="18" t="s">
        <v>537</v>
      </c>
      <c r="S186" s="73" t="s">
        <v>4007</v>
      </c>
      <c r="T186" s="1">
        <v>1</v>
      </c>
      <c r="U186" s="73" t="s">
        <v>2027</v>
      </c>
      <c r="V186" t="s">
        <v>537</v>
      </c>
      <c r="W186" s="104" t="s">
        <v>2833</v>
      </c>
      <c r="AG186" s="29"/>
      <c r="AI186" s="23"/>
      <c r="AM186" t="s">
        <v>4474</v>
      </c>
    </row>
    <row r="187" spans="6:39" x14ac:dyDescent="0.2">
      <c r="F187" t="s">
        <v>537</v>
      </c>
      <c r="G187" s="192" t="s">
        <v>3434</v>
      </c>
      <c r="H187" t="s">
        <v>537</v>
      </c>
      <c r="I187" s="192" t="s">
        <v>6869</v>
      </c>
      <c r="J187" t="s">
        <v>537</v>
      </c>
      <c r="K187" s="221" t="s">
        <v>7596</v>
      </c>
      <c r="R187" s="18" t="s">
        <v>537</v>
      </c>
      <c r="S187" s="73" t="s">
        <v>4008</v>
      </c>
      <c r="T187" t="s">
        <v>537</v>
      </c>
      <c r="U187" s="82" t="s">
        <v>4663</v>
      </c>
      <c r="V187" t="s">
        <v>3543</v>
      </c>
      <c r="W187" s="80" t="s">
        <v>2759</v>
      </c>
      <c r="X187" t="s">
        <v>3543</v>
      </c>
      <c r="Y187" s="84" t="s">
        <v>2851</v>
      </c>
      <c r="AG187" s="29"/>
      <c r="AI187" s="23"/>
      <c r="AM187" t="s">
        <v>4474</v>
      </c>
    </row>
    <row r="188" spans="6:39" x14ac:dyDescent="0.2">
      <c r="F188" t="s">
        <v>537</v>
      </c>
      <c r="G188" s="192" t="s">
        <v>6873</v>
      </c>
      <c r="H188" t="s">
        <v>537</v>
      </c>
      <c r="I188" s="198" t="s">
        <v>6870</v>
      </c>
      <c r="J188" t="s">
        <v>537</v>
      </c>
      <c r="K188" s="73" t="s">
        <v>2945</v>
      </c>
      <c r="R188" s="18" t="s">
        <v>537</v>
      </c>
      <c r="S188" s="54" t="s">
        <v>2264</v>
      </c>
      <c r="T188" t="s">
        <v>537</v>
      </c>
      <c r="U188" s="73" t="s">
        <v>140</v>
      </c>
      <c r="V188" s="1">
        <v>1</v>
      </c>
      <c r="W188" s="73" t="s">
        <v>2627</v>
      </c>
      <c r="X188" t="s">
        <v>537</v>
      </c>
      <c r="Y188" s="73" t="s">
        <v>5192</v>
      </c>
      <c r="AG188" s="29"/>
      <c r="AI188" s="23"/>
      <c r="AM188" t="s">
        <v>4474</v>
      </c>
    </row>
    <row r="189" spans="6:39" x14ac:dyDescent="0.2">
      <c r="G189" s="192"/>
      <c r="H189" t="s">
        <v>537</v>
      </c>
      <c r="I189" s="9" t="s">
        <v>7589</v>
      </c>
      <c r="R189" s="18"/>
      <c r="S189" s="17"/>
      <c r="T189" s="1">
        <v>1</v>
      </c>
      <c r="U189" s="73" t="s">
        <v>141</v>
      </c>
      <c r="V189" t="s">
        <v>537</v>
      </c>
      <c r="W189" s="82" t="s">
        <v>4663</v>
      </c>
      <c r="AG189" s="29"/>
      <c r="AI189" s="23"/>
      <c r="AM189" t="s">
        <v>4474</v>
      </c>
    </row>
    <row r="190" spans="6:39" x14ac:dyDescent="0.2">
      <c r="J190" t="s">
        <v>3543</v>
      </c>
      <c r="K190" s="232" t="s">
        <v>6570</v>
      </c>
      <c r="L190" t="s">
        <v>3543</v>
      </c>
      <c r="M190" s="232" t="s">
        <v>7991</v>
      </c>
      <c r="T190" t="s">
        <v>537</v>
      </c>
      <c r="U190" s="73" t="s">
        <v>2626</v>
      </c>
      <c r="V190" t="s">
        <v>537</v>
      </c>
      <c r="W190" s="73" t="s">
        <v>2758</v>
      </c>
      <c r="AG190" s="29"/>
      <c r="AI190" s="23"/>
      <c r="AM190" t="s">
        <v>4474</v>
      </c>
    </row>
    <row r="191" spans="6:39" x14ac:dyDescent="0.2">
      <c r="J191" s="1">
        <v>1</v>
      </c>
      <c r="K191" s="232" t="s">
        <v>7989</v>
      </c>
      <c r="L191" s="1">
        <v>1</v>
      </c>
      <c r="M191" s="232" t="s">
        <v>7992</v>
      </c>
      <c r="U191" s="29"/>
      <c r="V191" s="1">
        <v>1</v>
      </c>
      <c r="W191" s="73" t="s">
        <v>2628</v>
      </c>
      <c r="AG191" s="29"/>
      <c r="AI191" s="23"/>
      <c r="AM191" t="s">
        <v>4474</v>
      </c>
    </row>
    <row r="192" spans="6:39" x14ac:dyDescent="0.2">
      <c r="J192" t="s">
        <v>537</v>
      </c>
      <c r="K192" s="232" t="s">
        <v>7990</v>
      </c>
      <c r="N192" t="s">
        <v>3543</v>
      </c>
      <c r="O192" s="219" t="s">
        <v>7593</v>
      </c>
      <c r="U192" s="29"/>
      <c r="V192" t="s">
        <v>537</v>
      </c>
      <c r="W192" s="73" t="s">
        <v>2629</v>
      </c>
      <c r="AG192" s="29"/>
      <c r="AI192" s="23"/>
      <c r="AM192" t="s">
        <v>4474</v>
      </c>
    </row>
    <row r="193" spans="1:39" x14ac:dyDescent="0.2">
      <c r="J193" s="1">
        <v>1</v>
      </c>
      <c r="K193" s="232" t="s">
        <v>6686</v>
      </c>
      <c r="N193" t="s">
        <v>537</v>
      </c>
      <c r="O193" s="215" t="s">
        <v>7594</v>
      </c>
      <c r="Q193" s="215" t="s">
        <v>7592</v>
      </c>
      <c r="V193" s="1">
        <v>1</v>
      </c>
      <c r="W193" s="73" t="s">
        <v>5193</v>
      </c>
      <c r="AG193" s="29"/>
      <c r="AI193" s="23"/>
      <c r="AM193" t="s">
        <v>4474</v>
      </c>
    </row>
    <row r="194" spans="1:39" x14ac:dyDescent="0.2">
      <c r="M194" s="73"/>
      <c r="N194" t="s">
        <v>537</v>
      </c>
      <c r="O194" s="215" t="s">
        <v>7595</v>
      </c>
      <c r="Q194" s="215"/>
      <c r="V194" s="1"/>
      <c r="W194" s="73"/>
      <c r="AG194" s="29"/>
      <c r="AI194" s="23"/>
      <c r="AM194" t="s">
        <v>4474</v>
      </c>
    </row>
    <row r="195" spans="1:39" x14ac:dyDescent="0.2">
      <c r="A195" s="16" t="s">
        <v>7584</v>
      </c>
      <c r="B195" s="16"/>
      <c r="C195" s="16"/>
      <c r="D195" s="16"/>
      <c r="E195" s="16"/>
      <c r="M195" s="2"/>
      <c r="AG195" s="29"/>
      <c r="AI195" s="23"/>
      <c r="AM195" t="s">
        <v>4474</v>
      </c>
    </row>
    <row r="196" spans="1:39" x14ac:dyDescent="0.2">
      <c r="L196" s="21" t="s">
        <v>2485</v>
      </c>
      <c r="M196" s="73"/>
      <c r="O196" s="73"/>
      <c r="Y196" s="54"/>
      <c r="AA196" s="54"/>
      <c r="AB196" s="17"/>
      <c r="AC196" s="19" t="s">
        <v>4744</v>
      </c>
      <c r="AD196" s="17"/>
      <c r="AM196" t="s">
        <v>4474</v>
      </c>
    </row>
    <row r="197" spans="1:39" x14ac:dyDescent="0.2">
      <c r="L197" s="21"/>
      <c r="M197" s="73"/>
      <c r="O197" s="73"/>
      <c r="Y197" s="54"/>
      <c r="AA197" s="54"/>
      <c r="AB197" s="18" t="s">
        <v>3543</v>
      </c>
      <c r="AC197" s="29" t="s">
        <v>3800</v>
      </c>
      <c r="AD197" s="17"/>
      <c r="AM197" t="s">
        <v>4474</v>
      </c>
    </row>
    <row r="198" spans="1:39" x14ac:dyDescent="0.2">
      <c r="M198" s="73"/>
      <c r="O198" s="73"/>
      <c r="Y198" s="54"/>
      <c r="AA198" s="54"/>
      <c r="AB198" s="18" t="s">
        <v>537</v>
      </c>
      <c r="AC198" s="29" t="s">
        <v>3297</v>
      </c>
      <c r="AD198" s="17"/>
      <c r="AM198" t="s">
        <v>4474</v>
      </c>
    </row>
    <row r="199" spans="1:39" x14ac:dyDescent="0.2">
      <c r="M199" s="73"/>
      <c r="O199" s="73"/>
      <c r="Y199" s="54"/>
      <c r="AA199" s="54"/>
      <c r="AB199" s="18" t="s">
        <v>537</v>
      </c>
      <c r="AC199" s="192" t="s">
        <v>6748</v>
      </c>
      <c r="AD199" s="17"/>
      <c r="AM199" t="s">
        <v>4474</v>
      </c>
    </row>
    <row r="200" spans="1:39" x14ac:dyDescent="0.2">
      <c r="M200" s="73"/>
      <c r="O200" s="73"/>
      <c r="Y200" s="54"/>
      <c r="AA200" s="54"/>
      <c r="AB200" s="18" t="s">
        <v>537</v>
      </c>
      <c r="AC200" s="232" t="s">
        <v>8634</v>
      </c>
      <c r="AD200" s="17"/>
      <c r="AM200" t="s">
        <v>4474</v>
      </c>
    </row>
    <row r="201" spans="1:39" x14ac:dyDescent="0.2">
      <c r="M201" s="73"/>
      <c r="O201" s="73"/>
      <c r="Y201" s="54"/>
      <c r="AA201" s="54"/>
      <c r="AB201" s="18" t="s">
        <v>537</v>
      </c>
      <c r="AC201" s="89" t="s">
        <v>1807</v>
      </c>
      <c r="AD201" s="17"/>
      <c r="AM201" t="s">
        <v>4474</v>
      </c>
    </row>
    <row r="202" spans="1:39" x14ac:dyDescent="0.2">
      <c r="M202" s="73"/>
      <c r="O202" s="73"/>
      <c r="Y202" s="54"/>
      <c r="AA202" s="54"/>
      <c r="AB202" s="18" t="s">
        <v>537</v>
      </c>
      <c r="AC202" s="232" t="s">
        <v>8633</v>
      </c>
      <c r="AD202" s="17"/>
      <c r="AM202" t="s">
        <v>4474</v>
      </c>
    </row>
    <row r="203" spans="1:39" x14ac:dyDescent="0.2">
      <c r="A203" s="16" t="s">
        <v>7584</v>
      </c>
      <c r="L203" s="16"/>
      <c r="M203" s="73"/>
      <c r="O203" s="73"/>
      <c r="Y203" s="54"/>
      <c r="AA203" s="54"/>
      <c r="AB203" s="17"/>
      <c r="AC203" s="17"/>
      <c r="AD203" s="17"/>
      <c r="AM203" t="s">
        <v>4474</v>
      </c>
    </row>
    <row r="204" spans="1:39" x14ac:dyDescent="0.2">
      <c r="L204" s="3" t="s">
        <v>8975</v>
      </c>
      <c r="M204" s="73"/>
      <c r="O204" s="73"/>
      <c r="V204" t="s">
        <v>3543</v>
      </c>
      <c r="W204" s="232" t="s">
        <v>8976</v>
      </c>
      <c r="X204" t="s">
        <v>3543</v>
      </c>
      <c r="Y204" s="232" t="s">
        <v>5321</v>
      </c>
      <c r="AA204" s="54"/>
      <c r="AM204" t="s">
        <v>4474</v>
      </c>
    </row>
    <row r="205" spans="1:39" x14ac:dyDescent="0.2">
      <c r="L205" s="16"/>
      <c r="M205" s="73"/>
      <c r="O205" s="73"/>
      <c r="V205" s="1">
        <v>1</v>
      </c>
      <c r="W205" s="232" t="s">
        <v>3556</v>
      </c>
      <c r="X205" s="1">
        <v>1</v>
      </c>
      <c r="Y205" s="232" t="s">
        <v>8602</v>
      </c>
      <c r="AA205" s="54"/>
      <c r="AM205" t="s">
        <v>4474</v>
      </c>
    </row>
    <row r="206" spans="1:39" x14ac:dyDescent="0.2">
      <c r="L206" s="16"/>
      <c r="M206" s="73"/>
      <c r="O206" s="73"/>
      <c r="V206" t="s">
        <v>537</v>
      </c>
      <c r="W206" s="232" t="s">
        <v>8977</v>
      </c>
      <c r="Y206" s="54"/>
      <c r="AA206" s="54"/>
      <c r="AM206" t="s">
        <v>4474</v>
      </c>
    </row>
    <row r="207" spans="1:39" x14ac:dyDescent="0.2">
      <c r="L207" s="16"/>
      <c r="M207" s="73"/>
      <c r="O207" s="73"/>
      <c r="V207" s="1">
        <v>1</v>
      </c>
      <c r="W207" s="232" t="s">
        <v>8978</v>
      </c>
      <c r="Y207" s="54"/>
      <c r="AA207" s="54"/>
      <c r="AM207" t="s">
        <v>4474</v>
      </c>
    </row>
    <row r="208" spans="1:39" x14ac:dyDescent="0.2">
      <c r="A208" s="16" t="s">
        <v>7584</v>
      </c>
      <c r="Y208" s="54"/>
      <c r="AA208" s="54"/>
      <c r="AM208" t="s">
        <v>4474</v>
      </c>
    </row>
    <row r="209" spans="2:39" x14ac:dyDescent="0.2">
      <c r="B209" s="130"/>
      <c r="C209" s="130"/>
      <c r="D209" s="130"/>
      <c r="E209" s="130"/>
      <c r="L209" s="3" t="s">
        <v>7658</v>
      </c>
      <c r="T209" t="s">
        <v>3543</v>
      </c>
      <c r="U209" t="s">
        <v>4388</v>
      </c>
      <c r="V209" t="s">
        <v>3543</v>
      </c>
      <c r="W209" t="s">
        <v>4389</v>
      </c>
      <c r="Y209" s="29"/>
      <c r="AG209" s="29"/>
      <c r="AI209" s="9"/>
      <c r="AM209" t="s">
        <v>4474</v>
      </c>
    </row>
    <row r="210" spans="2:39" x14ac:dyDescent="0.2">
      <c r="B210" s="112"/>
      <c r="C210" s="112"/>
      <c r="D210" s="112"/>
      <c r="E210" s="112"/>
      <c r="T210" s="1">
        <v>1</v>
      </c>
      <c r="U210" s="16" t="s">
        <v>6199</v>
      </c>
      <c r="V210" s="1">
        <v>1</v>
      </c>
      <c r="W210" t="s">
        <v>976</v>
      </c>
      <c r="Y210" s="29"/>
      <c r="AG210" s="29"/>
      <c r="AI210" s="9"/>
      <c r="AM210" t="s">
        <v>4474</v>
      </c>
    </row>
    <row r="211" spans="2:39" x14ac:dyDescent="0.2">
      <c r="B211" s="113"/>
      <c r="C211" s="113"/>
      <c r="D211" s="113"/>
      <c r="E211" s="113"/>
      <c r="S211" s="104" t="s">
        <v>3518</v>
      </c>
      <c r="T211" t="s">
        <v>537</v>
      </c>
      <c r="U211" t="s">
        <v>973</v>
      </c>
      <c r="V211" t="s">
        <v>537</v>
      </c>
      <c r="W211" s="9" t="s">
        <v>2695</v>
      </c>
      <c r="Y211" s="29"/>
      <c r="AG211" s="29"/>
      <c r="AI211" s="9"/>
      <c r="AM211" t="s">
        <v>4474</v>
      </c>
    </row>
    <row r="212" spans="2:39" x14ac:dyDescent="0.2">
      <c r="B212" s="131"/>
      <c r="C212" s="131"/>
      <c r="D212" s="131"/>
      <c r="E212" s="131"/>
      <c r="R212" t="s">
        <v>3543</v>
      </c>
      <c r="S212" s="16" t="s">
        <v>6488</v>
      </c>
      <c r="T212" t="s">
        <v>537</v>
      </c>
      <c r="U212" t="s">
        <v>5003</v>
      </c>
      <c r="V212" t="s">
        <v>537</v>
      </c>
      <c r="W212" s="104" t="s">
        <v>3518</v>
      </c>
      <c r="Y212" s="29"/>
      <c r="AG212" s="29"/>
      <c r="AI212" s="9"/>
      <c r="AM212" t="s">
        <v>4474</v>
      </c>
    </row>
    <row r="213" spans="2:39" x14ac:dyDescent="0.2">
      <c r="B213" s="132"/>
      <c r="C213" s="132"/>
      <c r="D213" s="132"/>
      <c r="E213" s="132"/>
      <c r="R213" s="1">
        <v>1</v>
      </c>
      <c r="S213" t="s">
        <v>3529</v>
      </c>
      <c r="T213" t="s">
        <v>537</v>
      </c>
      <c r="U213" s="104" t="s">
        <v>3518</v>
      </c>
      <c r="V213" t="s">
        <v>3543</v>
      </c>
      <c r="W213" s="7" t="s">
        <v>6197</v>
      </c>
      <c r="X213" t="s">
        <v>3543</v>
      </c>
      <c r="Y213" s="54" t="s">
        <v>4669</v>
      </c>
      <c r="AG213" s="29"/>
      <c r="AI213" s="9"/>
      <c r="AM213" t="s">
        <v>4474</v>
      </c>
    </row>
    <row r="214" spans="2:39" x14ac:dyDescent="0.2">
      <c r="B214" s="116"/>
      <c r="C214" s="116"/>
      <c r="D214" s="116"/>
      <c r="E214" s="116"/>
      <c r="R214" t="s">
        <v>537</v>
      </c>
      <c r="S214" s="16" t="s">
        <v>6200</v>
      </c>
      <c r="T214" t="s">
        <v>3543</v>
      </c>
      <c r="U214" t="s">
        <v>5273</v>
      </c>
      <c r="V214" s="1">
        <v>1</v>
      </c>
      <c r="W214" s="12" t="s">
        <v>5274</v>
      </c>
      <c r="Y214" s="29"/>
      <c r="AG214" s="29"/>
      <c r="AI214" s="9"/>
      <c r="AM214" t="s">
        <v>4474</v>
      </c>
    </row>
    <row r="215" spans="2:39" x14ac:dyDescent="0.2">
      <c r="B215" s="123"/>
      <c r="C215" s="123"/>
      <c r="D215" s="123"/>
      <c r="E215" s="123"/>
      <c r="R215" t="s">
        <v>537</v>
      </c>
      <c r="S215" t="s">
        <v>975</v>
      </c>
      <c r="T215" s="1">
        <v>1</v>
      </c>
      <c r="U215" t="s">
        <v>974</v>
      </c>
      <c r="V215" t="s">
        <v>537</v>
      </c>
      <c r="W215" t="s">
        <v>3780</v>
      </c>
      <c r="Y215" s="29"/>
      <c r="AG215" s="29"/>
      <c r="AI215" s="9"/>
      <c r="AM215" t="s">
        <v>4474</v>
      </c>
    </row>
    <row r="216" spans="2:39" x14ac:dyDescent="0.2">
      <c r="B216" s="114"/>
      <c r="C216" s="114"/>
      <c r="D216" s="114"/>
      <c r="E216" s="114"/>
      <c r="R216" s="1">
        <v>1</v>
      </c>
      <c r="S216" s="215" t="s">
        <v>7176</v>
      </c>
      <c r="T216" t="s">
        <v>537</v>
      </c>
      <c r="V216" t="s">
        <v>537</v>
      </c>
      <c r="W216" t="s">
        <v>972</v>
      </c>
      <c r="Y216" s="29"/>
      <c r="AG216" s="29"/>
      <c r="AI216" s="9"/>
      <c r="AM216" t="s">
        <v>4474</v>
      </c>
    </row>
    <row r="217" spans="2:39" x14ac:dyDescent="0.2">
      <c r="B217" s="115"/>
      <c r="C217" s="115"/>
      <c r="D217" s="115"/>
      <c r="E217" s="115"/>
      <c r="R217" t="s">
        <v>537</v>
      </c>
      <c r="S217" s="215" t="s">
        <v>7177</v>
      </c>
      <c r="T217" t="s">
        <v>3543</v>
      </c>
      <c r="U217" t="s">
        <v>3125</v>
      </c>
      <c r="V217" t="s">
        <v>537</v>
      </c>
      <c r="W217" s="2" t="s">
        <v>793</v>
      </c>
      <c r="Y217" s="29"/>
      <c r="AG217" s="29"/>
      <c r="AI217" s="9"/>
      <c r="AM217" t="s">
        <v>4474</v>
      </c>
    </row>
    <row r="218" spans="2:39" x14ac:dyDescent="0.2">
      <c r="B218" s="129"/>
      <c r="C218" s="129"/>
      <c r="D218" s="129"/>
      <c r="E218" s="129"/>
      <c r="R218" s="1">
        <v>1</v>
      </c>
      <c r="S218" t="s">
        <v>2493</v>
      </c>
      <c r="T218" s="1">
        <v>1</v>
      </c>
      <c r="U218" t="s">
        <v>2882</v>
      </c>
      <c r="V218" s="1">
        <v>1</v>
      </c>
      <c r="W218" t="s">
        <v>3126</v>
      </c>
      <c r="Y218" s="29"/>
      <c r="AG218" s="29"/>
      <c r="AI218" s="9"/>
      <c r="AM218" t="s">
        <v>4474</v>
      </c>
    </row>
    <row r="219" spans="2:39" x14ac:dyDescent="0.2">
      <c r="B219" s="230"/>
      <c r="C219" s="230"/>
      <c r="D219" s="230"/>
      <c r="E219" s="230"/>
      <c r="T219" t="s">
        <v>537</v>
      </c>
      <c r="U219" s="215" t="s">
        <v>7180</v>
      </c>
      <c r="V219" s="1">
        <v>1</v>
      </c>
      <c r="W219" s="54" t="s">
        <v>3691</v>
      </c>
      <c r="Y219" s="29"/>
      <c r="AG219" s="29"/>
      <c r="AI219" s="9"/>
      <c r="AM219" t="s">
        <v>4474</v>
      </c>
    </row>
    <row r="220" spans="2:39" x14ac:dyDescent="0.2">
      <c r="T220" t="s">
        <v>537</v>
      </c>
      <c r="U220" s="215" t="s">
        <v>7179</v>
      </c>
      <c r="V220" t="s">
        <v>537</v>
      </c>
      <c r="W220" s="54" t="s">
        <v>6198</v>
      </c>
      <c r="AG220" s="29"/>
      <c r="AI220" s="9"/>
      <c r="AM220" t="s">
        <v>4474</v>
      </c>
    </row>
    <row r="221" spans="2:39" x14ac:dyDescent="0.2">
      <c r="B221" s="104"/>
      <c r="C221" s="104"/>
      <c r="D221" s="104"/>
      <c r="E221" s="104"/>
      <c r="T221" t="s">
        <v>537</v>
      </c>
      <c r="V221" s="18" t="s">
        <v>537</v>
      </c>
      <c r="W221" s="19" t="s">
        <v>4670</v>
      </c>
      <c r="X221" s="17"/>
      <c r="Y221" s="29"/>
      <c r="AG221" s="29"/>
      <c r="AI221" s="9"/>
      <c r="AM221" t="s">
        <v>4474</v>
      </c>
    </row>
    <row r="222" spans="2:39" x14ac:dyDescent="0.2">
      <c r="B222" s="105"/>
      <c r="C222" s="105"/>
      <c r="D222" s="105"/>
      <c r="E222" s="105"/>
      <c r="T222" t="s">
        <v>3543</v>
      </c>
      <c r="U222" s="6" t="s">
        <v>6487</v>
      </c>
      <c r="V222" s="18" t="s">
        <v>3543</v>
      </c>
      <c r="W222" t="s">
        <v>1453</v>
      </c>
      <c r="X222" s="17"/>
      <c r="Y222" s="29"/>
      <c r="AG222" s="29"/>
      <c r="AI222" s="9"/>
      <c r="AM222" t="s">
        <v>4474</v>
      </c>
    </row>
    <row r="223" spans="2:39" x14ac:dyDescent="0.2">
      <c r="B223" s="104"/>
      <c r="C223" s="104"/>
      <c r="D223" s="104"/>
      <c r="E223" s="104"/>
      <c r="T223" s="1">
        <v>1</v>
      </c>
      <c r="U223" s="12" t="s">
        <v>5274</v>
      </c>
      <c r="V223" s="18" t="s">
        <v>537</v>
      </c>
      <c r="W223" s="54" t="s">
        <v>2449</v>
      </c>
      <c r="X223" s="17"/>
      <c r="AA223" s="56"/>
      <c r="AG223" s="29"/>
      <c r="AI223" s="9"/>
      <c r="AM223" t="s">
        <v>4474</v>
      </c>
    </row>
    <row r="224" spans="2:39" x14ac:dyDescent="0.2">
      <c r="B224" s="104"/>
      <c r="C224" s="104"/>
      <c r="D224" s="104"/>
      <c r="E224" s="104"/>
      <c r="T224" t="s">
        <v>537</v>
      </c>
      <c r="U224" s="2" t="s">
        <v>2713</v>
      </c>
      <c r="V224" s="18" t="s">
        <v>537</v>
      </c>
      <c r="X224" s="17"/>
      <c r="Y224" s="29"/>
      <c r="AG224" s="29"/>
      <c r="AI224" s="9"/>
      <c r="AM224" t="s">
        <v>4474</v>
      </c>
    </row>
    <row r="225" spans="2:39" x14ac:dyDescent="0.2">
      <c r="B225" s="104"/>
      <c r="C225" s="104"/>
      <c r="D225" s="104"/>
      <c r="E225" s="104"/>
      <c r="T225" t="s">
        <v>537</v>
      </c>
      <c r="U225" s="1" t="s">
        <v>3811</v>
      </c>
      <c r="V225" s="18" t="s">
        <v>3543</v>
      </c>
      <c r="W225" t="s">
        <v>4330</v>
      </c>
      <c r="X225" s="17"/>
      <c r="AG225" s="29"/>
      <c r="AI225" s="9"/>
      <c r="AM225" t="s">
        <v>4474</v>
      </c>
    </row>
    <row r="226" spans="2:39" x14ac:dyDescent="0.2">
      <c r="B226" s="104"/>
      <c r="C226" s="104"/>
      <c r="D226" s="104"/>
      <c r="E226" s="104"/>
      <c r="T226" t="s">
        <v>537</v>
      </c>
      <c r="U226" s="2" t="s">
        <v>398</v>
      </c>
      <c r="V226" s="18" t="s">
        <v>537</v>
      </c>
      <c r="W226" t="s">
        <v>401</v>
      </c>
      <c r="X226" s="17"/>
      <c r="Y226" s="104" t="s">
        <v>3518</v>
      </c>
      <c r="AG226" s="29"/>
      <c r="AI226" s="9"/>
      <c r="AM226" t="s">
        <v>4474</v>
      </c>
    </row>
    <row r="227" spans="2:39" x14ac:dyDescent="0.2">
      <c r="B227" s="104"/>
      <c r="C227" s="104"/>
      <c r="D227" s="104"/>
      <c r="E227" s="104"/>
      <c r="T227" t="s">
        <v>537</v>
      </c>
      <c r="U227" t="s">
        <v>399</v>
      </c>
      <c r="V227" s="18" t="s">
        <v>537</v>
      </c>
      <c r="W227" t="s">
        <v>402</v>
      </c>
      <c r="X227" t="s">
        <v>3543</v>
      </c>
      <c r="Y227" t="s">
        <v>4497</v>
      </c>
      <c r="AG227" s="29"/>
      <c r="AI227" s="9"/>
      <c r="AM227" t="s">
        <v>4474</v>
      </c>
    </row>
    <row r="228" spans="2:39" x14ac:dyDescent="0.2">
      <c r="T228" s="1">
        <v>1</v>
      </c>
      <c r="U228" s="16" t="s">
        <v>400</v>
      </c>
      <c r="V228" s="17"/>
      <c r="W228" s="17"/>
      <c r="X228" s="1">
        <v>1</v>
      </c>
      <c r="Y228" t="s">
        <v>38</v>
      </c>
      <c r="AG228" s="29"/>
      <c r="AI228" s="9"/>
      <c r="AM228" t="s">
        <v>4474</v>
      </c>
    </row>
    <row r="229" spans="2:39" x14ac:dyDescent="0.2">
      <c r="B229" s="23"/>
      <c r="C229" s="23"/>
      <c r="D229" s="23"/>
      <c r="E229" s="23"/>
      <c r="T229" t="s">
        <v>537</v>
      </c>
      <c r="V229" t="s">
        <v>3543</v>
      </c>
      <c r="W229" s="56" t="s">
        <v>534</v>
      </c>
      <c r="X229" t="s">
        <v>537</v>
      </c>
      <c r="AG229" s="29"/>
      <c r="AI229" s="9"/>
      <c r="AM229" t="s">
        <v>4474</v>
      </c>
    </row>
    <row r="230" spans="2:39" x14ac:dyDescent="0.2">
      <c r="B230" s="26"/>
      <c r="C230" s="26"/>
      <c r="D230" s="26"/>
      <c r="E230" s="26"/>
      <c r="T230" t="s">
        <v>537</v>
      </c>
      <c r="V230" s="1">
        <v>1</v>
      </c>
      <c r="W230" s="54" t="s">
        <v>2181</v>
      </c>
      <c r="X230" t="s">
        <v>3543</v>
      </c>
      <c r="Y230" s="56" t="s">
        <v>6283</v>
      </c>
      <c r="Z230" t="s">
        <v>3543</v>
      </c>
      <c r="AA230" t="s">
        <v>3090</v>
      </c>
      <c r="AG230" s="29"/>
      <c r="AI230" s="9"/>
      <c r="AM230" t="s">
        <v>4474</v>
      </c>
    </row>
    <row r="231" spans="2:39" x14ac:dyDescent="0.2">
      <c r="T231" t="s">
        <v>3543</v>
      </c>
      <c r="U231" s="16" t="s">
        <v>6812</v>
      </c>
      <c r="V231" t="s">
        <v>537</v>
      </c>
      <c r="W231" s="54"/>
      <c r="X231" t="s">
        <v>537</v>
      </c>
      <c r="Y231" s="85" t="s">
        <v>3432</v>
      </c>
      <c r="Z231" s="1">
        <v>1</v>
      </c>
      <c r="AA231" s="54" t="s">
        <v>6169</v>
      </c>
      <c r="AG231" s="29"/>
      <c r="AI231" s="9"/>
      <c r="AM231" t="s">
        <v>4474</v>
      </c>
    </row>
    <row r="232" spans="2:39" x14ac:dyDescent="0.2">
      <c r="B232" s="15"/>
      <c r="C232" s="15"/>
      <c r="D232" s="15"/>
      <c r="E232" s="15"/>
      <c r="T232" s="1">
        <v>1</v>
      </c>
      <c r="U232" s="56" t="s">
        <v>7178</v>
      </c>
      <c r="V232" t="s">
        <v>3543</v>
      </c>
      <c r="W232" s="56" t="s">
        <v>1487</v>
      </c>
      <c r="X232" s="1">
        <v>1</v>
      </c>
      <c r="Y232" s="54" t="s">
        <v>39</v>
      </c>
      <c r="Z232" t="s">
        <v>537</v>
      </c>
      <c r="AG232" s="29"/>
      <c r="AI232" s="9"/>
      <c r="AM232" t="s">
        <v>4474</v>
      </c>
    </row>
    <row r="233" spans="2:39" x14ac:dyDescent="0.2">
      <c r="T233" t="s">
        <v>537</v>
      </c>
      <c r="U233" s="54" t="s">
        <v>6280</v>
      </c>
      <c r="V233" s="1">
        <v>1</v>
      </c>
      <c r="W233" s="181" t="s">
        <v>6287</v>
      </c>
      <c r="X233" t="s">
        <v>537</v>
      </c>
      <c r="Y233" s="54" t="s">
        <v>3516</v>
      </c>
      <c r="Z233" t="s">
        <v>3543</v>
      </c>
      <c r="AA233" s="56" t="s">
        <v>2106</v>
      </c>
      <c r="AG233" s="29"/>
      <c r="AI233" s="9"/>
      <c r="AM233" t="s">
        <v>4474</v>
      </c>
    </row>
    <row r="234" spans="2:39" x14ac:dyDescent="0.2">
      <c r="T234" t="s">
        <v>537</v>
      </c>
      <c r="U234" s="181" t="s">
        <v>6281</v>
      </c>
      <c r="V234" t="s">
        <v>537</v>
      </c>
      <c r="X234" s="1">
        <v>1</v>
      </c>
      <c r="Y234" s="54" t="s">
        <v>2182</v>
      </c>
      <c r="Z234" s="1">
        <v>1</v>
      </c>
      <c r="AA234" s="54" t="s">
        <v>6170</v>
      </c>
      <c r="AG234" s="29"/>
      <c r="AI234" s="9"/>
      <c r="AM234" t="s">
        <v>4474</v>
      </c>
    </row>
    <row r="235" spans="2:39" x14ac:dyDescent="0.2">
      <c r="T235" t="s">
        <v>537</v>
      </c>
      <c r="U235" s="16" t="s">
        <v>5415</v>
      </c>
      <c r="V235" t="s">
        <v>3543</v>
      </c>
      <c r="W235" s="56" t="s">
        <v>6282</v>
      </c>
      <c r="X235" t="s">
        <v>537</v>
      </c>
      <c r="Z235" t="s">
        <v>537</v>
      </c>
      <c r="AG235" s="29"/>
      <c r="AI235" s="9"/>
      <c r="AM235" t="s">
        <v>4474</v>
      </c>
    </row>
    <row r="236" spans="2:39" x14ac:dyDescent="0.2">
      <c r="T236" t="s">
        <v>537</v>
      </c>
      <c r="U236" s="54" t="s">
        <v>794</v>
      </c>
      <c r="V236" t="s">
        <v>537</v>
      </c>
      <c r="W236" s="9" t="s">
        <v>5267</v>
      </c>
      <c r="X236" t="s">
        <v>3543</v>
      </c>
      <c r="Y236" t="s">
        <v>3989</v>
      </c>
      <c r="Z236" t="s">
        <v>3543</v>
      </c>
      <c r="AA236" t="s">
        <v>3090</v>
      </c>
      <c r="AG236" s="29"/>
      <c r="AI236" s="9"/>
      <c r="AM236" t="s">
        <v>4474</v>
      </c>
    </row>
    <row r="237" spans="2:39" x14ac:dyDescent="0.2">
      <c r="T237" s="1">
        <v>1</v>
      </c>
      <c r="U237" s="54" t="s">
        <v>2180</v>
      </c>
      <c r="V237" s="1">
        <v>1</v>
      </c>
      <c r="W237" s="54" t="s">
        <v>7174</v>
      </c>
      <c r="X237" s="1">
        <v>1</v>
      </c>
      <c r="Y237" t="s">
        <v>40</v>
      </c>
      <c r="Z237" s="1">
        <v>1</v>
      </c>
      <c r="AA237" s="54" t="s">
        <v>6171</v>
      </c>
      <c r="AG237" s="29"/>
      <c r="AI237" s="9"/>
      <c r="AM237" t="s">
        <v>4474</v>
      </c>
    </row>
    <row r="238" spans="2:39" x14ac:dyDescent="0.2">
      <c r="U238" s="104" t="s">
        <v>3518</v>
      </c>
      <c r="V238" s="1">
        <v>1</v>
      </c>
      <c r="W238" s="54" t="s">
        <v>7175</v>
      </c>
      <c r="X238" t="s">
        <v>537</v>
      </c>
      <c r="Z238" t="s">
        <v>537</v>
      </c>
      <c r="AG238" s="29"/>
      <c r="AI238" s="9"/>
      <c r="AM238" t="s">
        <v>4474</v>
      </c>
    </row>
    <row r="239" spans="2:39" x14ac:dyDescent="0.2">
      <c r="V239" t="s">
        <v>537</v>
      </c>
      <c r="W239" t="s">
        <v>881</v>
      </c>
      <c r="X239" t="s">
        <v>3543</v>
      </c>
      <c r="Y239" t="s">
        <v>3155</v>
      </c>
      <c r="Z239" t="s">
        <v>3543</v>
      </c>
      <c r="AA239" s="56" t="s">
        <v>3633</v>
      </c>
      <c r="AG239" s="29"/>
      <c r="AI239" s="9"/>
      <c r="AM239" t="s">
        <v>4474</v>
      </c>
    </row>
    <row r="240" spans="2:39" x14ac:dyDescent="0.2">
      <c r="V240" s="1">
        <v>1</v>
      </c>
      <c r="W240" t="s">
        <v>819</v>
      </c>
      <c r="X240" s="1">
        <v>1</v>
      </c>
      <c r="Y240" s="54" t="s">
        <v>3632</v>
      </c>
      <c r="Z240" s="1">
        <v>1</v>
      </c>
      <c r="AA240" s="54" t="s">
        <v>6172</v>
      </c>
      <c r="AG240" s="29"/>
      <c r="AI240" s="9"/>
      <c r="AM240" t="s">
        <v>4474</v>
      </c>
    </row>
    <row r="241" spans="22:39" x14ac:dyDescent="0.2">
      <c r="V241" s="1">
        <v>1</v>
      </c>
      <c r="W241" s="218" t="s">
        <v>7182</v>
      </c>
      <c r="X241" t="s">
        <v>537</v>
      </c>
      <c r="Z241" t="s">
        <v>537</v>
      </c>
      <c r="AG241" s="29"/>
      <c r="AI241" s="9"/>
      <c r="AM241" t="s">
        <v>4474</v>
      </c>
    </row>
    <row r="242" spans="22:39" x14ac:dyDescent="0.2">
      <c r="V242" t="s">
        <v>537</v>
      </c>
      <c r="W242" s="218" t="s">
        <v>7181</v>
      </c>
      <c r="X242" t="s">
        <v>537</v>
      </c>
      <c r="Z242" t="s">
        <v>537</v>
      </c>
      <c r="AG242" s="29"/>
      <c r="AI242" s="9"/>
      <c r="AM242" t="s">
        <v>4474</v>
      </c>
    </row>
    <row r="243" spans="22:39" x14ac:dyDescent="0.2">
      <c r="V243" t="s">
        <v>537</v>
      </c>
      <c r="X243" t="s">
        <v>3543</v>
      </c>
      <c r="Y243" t="s">
        <v>3552</v>
      </c>
      <c r="Z243" t="s">
        <v>3543</v>
      </c>
      <c r="AA243" s="73" t="s">
        <v>4381</v>
      </c>
      <c r="AG243" s="29"/>
      <c r="AI243" s="9"/>
      <c r="AM243" t="s">
        <v>4474</v>
      </c>
    </row>
    <row r="244" spans="22:39" x14ac:dyDescent="0.2">
      <c r="V244" t="s">
        <v>3543</v>
      </c>
      <c r="W244" s="56" t="s">
        <v>1486</v>
      </c>
      <c r="X244" s="1">
        <v>1</v>
      </c>
      <c r="Y244" s="54" t="s">
        <v>977</v>
      </c>
      <c r="Z244" s="1">
        <v>1</v>
      </c>
      <c r="AA244" s="54" t="s">
        <v>6173</v>
      </c>
      <c r="AG244" s="29"/>
      <c r="AI244" s="9"/>
      <c r="AM244" t="s">
        <v>4474</v>
      </c>
    </row>
    <row r="245" spans="22:39" x14ac:dyDescent="0.2">
      <c r="V245" s="1">
        <v>1</v>
      </c>
      <c r="W245" s="54" t="s">
        <v>6286</v>
      </c>
      <c r="X245" t="s">
        <v>537</v>
      </c>
      <c r="Z245" t="s">
        <v>537</v>
      </c>
      <c r="AG245" s="29"/>
      <c r="AI245" s="9"/>
      <c r="AM245" t="s">
        <v>4474</v>
      </c>
    </row>
    <row r="246" spans="22:39" x14ac:dyDescent="0.2">
      <c r="V246" t="s">
        <v>537</v>
      </c>
      <c r="W246" s="55" t="s">
        <v>4264</v>
      </c>
      <c r="X246" t="s">
        <v>537</v>
      </c>
      <c r="Z246" t="s">
        <v>3543</v>
      </c>
      <c r="AA246" s="56" t="s">
        <v>2107</v>
      </c>
      <c r="AG246" s="29"/>
      <c r="AI246" s="9"/>
      <c r="AM246" t="s">
        <v>4474</v>
      </c>
    </row>
    <row r="247" spans="22:39" x14ac:dyDescent="0.2">
      <c r="V247" t="s">
        <v>537</v>
      </c>
      <c r="W247" s="184" t="s">
        <v>6285</v>
      </c>
      <c r="X247" t="s">
        <v>3543</v>
      </c>
      <c r="Y247" t="s">
        <v>536</v>
      </c>
      <c r="Z247" s="1">
        <v>1</v>
      </c>
      <c r="AA247" s="54" t="s">
        <v>6174</v>
      </c>
      <c r="AG247" s="29"/>
      <c r="AI247" s="9"/>
      <c r="AM247" t="s">
        <v>4474</v>
      </c>
    </row>
    <row r="248" spans="22:39" x14ac:dyDescent="0.2">
      <c r="V248" s="1">
        <v>1</v>
      </c>
      <c r="W248" s="181" t="s">
        <v>6284</v>
      </c>
      <c r="X248" s="1">
        <v>1</v>
      </c>
      <c r="Y248" s="54" t="s">
        <v>978</v>
      </c>
      <c r="Z248" t="s">
        <v>537</v>
      </c>
      <c r="AG248" s="29"/>
      <c r="AI248" s="9"/>
      <c r="AM248" t="s">
        <v>4474</v>
      </c>
    </row>
    <row r="249" spans="22:39" x14ac:dyDescent="0.2">
      <c r="V249" t="s">
        <v>537</v>
      </c>
      <c r="X249" t="s">
        <v>537</v>
      </c>
      <c r="Z249" t="s">
        <v>3543</v>
      </c>
      <c r="AA249" s="56" t="s">
        <v>2821</v>
      </c>
      <c r="AG249" s="29"/>
      <c r="AI249" s="9"/>
      <c r="AM249" t="s">
        <v>4474</v>
      </c>
    </row>
    <row r="250" spans="22:39" x14ac:dyDescent="0.2">
      <c r="V250" t="s">
        <v>3543</v>
      </c>
      <c r="W250" s="54" t="s">
        <v>2937</v>
      </c>
      <c r="X250" t="s">
        <v>3543</v>
      </c>
      <c r="Y250" t="s">
        <v>3580</v>
      </c>
      <c r="Z250" s="1">
        <v>1</v>
      </c>
      <c r="AA250" s="54" t="s">
        <v>994</v>
      </c>
      <c r="AG250" s="29"/>
      <c r="AI250" s="9"/>
      <c r="AM250" t="s">
        <v>4474</v>
      </c>
    </row>
    <row r="251" spans="22:39" x14ac:dyDescent="0.2">
      <c r="V251" s="1">
        <v>1</v>
      </c>
      <c r="W251" s="16" t="s">
        <v>5416</v>
      </c>
      <c r="X251" s="1">
        <v>1</v>
      </c>
      <c r="Y251" s="2" t="s">
        <v>979</v>
      </c>
      <c r="Z251" t="s">
        <v>537</v>
      </c>
      <c r="AG251" s="29"/>
      <c r="AI251" s="9"/>
      <c r="AM251" t="s">
        <v>4474</v>
      </c>
    </row>
    <row r="252" spans="22:39" x14ac:dyDescent="0.2">
      <c r="V252" t="s">
        <v>537</v>
      </c>
      <c r="X252" t="s">
        <v>537</v>
      </c>
      <c r="Y252" t="s">
        <v>980</v>
      </c>
      <c r="Z252" t="s">
        <v>3543</v>
      </c>
      <c r="AA252" s="54" t="s">
        <v>5111</v>
      </c>
      <c r="AG252" s="29"/>
      <c r="AI252" s="9"/>
      <c r="AM252" t="s">
        <v>4474</v>
      </c>
    </row>
    <row r="253" spans="22:39" x14ac:dyDescent="0.2">
      <c r="V253" t="s">
        <v>3543</v>
      </c>
      <c r="W253" s="56" t="s">
        <v>1886</v>
      </c>
      <c r="X253" s="1">
        <v>1</v>
      </c>
      <c r="Y253" s="54" t="s">
        <v>981</v>
      </c>
      <c r="Z253" s="1">
        <v>1</v>
      </c>
      <c r="AA253" s="54" t="s">
        <v>987</v>
      </c>
      <c r="AG253" s="29"/>
      <c r="AI253" s="9"/>
      <c r="AM253" t="s">
        <v>4474</v>
      </c>
    </row>
    <row r="254" spans="22:39" x14ac:dyDescent="0.2">
      <c r="V254" s="1">
        <v>1</v>
      </c>
      <c r="W254" s="54" t="s">
        <v>6750</v>
      </c>
      <c r="AG254" s="29"/>
      <c r="AI254" s="9"/>
      <c r="AM254" t="s">
        <v>4474</v>
      </c>
    </row>
    <row r="255" spans="22:39" x14ac:dyDescent="0.2">
      <c r="V255" t="s">
        <v>537</v>
      </c>
      <c r="W255" s="54" t="s">
        <v>1887</v>
      </c>
      <c r="X255" t="s">
        <v>3543</v>
      </c>
      <c r="Y255" s="54" t="s">
        <v>3578</v>
      </c>
      <c r="AG255" s="29"/>
      <c r="AI255" s="9"/>
      <c r="AM255" t="s">
        <v>4474</v>
      </c>
    </row>
    <row r="256" spans="22:39" x14ac:dyDescent="0.2">
      <c r="V256" t="s">
        <v>537</v>
      </c>
      <c r="X256" s="1">
        <v>1</v>
      </c>
      <c r="Y256" s="54" t="s">
        <v>986</v>
      </c>
      <c r="AG256" s="29"/>
      <c r="AI256" s="9"/>
      <c r="AM256" t="s">
        <v>4474</v>
      </c>
    </row>
    <row r="257" spans="22:39" x14ac:dyDescent="0.2">
      <c r="V257" t="s">
        <v>3543</v>
      </c>
      <c r="W257" s="54" t="s">
        <v>6448</v>
      </c>
      <c r="X257" t="s">
        <v>537</v>
      </c>
      <c r="AA257" s="54"/>
      <c r="AG257" s="29"/>
      <c r="AI257" s="9"/>
      <c r="AM257" t="s">
        <v>4474</v>
      </c>
    </row>
    <row r="258" spans="22:39" x14ac:dyDescent="0.2">
      <c r="V258" s="1">
        <v>1</v>
      </c>
      <c r="W258" s="16" t="s">
        <v>5417</v>
      </c>
      <c r="X258" t="s">
        <v>3543</v>
      </c>
      <c r="Y258" s="54" t="s">
        <v>1388</v>
      </c>
      <c r="AG258" s="29"/>
      <c r="AI258" s="9"/>
      <c r="AM258" t="s">
        <v>4474</v>
      </c>
    </row>
    <row r="259" spans="22:39" x14ac:dyDescent="0.2">
      <c r="V259" t="s">
        <v>537</v>
      </c>
      <c r="X259" s="1">
        <v>1</v>
      </c>
      <c r="Y259" s="54" t="s">
        <v>2951</v>
      </c>
      <c r="AG259" s="29"/>
      <c r="AI259" s="9"/>
      <c r="AM259" t="s">
        <v>4474</v>
      </c>
    </row>
    <row r="260" spans="22:39" x14ac:dyDescent="0.2">
      <c r="V260" t="s">
        <v>3543</v>
      </c>
      <c r="W260" s="192" t="s">
        <v>6811</v>
      </c>
      <c r="AG260" s="29"/>
      <c r="AI260" s="9"/>
      <c r="AM260" t="s">
        <v>4474</v>
      </c>
    </row>
    <row r="261" spans="22:39" x14ac:dyDescent="0.2">
      <c r="V261" s="1">
        <v>1</v>
      </c>
      <c r="W261" s="16" t="s">
        <v>988</v>
      </c>
      <c r="AG261" s="29"/>
      <c r="AI261" s="9"/>
      <c r="AM261" t="s">
        <v>4474</v>
      </c>
    </row>
    <row r="262" spans="22:39" x14ac:dyDescent="0.2">
      <c r="V262" t="s">
        <v>537</v>
      </c>
      <c r="W262" s="2" t="s">
        <v>1448</v>
      </c>
      <c r="X262" t="s">
        <v>3543</v>
      </c>
      <c r="Y262" s="56" t="s">
        <v>4490</v>
      </c>
      <c r="Z262" t="s">
        <v>3543</v>
      </c>
      <c r="AA262" s="56" t="s">
        <v>2933</v>
      </c>
      <c r="AG262" s="29"/>
      <c r="AI262" s="9"/>
      <c r="AM262" t="s">
        <v>4474</v>
      </c>
    </row>
    <row r="263" spans="22:39" x14ac:dyDescent="0.2">
      <c r="V263" t="s">
        <v>537</v>
      </c>
      <c r="W263" t="s">
        <v>3040</v>
      </c>
      <c r="X263" s="1">
        <v>1</v>
      </c>
      <c r="Y263" s="54" t="s">
        <v>4522</v>
      </c>
      <c r="Z263" s="1">
        <v>1</v>
      </c>
      <c r="AA263" s="54" t="s">
        <v>995</v>
      </c>
      <c r="AG263" s="29"/>
      <c r="AI263" s="9"/>
      <c r="AM263" t="s">
        <v>4474</v>
      </c>
    </row>
    <row r="264" spans="22:39" x14ac:dyDescent="0.2">
      <c r="V264" t="s">
        <v>537</v>
      </c>
      <c r="AA264" s="104" t="s">
        <v>3518</v>
      </c>
      <c r="AG264" s="29"/>
      <c r="AI264" s="9"/>
      <c r="AM264" t="s">
        <v>4474</v>
      </c>
    </row>
    <row r="265" spans="22:39" x14ac:dyDescent="0.2">
      <c r="V265" t="s">
        <v>3543</v>
      </c>
      <c r="W265" s="192" t="s">
        <v>2935</v>
      </c>
      <c r="AG265" s="29"/>
      <c r="AI265" s="9"/>
      <c r="AM265" t="s">
        <v>4474</v>
      </c>
    </row>
    <row r="266" spans="22:39" x14ac:dyDescent="0.2">
      <c r="V266" s="1">
        <v>1</v>
      </c>
      <c r="W266" s="192" t="s">
        <v>6813</v>
      </c>
      <c r="AG266" s="29"/>
      <c r="AI266" s="9"/>
      <c r="AM266" t="s">
        <v>4474</v>
      </c>
    </row>
    <row r="267" spans="22:39" x14ac:dyDescent="0.2">
      <c r="V267" t="s">
        <v>537</v>
      </c>
      <c r="W267" s="2" t="s">
        <v>1776</v>
      </c>
      <c r="AG267" s="29"/>
      <c r="AI267" s="9"/>
      <c r="AM267" t="s">
        <v>4474</v>
      </c>
    </row>
    <row r="268" spans="22:39" x14ac:dyDescent="0.2">
      <c r="V268" t="s">
        <v>537</v>
      </c>
      <c r="W268" s="156" t="s">
        <v>210</v>
      </c>
      <c r="AG268" s="29"/>
      <c r="AI268" s="9"/>
      <c r="AM268" t="s">
        <v>4474</v>
      </c>
    </row>
    <row r="269" spans="22:39" x14ac:dyDescent="0.2">
      <c r="V269" t="s">
        <v>537</v>
      </c>
      <c r="X269" t="s">
        <v>3543</v>
      </c>
      <c r="Y269" t="s">
        <v>1388</v>
      </c>
      <c r="AG269" s="29"/>
      <c r="AI269" s="9"/>
      <c r="AM269" t="s">
        <v>4474</v>
      </c>
    </row>
    <row r="270" spans="22:39" x14ac:dyDescent="0.2">
      <c r="V270" t="s">
        <v>3543</v>
      </c>
      <c r="W270" s="16" t="s">
        <v>6446</v>
      </c>
      <c r="X270" s="1">
        <v>1</v>
      </c>
      <c r="Y270" t="s">
        <v>2951</v>
      </c>
      <c r="AG270" s="29"/>
      <c r="AI270" s="9"/>
      <c r="AM270" t="s">
        <v>4474</v>
      </c>
    </row>
    <row r="271" spans="22:39" x14ac:dyDescent="0.2">
      <c r="V271" s="1">
        <v>1</v>
      </c>
      <c r="W271" t="s">
        <v>355</v>
      </c>
      <c r="AG271" s="29"/>
      <c r="AI271" s="9"/>
      <c r="AM271" t="s">
        <v>4474</v>
      </c>
    </row>
    <row r="272" spans="22:39" x14ac:dyDescent="0.2">
      <c r="V272" t="s">
        <v>537</v>
      </c>
      <c r="X272" t="s">
        <v>3543</v>
      </c>
      <c r="Y272" t="s">
        <v>2934</v>
      </c>
      <c r="AG272" s="29"/>
      <c r="AI272" s="9"/>
      <c r="AM272" t="s">
        <v>4474</v>
      </c>
    </row>
    <row r="273" spans="22:39" x14ac:dyDescent="0.2">
      <c r="V273" t="s">
        <v>537</v>
      </c>
      <c r="X273" s="1">
        <v>1</v>
      </c>
      <c r="Y273" s="54" t="s">
        <v>985</v>
      </c>
      <c r="AG273" s="29"/>
      <c r="AI273" s="9"/>
      <c r="AM273" t="s">
        <v>4474</v>
      </c>
    </row>
    <row r="274" spans="22:39" x14ac:dyDescent="0.2">
      <c r="V274" t="s">
        <v>537</v>
      </c>
      <c r="X274" t="s">
        <v>537</v>
      </c>
      <c r="AG274" s="29"/>
      <c r="AI274" s="9"/>
      <c r="AM274" t="s">
        <v>4474</v>
      </c>
    </row>
    <row r="275" spans="22:39" x14ac:dyDescent="0.2">
      <c r="V275" t="s">
        <v>537</v>
      </c>
      <c r="X275" t="s">
        <v>3543</v>
      </c>
      <c r="Y275" s="54" t="s">
        <v>2824</v>
      </c>
      <c r="AG275" s="29"/>
      <c r="AI275" s="9"/>
      <c r="AM275" t="s">
        <v>4474</v>
      </c>
    </row>
    <row r="276" spans="22:39" x14ac:dyDescent="0.2">
      <c r="V276" t="s">
        <v>537</v>
      </c>
      <c r="X276" s="1">
        <v>1</v>
      </c>
      <c r="Y276" t="s">
        <v>982</v>
      </c>
      <c r="AG276" s="29"/>
      <c r="AI276" s="9"/>
      <c r="AM276" t="s">
        <v>4474</v>
      </c>
    </row>
    <row r="277" spans="22:39" x14ac:dyDescent="0.2">
      <c r="V277" t="s">
        <v>3543</v>
      </c>
      <c r="W277" s="7" t="s">
        <v>6447</v>
      </c>
      <c r="X277" t="s">
        <v>537</v>
      </c>
      <c r="Y277" s="101" t="s">
        <v>3670</v>
      </c>
      <c r="AG277" s="29"/>
      <c r="AI277" s="9"/>
      <c r="AM277" t="s">
        <v>4474</v>
      </c>
    </row>
    <row r="278" spans="22:39" x14ac:dyDescent="0.2">
      <c r="V278" s="1">
        <v>1</v>
      </c>
      <c r="W278" s="2" t="s">
        <v>3669</v>
      </c>
      <c r="X278" t="s">
        <v>537</v>
      </c>
      <c r="AG278" s="29"/>
      <c r="AI278" s="9"/>
      <c r="AM278" t="s">
        <v>4474</v>
      </c>
    </row>
    <row r="279" spans="22:39" x14ac:dyDescent="0.2">
      <c r="V279" t="s">
        <v>537</v>
      </c>
      <c r="W279" s="54" t="s">
        <v>990</v>
      </c>
      <c r="X279" t="s">
        <v>3543</v>
      </c>
      <c r="Y279" t="s">
        <v>1791</v>
      </c>
      <c r="AG279" s="29"/>
      <c r="AI279" s="9"/>
      <c r="AM279" t="s">
        <v>4474</v>
      </c>
    </row>
    <row r="280" spans="22:39" x14ac:dyDescent="0.2">
      <c r="V280" t="s">
        <v>537</v>
      </c>
      <c r="W280" s="2" t="s">
        <v>599</v>
      </c>
      <c r="X280" s="1">
        <v>1</v>
      </c>
      <c r="Y280" s="215" t="s">
        <v>7218</v>
      </c>
      <c r="AG280" s="29"/>
      <c r="AI280" s="9"/>
      <c r="AM280" t="s">
        <v>4474</v>
      </c>
    </row>
    <row r="281" spans="22:39" x14ac:dyDescent="0.2">
      <c r="V281" s="1">
        <v>1</v>
      </c>
      <c r="W281" s="54" t="s">
        <v>600</v>
      </c>
      <c r="X281" t="s">
        <v>537</v>
      </c>
      <c r="AG281" s="29"/>
      <c r="AI281" s="9"/>
      <c r="AM281" t="s">
        <v>4474</v>
      </c>
    </row>
    <row r="282" spans="22:39" x14ac:dyDescent="0.2">
      <c r="V282" t="s">
        <v>537</v>
      </c>
      <c r="W282" s="16" t="s">
        <v>989</v>
      </c>
      <c r="X282" t="s">
        <v>3543</v>
      </c>
      <c r="Y282" t="s">
        <v>1792</v>
      </c>
      <c r="AG282" s="29"/>
      <c r="AI282" s="9"/>
      <c r="AM282" t="s">
        <v>4474</v>
      </c>
    </row>
    <row r="283" spans="22:39" x14ac:dyDescent="0.2">
      <c r="V283" t="s">
        <v>537</v>
      </c>
      <c r="W283" t="s">
        <v>2696</v>
      </c>
      <c r="X283" s="1">
        <v>1</v>
      </c>
      <c r="Y283" s="54" t="s">
        <v>983</v>
      </c>
      <c r="AG283" s="29"/>
      <c r="AI283" s="9"/>
      <c r="AM283" t="s">
        <v>4474</v>
      </c>
    </row>
    <row r="284" spans="22:39" x14ac:dyDescent="0.2">
      <c r="V284" t="s">
        <v>537</v>
      </c>
      <c r="W284" s="16"/>
      <c r="X284" t="s">
        <v>537</v>
      </c>
      <c r="AG284" s="29"/>
      <c r="AI284" s="9"/>
      <c r="AM284" t="s">
        <v>4474</v>
      </c>
    </row>
    <row r="285" spans="22:39" x14ac:dyDescent="0.2">
      <c r="V285" t="s">
        <v>537</v>
      </c>
      <c r="X285" t="s">
        <v>3543</v>
      </c>
      <c r="Y285" t="s">
        <v>3245</v>
      </c>
      <c r="AG285" s="29"/>
      <c r="AI285" s="9"/>
      <c r="AM285" t="s">
        <v>4474</v>
      </c>
    </row>
    <row r="286" spans="22:39" x14ac:dyDescent="0.2">
      <c r="V286" t="s">
        <v>537</v>
      </c>
      <c r="X286" s="1">
        <v>1</v>
      </c>
      <c r="Y286" t="s">
        <v>984</v>
      </c>
      <c r="AG286" s="29"/>
      <c r="AI286" s="9"/>
      <c r="AM286" t="s">
        <v>4474</v>
      </c>
    </row>
    <row r="287" spans="22:39" x14ac:dyDescent="0.2">
      <c r="V287" t="s">
        <v>537</v>
      </c>
      <c r="Y287" s="29"/>
      <c r="AG287" s="29"/>
      <c r="AI287" s="9"/>
      <c r="AM287" t="s">
        <v>4474</v>
      </c>
    </row>
    <row r="288" spans="22:39" x14ac:dyDescent="0.2">
      <c r="V288" t="s">
        <v>3543</v>
      </c>
      <c r="W288" s="56" t="s">
        <v>6449</v>
      </c>
      <c r="X288" t="s">
        <v>3543</v>
      </c>
      <c r="Y288" s="54" t="s">
        <v>2822</v>
      </c>
      <c r="AG288" s="29"/>
      <c r="AI288" s="9"/>
      <c r="AM288" t="s">
        <v>4474</v>
      </c>
    </row>
    <row r="289" spans="1:39" x14ac:dyDescent="0.2">
      <c r="V289" t="s">
        <v>537</v>
      </c>
      <c r="W289" s="85" t="s">
        <v>3432</v>
      </c>
      <c r="X289" s="1">
        <v>1</v>
      </c>
      <c r="Y289" s="54" t="s">
        <v>2823</v>
      </c>
      <c r="AG289" s="29"/>
      <c r="AI289" s="9"/>
      <c r="AM289" t="s">
        <v>4474</v>
      </c>
    </row>
    <row r="290" spans="1:39" x14ac:dyDescent="0.2">
      <c r="V290" s="1">
        <v>1</v>
      </c>
      <c r="W290" s="54" t="s">
        <v>991</v>
      </c>
      <c r="X290" t="s">
        <v>537</v>
      </c>
      <c r="AM290" t="s">
        <v>4474</v>
      </c>
    </row>
    <row r="291" spans="1:39" x14ac:dyDescent="0.2">
      <c r="L291" s="50"/>
      <c r="V291" t="s">
        <v>537</v>
      </c>
      <c r="W291" s="54" t="s">
        <v>992</v>
      </c>
      <c r="X291" t="s">
        <v>3543</v>
      </c>
      <c r="Y291" s="73" t="s">
        <v>1901</v>
      </c>
      <c r="AM291" t="s">
        <v>4474</v>
      </c>
    </row>
    <row r="292" spans="1:39" x14ac:dyDescent="0.2">
      <c r="V292" s="1">
        <v>1</v>
      </c>
      <c r="W292" s="54" t="s">
        <v>1424</v>
      </c>
      <c r="X292" s="1">
        <v>1</v>
      </c>
      <c r="Y292" s="73" t="s">
        <v>4873</v>
      </c>
      <c r="AM292" t="s">
        <v>4474</v>
      </c>
    </row>
    <row r="293" spans="1:39" x14ac:dyDescent="0.2">
      <c r="V293" t="s">
        <v>537</v>
      </c>
      <c r="W293" s="215" t="s">
        <v>7183</v>
      </c>
      <c r="X293" t="s">
        <v>537</v>
      </c>
      <c r="Y293" s="104" t="s">
        <v>3518</v>
      </c>
      <c r="AM293" t="s">
        <v>4474</v>
      </c>
    </row>
    <row r="294" spans="1:39" x14ac:dyDescent="0.2">
      <c r="V294" s="1">
        <v>1</v>
      </c>
      <c r="W294" s="54" t="s">
        <v>3631</v>
      </c>
      <c r="X294" t="s">
        <v>3543</v>
      </c>
      <c r="Y294" s="54" t="s">
        <v>4979</v>
      </c>
      <c r="AM294" t="s">
        <v>4474</v>
      </c>
    </row>
    <row r="295" spans="1:39" x14ac:dyDescent="0.2">
      <c r="W295" s="104" t="s">
        <v>3518</v>
      </c>
      <c r="X295" s="1">
        <v>1</v>
      </c>
      <c r="Y295" s="54" t="s">
        <v>993</v>
      </c>
      <c r="AM295" t="s">
        <v>4474</v>
      </c>
    </row>
    <row r="296" spans="1:39" x14ac:dyDescent="0.2">
      <c r="A296" s="16" t="s">
        <v>6871</v>
      </c>
      <c r="B296" s="16"/>
      <c r="C296" s="16"/>
      <c r="D296" s="16"/>
      <c r="E296" s="16"/>
      <c r="G296" t="s">
        <v>5530</v>
      </c>
      <c r="Y296" s="54"/>
      <c r="AM296" t="s">
        <v>4474</v>
      </c>
    </row>
    <row r="297" spans="1:39" x14ac:dyDescent="0.2">
      <c r="L297" s="15" t="s">
        <v>392</v>
      </c>
      <c r="T297" t="s">
        <v>3543</v>
      </c>
      <c r="U297" s="89" t="s">
        <v>1480</v>
      </c>
      <c r="V297" t="s">
        <v>3543</v>
      </c>
      <c r="W297" s="89" t="s">
        <v>3649</v>
      </c>
      <c r="AM297" t="s">
        <v>4474</v>
      </c>
    </row>
    <row r="298" spans="1:39" x14ac:dyDescent="0.2">
      <c r="T298" s="1">
        <v>1</v>
      </c>
      <c r="U298" s="170" t="s">
        <v>6114</v>
      </c>
      <c r="V298" s="1">
        <v>1</v>
      </c>
      <c r="W298" s="161" t="s">
        <v>5615</v>
      </c>
      <c r="AM298" t="s">
        <v>4474</v>
      </c>
    </row>
    <row r="299" spans="1:39" x14ac:dyDescent="0.2">
      <c r="T299" s="1">
        <v>1</v>
      </c>
      <c r="U299" s="161" t="s">
        <v>5343</v>
      </c>
      <c r="V299" t="s">
        <v>537</v>
      </c>
      <c r="AM299" t="s">
        <v>4474</v>
      </c>
    </row>
    <row r="300" spans="1:39" x14ac:dyDescent="0.2">
      <c r="T300" t="s">
        <v>537</v>
      </c>
      <c r="U300" s="161" t="s">
        <v>5345</v>
      </c>
      <c r="V300" t="s">
        <v>3543</v>
      </c>
      <c r="W300" s="156" t="s">
        <v>3113</v>
      </c>
      <c r="AM300" t="s">
        <v>4474</v>
      </c>
    </row>
    <row r="301" spans="1:39" x14ac:dyDescent="0.2">
      <c r="V301" s="1">
        <v>1</v>
      </c>
      <c r="W301" s="161" t="s">
        <v>5614</v>
      </c>
      <c r="Y301" s="73"/>
      <c r="AM301" t="s">
        <v>4474</v>
      </c>
    </row>
    <row r="302" spans="1:39" x14ac:dyDescent="0.2">
      <c r="V302" t="s">
        <v>537</v>
      </c>
      <c r="X302" t="s">
        <v>3543</v>
      </c>
      <c r="Y302" s="73" t="s">
        <v>2752</v>
      </c>
      <c r="AM302" t="s">
        <v>4474</v>
      </c>
    </row>
    <row r="303" spans="1:39" x14ac:dyDescent="0.2">
      <c r="V303" t="s">
        <v>3543</v>
      </c>
      <c r="W303" s="156" t="s">
        <v>4949</v>
      </c>
      <c r="X303" s="1">
        <v>1</v>
      </c>
      <c r="Y303" s="73" t="s">
        <v>2753</v>
      </c>
      <c r="AM303" t="s">
        <v>4474</v>
      </c>
    </row>
    <row r="304" spans="1:39" x14ac:dyDescent="0.2">
      <c r="V304" s="1">
        <v>1</v>
      </c>
      <c r="W304" s="161" t="s">
        <v>5618</v>
      </c>
      <c r="X304" t="s">
        <v>537</v>
      </c>
      <c r="Y304" s="161" t="s">
        <v>5344</v>
      </c>
      <c r="AM304" t="s">
        <v>4474</v>
      </c>
    </row>
    <row r="305" spans="18:39" x14ac:dyDescent="0.2">
      <c r="V305" t="s">
        <v>537</v>
      </c>
      <c r="X305" t="s">
        <v>537</v>
      </c>
      <c r="AM305" t="s">
        <v>4474</v>
      </c>
    </row>
    <row r="306" spans="18:39" x14ac:dyDescent="0.2">
      <c r="V306" t="s">
        <v>3543</v>
      </c>
      <c r="W306" s="73" t="s">
        <v>820</v>
      </c>
      <c r="X306" t="s">
        <v>3543</v>
      </c>
      <c r="Y306" s="73" t="s">
        <v>821</v>
      </c>
      <c r="AM306" t="s">
        <v>4474</v>
      </c>
    </row>
    <row r="307" spans="18:39" x14ac:dyDescent="0.2">
      <c r="V307" s="1">
        <v>1</v>
      </c>
      <c r="W307" s="156" t="s">
        <v>319</v>
      </c>
      <c r="X307" s="1">
        <v>1</v>
      </c>
      <c r="Y307" s="161" t="s">
        <v>5478</v>
      </c>
      <c r="AM307" t="s">
        <v>4474</v>
      </c>
    </row>
    <row r="308" spans="18:39" x14ac:dyDescent="0.2">
      <c r="V308" s="1">
        <v>1</v>
      </c>
      <c r="W308" s="161" t="s">
        <v>5342</v>
      </c>
      <c r="X308" t="s">
        <v>537</v>
      </c>
      <c r="AM308" t="s">
        <v>4474</v>
      </c>
    </row>
    <row r="309" spans="18:39" x14ac:dyDescent="0.2">
      <c r="V309" t="s">
        <v>537</v>
      </c>
      <c r="X309" t="s">
        <v>3543</v>
      </c>
      <c r="Y309" s="73" t="s">
        <v>822</v>
      </c>
      <c r="AM309" t="s">
        <v>4474</v>
      </c>
    </row>
    <row r="310" spans="18:39" x14ac:dyDescent="0.2">
      <c r="V310" t="s">
        <v>3543</v>
      </c>
      <c r="W310" s="156" t="s">
        <v>320</v>
      </c>
      <c r="X310" s="1">
        <v>1</v>
      </c>
      <c r="Y310" s="161" t="s">
        <v>5479</v>
      </c>
      <c r="AM310" t="s">
        <v>4474</v>
      </c>
    </row>
    <row r="311" spans="18:39" x14ac:dyDescent="0.2">
      <c r="V311" s="1">
        <v>1</v>
      </c>
      <c r="W311" s="156" t="s">
        <v>321</v>
      </c>
      <c r="Y311" s="73"/>
      <c r="AM311" t="s">
        <v>4474</v>
      </c>
    </row>
    <row r="312" spans="18:39" x14ac:dyDescent="0.2">
      <c r="W312" s="156"/>
      <c r="Y312" s="73"/>
      <c r="AM312" t="s">
        <v>4474</v>
      </c>
    </row>
    <row r="313" spans="18:39" x14ac:dyDescent="0.2">
      <c r="V313" t="s">
        <v>3543</v>
      </c>
      <c r="W313" s="161" t="s">
        <v>2784</v>
      </c>
      <c r="Y313" s="73"/>
      <c r="AM313" t="s">
        <v>4474</v>
      </c>
    </row>
    <row r="314" spans="18:39" x14ac:dyDescent="0.2">
      <c r="R314" t="s">
        <v>3543</v>
      </c>
      <c r="S314" s="232" t="s">
        <v>1480</v>
      </c>
      <c r="T314" t="s">
        <v>3543</v>
      </c>
      <c r="U314" s="161" t="s">
        <v>1480</v>
      </c>
      <c r="V314" s="1">
        <v>1</v>
      </c>
      <c r="W314" s="161" t="s">
        <v>5611</v>
      </c>
      <c r="Y314" s="73"/>
      <c r="AM314" t="s">
        <v>4474</v>
      </c>
    </row>
    <row r="315" spans="18:39" x14ac:dyDescent="0.2">
      <c r="R315" s="1">
        <v>1</v>
      </c>
      <c r="S315" s="232" t="s">
        <v>7811</v>
      </c>
      <c r="T315" s="1">
        <v>1</v>
      </c>
      <c r="U315" s="170" t="s">
        <v>6115</v>
      </c>
      <c r="V315" t="s">
        <v>537</v>
      </c>
      <c r="W315" s="161" t="s">
        <v>5612</v>
      </c>
      <c r="Y315" s="73"/>
      <c r="AM315" t="s">
        <v>4474</v>
      </c>
    </row>
    <row r="316" spans="18:39" x14ac:dyDescent="0.2">
      <c r="T316" t="s">
        <v>537</v>
      </c>
      <c r="U316" s="161" t="s">
        <v>5613</v>
      </c>
      <c r="V316" t="s">
        <v>537</v>
      </c>
      <c r="W316" s="156"/>
      <c r="Y316" s="73"/>
      <c r="AM316" t="s">
        <v>4474</v>
      </c>
    </row>
    <row r="317" spans="18:39" x14ac:dyDescent="0.2">
      <c r="T317" t="s">
        <v>537</v>
      </c>
      <c r="U317" s="232" t="s">
        <v>7824</v>
      </c>
      <c r="V317" t="s">
        <v>3543</v>
      </c>
      <c r="W317" s="161" t="s">
        <v>3989</v>
      </c>
      <c r="Y317" s="73"/>
      <c r="AM317" t="s">
        <v>4474</v>
      </c>
    </row>
    <row r="318" spans="18:39" x14ac:dyDescent="0.2">
      <c r="T318" s="1">
        <v>1</v>
      </c>
      <c r="U318" s="232" t="s">
        <v>8730</v>
      </c>
      <c r="V318" s="1">
        <v>1</v>
      </c>
      <c r="W318" s="161" t="s">
        <v>356</v>
      </c>
      <c r="Y318" s="73"/>
      <c r="AM318" t="s">
        <v>4474</v>
      </c>
    </row>
    <row r="319" spans="18:39" x14ac:dyDescent="0.2">
      <c r="W319" s="161"/>
      <c r="Y319" s="73"/>
      <c r="AM319" t="s">
        <v>4474</v>
      </c>
    </row>
    <row r="320" spans="18:39" x14ac:dyDescent="0.2">
      <c r="T320" t="s">
        <v>3543</v>
      </c>
      <c r="U320" s="161" t="s">
        <v>5617</v>
      </c>
      <c r="V320" t="s">
        <v>3543</v>
      </c>
      <c r="W320" s="161" t="s">
        <v>2509</v>
      </c>
      <c r="Y320" s="73"/>
      <c r="AM320" t="s">
        <v>4474</v>
      </c>
    </row>
    <row r="321" spans="1:39" x14ac:dyDescent="0.2">
      <c r="T321" s="1">
        <v>1</v>
      </c>
      <c r="U321" s="161" t="s">
        <v>5616</v>
      </c>
      <c r="V321" s="1">
        <v>1</v>
      </c>
      <c r="W321" s="161" t="s">
        <v>357</v>
      </c>
      <c r="Y321" s="73"/>
      <c r="AM321" t="s">
        <v>4474</v>
      </c>
    </row>
    <row r="322" spans="1:39" x14ac:dyDescent="0.2">
      <c r="T322" s="1">
        <v>1</v>
      </c>
      <c r="U322" s="232" t="s">
        <v>8740</v>
      </c>
      <c r="V322" t="s">
        <v>537</v>
      </c>
      <c r="W322" s="232" t="s">
        <v>8739</v>
      </c>
      <c r="Y322" s="73"/>
      <c r="AM322" t="s">
        <v>4474</v>
      </c>
    </row>
    <row r="323" spans="1:39" x14ac:dyDescent="0.2">
      <c r="A323" s="16" t="s">
        <v>7584</v>
      </c>
      <c r="B323" s="16"/>
      <c r="C323" s="16"/>
      <c r="D323" s="16"/>
      <c r="E323" s="16"/>
      <c r="AM323" t="s">
        <v>4474</v>
      </c>
    </row>
    <row r="324" spans="1:39" x14ac:dyDescent="0.2">
      <c r="L324" s="21" t="s">
        <v>3290</v>
      </c>
      <c r="AM324" t="s">
        <v>4474</v>
      </c>
    </row>
    <row r="325" spans="1:39" x14ac:dyDescent="0.2">
      <c r="J325" t="s">
        <v>3543</v>
      </c>
      <c r="K325" s="89" t="s">
        <v>6141</v>
      </c>
      <c r="L325" t="s">
        <v>3543</v>
      </c>
      <c r="M325" s="74" t="s">
        <v>1726</v>
      </c>
      <c r="N325" t="s">
        <v>3543</v>
      </c>
      <c r="O325" s="73" t="s">
        <v>5748</v>
      </c>
      <c r="P325" t="s">
        <v>3543</v>
      </c>
      <c r="Q325" s="89" t="s">
        <v>1589</v>
      </c>
      <c r="R325" t="s">
        <v>3543</v>
      </c>
      <c r="S325" s="83" t="s">
        <v>4511</v>
      </c>
      <c r="Y325" s="54"/>
      <c r="AM325" t="s">
        <v>4474</v>
      </c>
    </row>
    <row r="326" spans="1:39" x14ac:dyDescent="0.2">
      <c r="J326" s="1">
        <v>1</v>
      </c>
      <c r="K326" s="89" t="s">
        <v>2356</v>
      </c>
      <c r="L326" t="s">
        <v>537</v>
      </c>
      <c r="M326" s="85" t="s">
        <v>2428</v>
      </c>
      <c r="N326" t="s">
        <v>537</v>
      </c>
      <c r="O326" s="85" t="s">
        <v>2610</v>
      </c>
      <c r="P326" s="1">
        <v>1</v>
      </c>
      <c r="Q326" s="73" t="s">
        <v>3928</v>
      </c>
      <c r="R326" t="s">
        <v>537</v>
      </c>
      <c r="S326" s="73" t="s">
        <v>4510</v>
      </c>
      <c r="Y326" s="54"/>
      <c r="AM326" t="s">
        <v>4474</v>
      </c>
    </row>
    <row r="327" spans="1:39" x14ac:dyDescent="0.2">
      <c r="L327" s="1">
        <v>1</v>
      </c>
      <c r="M327" s="161" t="s">
        <v>5430</v>
      </c>
      <c r="N327" s="1">
        <v>1</v>
      </c>
      <c r="O327" s="73" t="s">
        <v>3187</v>
      </c>
      <c r="P327" t="s">
        <v>537</v>
      </c>
      <c r="R327" t="s">
        <v>537</v>
      </c>
      <c r="Y327" s="54"/>
      <c r="AM327" t="s">
        <v>4474</v>
      </c>
    </row>
    <row r="328" spans="1:39" x14ac:dyDescent="0.2">
      <c r="L328" s="1">
        <v>1</v>
      </c>
      <c r="M328" s="28" t="s">
        <v>1727</v>
      </c>
      <c r="N328" t="s">
        <v>537</v>
      </c>
      <c r="O328" s="91" t="s">
        <v>4508</v>
      </c>
      <c r="P328" t="s">
        <v>3543</v>
      </c>
      <c r="Q328" s="73" t="s">
        <v>6165</v>
      </c>
      <c r="R328" t="s">
        <v>3543</v>
      </c>
      <c r="S328" s="83" t="s">
        <v>2818</v>
      </c>
      <c r="Y328" s="54"/>
      <c r="AM328" t="s">
        <v>4474</v>
      </c>
    </row>
    <row r="329" spans="1:39" x14ac:dyDescent="0.2">
      <c r="N329" s="1">
        <v>1</v>
      </c>
      <c r="O329" s="73" t="s">
        <v>1941</v>
      </c>
      <c r="P329" t="s">
        <v>537</v>
      </c>
      <c r="Q329" s="85" t="s">
        <v>4509</v>
      </c>
      <c r="R329" t="s">
        <v>537</v>
      </c>
      <c r="S329" s="73" t="s">
        <v>2819</v>
      </c>
      <c r="Y329" s="54"/>
      <c r="AM329" t="s">
        <v>4474</v>
      </c>
    </row>
    <row r="330" spans="1:39" x14ac:dyDescent="0.2">
      <c r="N330" t="s">
        <v>537</v>
      </c>
      <c r="O330" s="73"/>
      <c r="P330" s="1">
        <v>1</v>
      </c>
      <c r="Q330" s="89" t="s">
        <v>1590</v>
      </c>
      <c r="R330" t="s">
        <v>537</v>
      </c>
      <c r="S330" s="73"/>
      <c r="Y330" s="92" t="s">
        <v>1946</v>
      </c>
      <c r="AM330" t="s">
        <v>4474</v>
      </c>
    </row>
    <row r="331" spans="1:39" x14ac:dyDescent="0.2">
      <c r="N331" t="s">
        <v>537</v>
      </c>
      <c r="P331" t="s">
        <v>537</v>
      </c>
      <c r="Q331" s="91" t="s">
        <v>4508</v>
      </c>
      <c r="R331" t="s">
        <v>537</v>
      </c>
      <c r="Y331" s="54"/>
      <c r="AM331" t="s">
        <v>4474</v>
      </c>
    </row>
    <row r="332" spans="1:39" x14ac:dyDescent="0.2">
      <c r="N332" t="s">
        <v>537</v>
      </c>
      <c r="P332" s="1">
        <v>1</v>
      </c>
      <c r="Q332" s="73" t="s">
        <v>2817</v>
      </c>
      <c r="R332" t="s">
        <v>3543</v>
      </c>
      <c r="S332" s="83" t="s">
        <v>6164</v>
      </c>
      <c r="T332" t="s">
        <v>3543</v>
      </c>
      <c r="U332" s="83" t="s">
        <v>5047</v>
      </c>
      <c r="Y332" s="54"/>
      <c r="AM332" t="s">
        <v>4474</v>
      </c>
    </row>
    <row r="333" spans="1:39" x14ac:dyDescent="0.2">
      <c r="N333" t="s">
        <v>3543</v>
      </c>
      <c r="O333" s="73" t="s">
        <v>4954</v>
      </c>
      <c r="R333" t="s">
        <v>537</v>
      </c>
      <c r="S333" s="73" t="s">
        <v>3432</v>
      </c>
      <c r="T333" t="s">
        <v>537</v>
      </c>
      <c r="U333" s="73" t="s">
        <v>5048</v>
      </c>
      <c r="Y333" s="54"/>
      <c r="AM333" t="s">
        <v>4474</v>
      </c>
    </row>
    <row r="334" spans="1:39" x14ac:dyDescent="0.2">
      <c r="N334" s="1">
        <v>1</v>
      </c>
      <c r="O334" s="73" t="s">
        <v>1406</v>
      </c>
      <c r="P334" t="s">
        <v>3543</v>
      </c>
      <c r="Q334" s="89" t="s">
        <v>1262</v>
      </c>
      <c r="R334" t="s">
        <v>537</v>
      </c>
      <c r="S334" s="73" t="s">
        <v>5050</v>
      </c>
      <c r="T334" t="s">
        <v>537</v>
      </c>
      <c r="U334" s="73" t="s">
        <v>5049</v>
      </c>
      <c r="Y334" s="54"/>
      <c r="AM334" t="s">
        <v>4474</v>
      </c>
    </row>
    <row r="335" spans="1:39" x14ac:dyDescent="0.2">
      <c r="N335" t="s">
        <v>537</v>
      </c>
      <c r="O335" s="73"/>
      <c r="P335" t="s">
        <v>537</v>
      </c>
      <c r="Q335" s="73" t="s">
        <v>3432</v>
      </c>
      <c r="R335" t="s">
        <v>537</v>
      </c>
      <c r="S335" s="73" t="s">
        <v>2820</v>
      </c>
      <c r="Y335" s="54"/>
      <c r="AM335" t="s">
        <v>4474</v>
      </c>
    </row>
    <row r="336" spans="1:39" x14ac:dyDescent="0.2">
      <c r="N336" t="s">
        <v>3543</v>
      </c>
      <c r="O336" s="73" t="s">
        <v>509</v>
      </c>
      <c r="P336" s="1">
        <v>1</v>
      </c>
      <c r="Q336" s="73" t="s">
        <v>3182</v>
      </c>
      <c r="Y336" s="54"/>
      <c r="AM336" t="s">
        <v>4474</v>
      </c>
    </row>
    <row r="337" spans="14:39" x14ac:dyDescent="0.2">
      <c r="N337" s="1">
        <v>1</v>
      </c>
      <c r="O337" s="73" t="s">
        <v>3180</v>
      </c>
      <c r="P337" t="s">
        <v>537</v>
      </c>
      <c r="Q337" s="73" t="s">
        <v>3183</v>
      </c>
      <c r="Y337" s="54"/>
      <c r="AM337" t="s">
        <v>4474</v>
      </c>
    </row>
    <row r="338" spans="14:39" x14ac:dyDescent="0.2">
      <c r="N338" t="s">
        <v>537</v>
      </c>
      <c r="O338" s="73"/>
      <c r="P338" t="s">
        <v>537</v>
      </c>
      <c r="Y338" s="54"/>
      <c r="AM338" t="s">
        <v>4474</v>
      </c>
    </row>
    <row r="339" spans="14:39" x14ac:dyDescent="0.2">
      <c r="N339" t="s">
        <v>3543</v>
      </c>
      <c r="O339" s="28" t="s">
        <v>4514</v>
      </c>
      <c r="P339" t="s">
        <v>3543</v>
      </c>
      <c r="Q339" s="73" t="s">
        <v>3184</v>
      </c>
      <c r="U339" s="92" t="s">
        <v>2292</v>
      </c>
      <c r="Y339" s="54"/>
      <c r="AM339" t="s">
        <v>4474</v>
      </c>
    </row>
    <row r="340" spans="14:39" x14ac:dyDescent="0.2">
      <c r="N340" s="1">
        <v>1</v>
      </c>
      <c r="O340" s="73" t="s">
        <v>2579</v>
      </c>
      <c r="P340" s="1">
        <v>1</v>
      </c>
      <c r="Q340" s="89" t="s">
        <v>4505</v>
      </c>
      <c r="Y340" s="54"/>
      <c r="AM340" t="s">
        <v>4474</v>
      </c>
    </row>
    <row r="341" spans="14:39" x14ac:dyDescent="0.2">
      <c r="N341" t="s">
        <v>537</v>
      </c>
      <c r="O341" s="73"/>
      <c r="P341" t="s">
        <v>537</v>
      </c>
      <c r="Q341" s="73" t="s">
        <v>3185</v>
      </c>
      <c r="Y341" s="54"/>
      <c r="AM341" t="s">
        <v>4474</v>
      </c>
    </row>
    <row r="342" spans="14:39" x14ac:dyDescent="0.2">
      <c r="N342" t="s">
        <v>3543</v>
      </c>
      <c r="O342" s="28" t="s">
        <v>4965</v>
      </c>
      <c r="P342" t="s">
        <v>537</v>
      </c>
      <c r="Y342" s="54"/>
      <c r="AM342" t="s">
        <v>4474</v>
      </c>
    </row>
    <row r="343" spans="14:39" x14ac:dyDescent="0.2">
      <c r="N343" t="s">
        <v>537</v>
      </c>
      <c r="O343" s="85" t="s">
        <v>2609</v>
      </c>
      <c r="P343" t="s">
        <v>3543</v>
      </c>
      <c r="Q343" t="s">
        <v>4516</v>
      </c>
      <c r="R343" t="s">
        <v>3543</v>
      </c>
      <c r="S343" s="73" t="s">
        <v>4962</v>
      </c>
      <c r="Y343" s="54"/>
      <c r="AM343" t="s">
        <v>4474</v>
      </c>
    </row>
    <row r="344" spans="14:39" x14ac:dyDescent="0.2">
      <c r="N344" t="s">
        <v>537</v>
      </c>
      <c r="O344" s="91" t="s">
        <v>4508</v>
      </c>
      <c r="P344" t="s">
        <v>537</v>
      </c>
      <c r="Q344" s="85" t="s">
        <v>2428</v>
      </c>
      <c r="R344" s="1">
        <v>1</v>
      </c>
      <c r="S344" s="73" t="s">
        <v>4963</v>
      </c>
      <c r="Y344" s="54"/>
      <c r="AM344" t="s">
        <v>4474</v>
      </c>
    </row>
    <row r="345" spans="14:39" x14ac:dyDescent="0.2">
      <c r="N345" s="1">
        <v>1</v>
      </c>
      <c r="O345" s="73" t="s">
        <v>2578</v>
      </c>
      <c r="P345" s="1">
        <v>1</v>
      </c>
      <c r="Q345" s="73" t="s">
        <v>1944</v>
      </c>
      <c r="R345" t="s">
        <v>537</v>
      </c>
      <c r="S345" s="73" t="s">
        <v>4964</v>
      </c>
      <c r="Y345" s="54"/>
      <c r="AM345" t="s">
        <v>4474</v>
      </c>
    </row>
    <row r="346" spans="14:39" x14ac:dyDescent="0.2">
      <c r="N346" t="s">
        <v>537</v>
      </c>
      <c r="O346" s="89" t="s">
        <v>4515</v>
      </c>
      <c r="P346" s="1">
        <v>1</v>
      </c>
      <c r="Q346" s="73" t="s">
        <v>1188</v>
      </c>
      <c r="R346" t="s">
        <v>537</v>
      </c>
      <c r="Y346" s="54"/>
      <c r="AM346" t="s">
        <v>4474</v>
      </c>
    </row>
    <row r="347" spans="14:39" x14ac:dyDescent="0.2">
      <c r="N347" s="1">
        <v>1</v>
      </c>
      <c r="O347" s="73" t="s">
        <v>3165</v>
      </c>
      <c r="P347" t="s">
        <v>537</v>
      </c>
      <c r="R347" t="s">
        <v>3543</v>
      </c>
      <c r="S347" s="73" t="s">
        <v>3166</v>
      </c>
      <c r="Y347" s="54"/>
      <c r="AM347" t="s">
        <v>4474</v>
      </c>
    </row>
    <row r="348" spans="14:39" x14ac:dyDescent="0.2">
      <c r="N348" t="s">
        <v>537</v>
      </c>
      <c r="P348" t="s">
        <v>3543</v>
      </c>
      <c r="Q348" s="73" t="s">
        <v>4512</v>
      </c>
      <c r="Y348" s="54"/>
      <c r="AM348" t="s">
        <v>4474</v>
      </c>
    </row>
    <row r="349" spans="14:39" x14ac:dyDescent="0.2">
      <c r="N349" t="s">
        <v>537</v>
      </c>
      <c r="P349" s="1">
        <v>1</v>
      </c>
      <c r="Q349" s="73" t="s">
        <v>3186</v>
      </c>
      <c r="Y349" s="54"/>
      <c r="AM349" t="s">
        <v>4474</v>
      </c>
    </row>
    <row r="350" spans="14:39" x14ac:dyDescent="0.2">
      <c r="N350" t="s">
        <v>537</v>
      </c>
      <c r="Q350" s="73"/>
      <c r="Y350" s="54"/>
      <c r="AM350" t="s">
        <v>4474</v>
      </c>
    </row>
    <row r="351" spans="14:39" x14ac:dyDescent="0.2">
      <c r="N351" t="s">
        <v>537</v>
      </c>
      <c r="P351" t="s">
        <v>3543</v>
      </c>
      <c r="Q351" s="73" t="s">
        <v>3321</v>
      </c>
      <c r="R351" t="s">
        <v>3543</v>
      </c>
      <c r="S351" s="83" t="s">
        <v>489</v>
      </c>
      <c r="Y351" s="54"/>
      <c r="AM351" t="s">
        <v>4474</v>
      </c>
    </row>
    <row r="352" spans="14:39" x14ac:dyDescent="0.2">
      <c r="N352" t="s">
        <v>3543</v>
      </c>
      <c r="O352" s="73" t="s">
        <v>2276</v>
      </c>
      <c r="P352" t="s">
        <v>537</v>
      </c>
      <c r="Q352" s="73" t="s">
        <v>2428</v>
      </c>
      <c r="R352" t="s">
        <v>537</v>
      </c>
      <c r="S352" s="73" t="s">
        <v>490</v>
      </c>
      <c r="Y352" s="54"/>
      <c r="AM352" t="s">
        <v>4474</v>
      </c>
    </row>
    <row r="353" spans="14:39" x14ac:dyDescent="0.2">
      <c r="N353" t="s">
        <v>537</v>
      </c>
      <c r="O353" s="85" t="s">
        <v>2275</v>
      </c>
      <c r="P353" s="1">
        <v>1</v>
      </c>
      <c r="Q353" s="73" t="s">
        <v>3322</v>
      </c>
      <c r="R353" t="s">
        <v>537</v>
      </c>
      <c r="Y353" s="54"/>
      <c r="AM353" t="s">
        <v>4474</v>
      </c>
    </row>
    <row r="354" spans="14:39" x14ac:dyDescent="0.2">
      <c r="N354" t="s">
        <v>537</v>
      </c>
      <c r="O354" s="91" t="s">
        <v>4508</v>
      </c>
      <c r="P354" t="s">
        <v>537</v>
      </c>
      <c r="R354" t="s">
        <v>3543</v>
      </c>
      <c r="S354" s="83" t="s">
        <v>491</v>
      </c>
      <c r="Y354" s="54"/>
      <c r="AM354" t="s">
        <v>4474</v>
      </c>
    </row>
    <row r="355" spans="14:39" x14ac:dyDescent="0.2">
      <c r="N355" s="1">
        <v>1</v>
      </c>
      <c r="O355" s="73" t="s">
        <v>3181</v>
      </c>
      <c r="P355" t="s">
        <v>3543</v>
      </c>
      <c r="Q355" s="73" t="s">
        <v>6166</v>
      </c>
      <c r="R355" t="s">
        <v>537</v>
      </c>
      <c r="S355" s="73" t="s">
        <v>492</v>
      </c>
      <c r="Y355" s="54"/>
      <c r="AM355" t="s">
        <v>4474</v>
      </c>
    </row>
    <row r="356" spans="14:39" x14ac:dyDescent="0.2">
      <c r="N356" s="1">
        <v>1</v>
      </c>
      <c r="O356" s="73" t="s">
        <v>5051</v>
      </c>
      <c r="P356" s="1">
        <v>1</v>
      </c>
      <c r="Q356" s="85" t="s">
        <v>6167</v>
      </c>
      <c r="R356" t="s">
        <v>537</v>
      </c>
      <c r="Y356" s="54"/>
      <c r="AM356" t="s">
        <v>4474</v>
      </c>
    </row>
    <row r="357" spans="14:39" x14ac:dyDescent="0.2">
      <c r="N357" t="s">
        <v>537</v>
      </c>
      <c r="P357" s="1">
        <v>1</v>
      </c>
      <c r="Q357" s="73" t="s">
        <v>5484</v>
      </c>
      <c r="R357" t="s">
        <v>3543</v>
      </c>
      <c r="S357" s="83" t="s">
        <v>493</v>
      </c>
      <c r="Y357" s="54"/>
      <c r="AM357" t="s">
        <v>4474</v>
      </c>
    </row>
    <row r="358" spans="14:39" x14ac:dyDescent="0.2">
      <c r="N358" t="s">
        <v>3543</v>
      </c>
      <c r="O358" s="73" t="s">
        <v>1659</v>
      </c>
      <c r="P358" t="s">
        <v>537</v>
      </c>
      <c r="Q358" s="73" t="s">
        <v>549</v>
      </c>
      <c r="R358" t="s">
        <v>537</v>
      </c>
      <c r="S358" s="73" t="s">
        <v>494</v>
      </c>
      <c r="Y358" s="54"/>
      <c r="AM358" t="s">
        <v>4474</v>
      </c>
    </row>
    <row r="359" spans="14:39" x14ac:dyDescent="0.2">
      <c r="N359" s="1">
        <v>1</v>
      </c>
      <c r="O359" s="73" t="s">
        <v>1660</v>
      </c>
      <c r="P359" t="s">
        <v>537</v>
      </c>
      <c r="Y359" s="54"/>
      <c r="AM359" t="s">
        <v>4474</v>
      </c>
    </row>
    <row r="360" spans="14:39" x14ac:dyDescent="0.2">
      <c r="N360" t="s">
        <v>537</v>
      </c>
      <c r="O360" s="73"/>
      <c r="P360" t="s">
        <v>3543</v>
      </c>
      <c r="Q360" s="73" t="s">
        <v>5183</v>
      </c>
      <c r="Y360" s="54"/>
      <c r="AM360" t="s">
        <v>4474</v>
      </c>
    </row>
    <row r="361" spans="14:39" x14ac:dyDescent="0.2">
      <c r="N361" t="s">
        <v>3543</v>
      </c>
      <c r="O361" s="73" t="s">
        <v>1661</v>
      </c>
      <c r="P361" s="1">
        <v>1</v>
      </c>
      <c r="Q361" s="73" t="s">
        <v>5182</v>
      </c>
      <c r="Y361" s="54"/>
      <c r="AM361" t="s">
        <v>4474</v>
      </c>
    </row>
    <row r="362" spans="14:39" x14ac:dyDescent="0.2">
      <c r="N362" s="1">
        <v>1</v>
      </c>
      <c r="O362" s="73" t="s">
        <v>1662</v>
      </c>
      <c r="P362" t="s">
        <v>537</v>
      </c>
      <c r="Y362" s="54"/>
      <c r="AM362" t="s">
        <v>4474</v>
      </c>
    </row>
    <row r="363" spans="14:39" x14ac:dyDescent="0.2">
      <c r="N363" t="s">
        <v>537</v>
      </c>
      <c r="O363" s="73"/>
      <c r="P363" t="s">
        <v>3543</v>
      </c>
      <c r="Q363" s="73" t="s">
        <v>4506</v>
      </c>
      <c r="Y363" s="92" t="s">
        <v>1946</v>
      </c>
      <c r="AM363" t="s">
        <v>4474</v>
      </c>
    </row>
    <row r="364" spans="14:39" x14ac:dyDescent="0.2">
      <c r="N364" t="s">
        <v>3543</v>
      </c>
      <c r="O364" s="73" t="s">
        <v>1663</v>
      </c>
      <c r="P364" s="1">
        <v>1</v>
      </c>
      <c r="Q364" s="73" t="s">
        <v>5184</v>
      </c>
      <c r="Y364" s="54"/>
      <c r="AM364" t="s">
        <v>4474</v>
      </c>
    </row>
    <row r="365" spans="14:39" x14ac:dyDescent="0.2">
      <c r="N365" s="1">
        <v>1</v>
      </c>
      <c r="O365" s="73" t="s">
        <v>1664</v>
      </c>
      <c r="P365" t="s">
        <v>537</v>
      </c>
      <c r="Y365" s="54"/>
      <c r="AM365" t="s">
        <v>4474</v>
      </c>
    </row>
    <row r="366" spans="14:39" x14ac:dyDescent="0.2">
      <c r="O366" s="73"/>
      <c r="P366" t="s">
        <v>3543</v>
      </c>
      <c r="Q366" s="73" t="s">
        <v>4507</v>
      </c>
      <c r="Y366" s="54"/>
      <c r="AM366" t="s">
        <v>4474</v>
      </c>
    </row>
    <row r="367" spans="14:39" x14ac:dyDescent="0.2">
      <c r="O367" s="73"/>
      <c r="P367" s="1">
        <v>1</v>
      </c>
      <c r="Q367" s="73" t="s">
        <v>5052</v>
      </c>
      <c r="Y367" s="54"/>
      <c r="AM367" t="s">
        <v>4474</v>
      </c>
    </row>
    <row r="368" spans="14:39" x14ac:dyDescent="0.2">
      <c r="O368" s="73"/>
      <c r="P368" t="s">
        <v>537</v>
      </c>
      <c r="Y368" s="54"/>
      <c r="AM368" t="s">
        <v>4474</v>
      </c>
    </row>
    <row r="369" spans="1:39" x14ac:dyDescent="0.2">
      <c r="O369" s="73"/>
      <c r="P369" t="s">
        <v>3543</v>
      </c>
      <c r="Q369" s="73" t="s">
        <v>5185</v>
      </c>
      <c r="Y369" s="54"/>
      <c r="AM369" t="s">
        <v>4474</v>
      </c>
    </row>
    <row r="370" spans="1:39" x14ac:dyDescent="0.2">
      <c r="O370" s="73"/>
      <c r="P370" s="1">
        <v>1</v>
      </c>
      <c r="Q370" s="73" t="s">
        <v>5186</v>
      </c>
      <c r="Y370" s="54"/>
      <c r="AM370" t="s">
        <v>4474</v>
      </c>
    </row>
    <row r="371" spans="1:39" x14ac:dyDescent="0.2">
      <c r="O371" s="73"/>
      <c r="P371" t="s">
        <v>537</v>
      </c>
      <c r="Y371" s="54"/>
      <c r="AM371" t="s">
        <v>4474</v>
      </c>
    </row>
    <row r="372" spans="1:39" x14ac:dyDescent="0.2">
      <c r="O372" s="73"/>
      <c r="P372" t="s">
        <v>3543</v>
      </c>
      <c r="Q372" s="73" t="s">
        <v>4513</v>
      </c>
      <c r="Y372" s="54"/>
      <c r="AM372" t="s">
        <v>4474</v>
      </c>
    </row>
    <row r="373" spans="1:39" x14ac:dyDescent="0.2">
      <c r="O373" s="73"/>
      <c r="P373" s="1">
        <v>1</v>
      </c>
      <c r="Q373" s="73" t="s">
        <v>5187</v>
      </c>
      <c r="AM373" t="s">
        <v>4474</v>
      </c>
    </row>
    <row r="374" spans="1:39" x14ac:dyDescent="0.2">
      <c r="O374" s="73"/>
      <c r="Q374" s="73"/>
      <c r="AM374" t="s">
        <v>4474</v>
      </c>
    </row>
    <row r="375" spans="1:39" x14ac:dyDescent="0.2">
      <c r="O375" s="73"/>
      <c r="T375" t="s">
        <v>3543</v>
      </c>
      <c r="U375" s="161" t="s">
        <v>5487</v>
      </c>
      <c r="V375" t="s">
        <v>3543</v>
      </c>
      <c r="W375" s="161" t="s">
        <v>1425</v>
      </c>
      <c r="AM375" t="s">
        <v>4474</v>
      </c>
    </row>
    <row r="376" spans="1:39" x14ac:dyDescent="0.2">
      <c r="O376" s="73"/>
      <c r="T376" s="1">
        <v>1</v>
      </c>
      <c r="U376" s="161" t="s">
        <v>4419</v>
      </c>
      <c r="V376" s="1">
        <v>1</v>
      </c>
      <c r="W376" s="161" t="s">
        <v>5486</v>
      </c>
      <c r="AM376" t="s">
        <v>4474</v>
      </c>
    </row>
    <row r="377" spans="1:39" x14ac:dyDescent="0.2">
      <c r="O377" s="73"/>
      <c r="T377" s="1">
        <v>1</v>
      </c>
      <c r="U377" s="161" t="s">
        <v>5488</v>
      </c>
      <c r="AM377" t="s">
        <v>4474</v>
      </c>
    </row>
    <row r="378" spans="1:39" x14ac:dyDescent="0.2">
      <c r="A378" s="16" t="s">
        <v>7584</v>
      </c>
      <c r="B378" s="16"/>
      <c r="C378" s="16"/>
      <c r="D378" s="16"/>
      <c r="E378" s="16"/>
      <c r="AM378" t="s">
        <v>4474</v>
      </c>
    </row>
    <row r="379" spans="1:39" x14ac:dyDescent="0.2">
      <c r="L379" s="21" t="s">
        <v>2612</v>
      </c>
      <c r="N379" s="3"/>
      <c r="AD379" t="s">
        <v>3543</v>
      </c>
      <c r="AE379" s="141" t="s">
        <v>3554</v>
      </c>
      <c r="AM379" t="s">
        <v>4474</v>
      </c>
    </row>
    <row r="380" spans="1:39" x14ac:dyDescent="0.2">
      <c r="L380" s="21"/>
      <c r="N380" s="3"/>
      <c r="P380" t="s">
        <v>3543</v>
      </c>
      <c r="Q380" s="170" t="s">
        <v>4415</v>
      </c>
      <c r="AD380" s="1">
        <v>1</v>
      </c>
      <c r="AE380" s="62" t="s">
        <v>4989</v>
      </c>
      <c r="AM380" t="s">
        <v>4474</v>
      </c>
    </row>
    <row r="381" spans="1:39" x14ac:dyDescent="0.2">
      <c r="L381" s="21"/>
      <c r="N381" s="3"/>
      <c r="P381" s="1">
        <v>1</v>
      </c>
      <c r="Q381" s="170" t="s">
        <v>6005</v>
      </c>
      <c r="AE381" s="141"/>
      <c r="AM381" t="s">
        <v>4474</v>
      </c>
    </row>
    <row r="382" spans="1:39" x14ac:dyDescent="0.2">
      <c r="L382" s="21"/>
      <c r="N382" s="3"/>
      <c r="P382" t="s">
        <v>537</v>
      </c>
      <c r="Q382" s="170" t="s">
        <v>6006</v>
      </c>
      <c r="R382" t="s">
        <v>3543</v>
      </c>
      <c r="S382" s="99" t="s">
        <v>456</v>
      </c>
      <c r="U382" s="140" t="s">
        <v>689</v>
      </c>
      <c r="AE382" s="141"/>
      <c r="AM382" t="s">
        <v>4474</v>
      </c>
    </row>
    <row r="383" spans="1:39" x14ac:dyDescent="0.2">
      <c r="L383" s="21"/>
      <c r="N383" s="3"/>
      <c r="P383" t="s">
        <v>537</v>
      </c>
      <c r="R383" s="1">
        <v>1</v>
      </c>
      <c r="S383" s="99" t="s">
        <v>457</v>
      </c>
      <c r="AE383" s="141"/>
      <c r="AM383" t="s">
        <v>4474</v>
      </c>
    </row>
    <row r="384" spans="1:39" x14ac:dyDescent="0.2">
      <c r="L384" s="10"/>
      <c r="P384" t="s">
        <v>3543</v>
      </c>
      <c r="Q384" s="140" t="s">
        <v>453</v>
      </c>
      <c r="R384" t="s">
        <v>537</v>
      </c>
      <c r="AM384" t="s">
        <v>4474</v>
      </c>
    </row>
    <row r="385" spans="14:39" x14ac:dyDescent="0.2">
      <c r="P385" t="s">
        <v>537</v>
      </c>
      <c r="Q385" s="128" t="s">
        <v>3432</v>
      </c>
      <c r="R385" t="s">
        <v>3543</v>
      </c>
      <c r="S385" s="99" t="s">
        <v>458</v>
      </c>
      <c r="AM385" t="s">
        <v>4474</v>
      </c>
    </row>
    <row r="386" spans="14:39" x14ac:dyDescent="0.2">
      <c r="N386" t="s">
        <v>3543</v>
      </c>
      <c r="O386" s="140" t="s">
        <v>441</v>
      </c>
      <c r="P386" s="1">
        <v>1</v>
      </c>
      <c r="Q386" s="99" t="s">
        <v>442</v>
      </c>
      <c r="R386" s="1">
        <v>1</v>
      </c>
      <c r="S386" s="99" t="s">
        <v>459</v>
      </c>
      <c r="AM386" t="s">
        <v>4474</v>
      </c>
    </row>
    <row r="387" spans="14:39" x14ac:dyDescent="0.2">
      <c r="N387" s="1">
        <v>1</v>
      </c>
      <c r="O387" t="s">
        <v>1517</v>
      </c>
      <c r="P387" t="s">
        <v>537</v>
      </c>
      <c r="Q387" s="107" t="s">
        <v>454</v>
      </c>
      <c r="R387" t="s">
        <v>537</v>
      </c>
      <c r="S387" s="99"/>
      <c r="AM387" t="s">
        <v>4474</v>
      </c>
    </row>
    <row r="388" spans="14:39" x14ac:dyDescent="0.2">
      <c r="N388" t="s">
        <v>537</v>
      </c>
      <c r="O388" t="s">
        <v>2613</v>
      </c>
      <c r="P388" s="1">
        <v>1</v>
      </c>
      <c r="Q388" s="99" t="s">
        <v>455</v>
      </c>
      <c r="R388" t="s">
        <v>3543</v>
      </c>
      <c r="S388" s="99" t="s">
        <v>688</v>
      </c>
      <c r="AM388" t="s">
        <v>4474</v>
      </c>
    </row>
    <row r="389" spans="14:39" x14ac:dyDescent="0.2">
      <c r="N389" s="1">
        <v>1</v>
      </c>
      <c r="O389" t="s">
        <v>2614</v>
      </c>
      <c r="P389" t="s">
        <v>537</v>
      </c>
      <c r="Q389" s="99"/>
      <c r="AM389" t="s">
        <v>4474</v>
      </c>
    </row>
    <row r="390" spans="14:39" x14ac:dyDescent="0.2">
      <c r="P390" t="s">
        <v>537</v>
      </c>
      <c r="Q390" s="99"/>
      <c r="R390" t="s">
        <v>3543</v>
      </c>
      <c r="S390" s="140" t="s">
        <v>694</v>
      </c>
      <c r="AM390" t="s">
        <v>4474</v>
      </c>
    </row>
    <row r="391" spans="14:39" x14ac:dyDescent="0.2">
      <c r="P391" t="s">
        <v>537</v>
      </c>
      <c r="R391" s="1">
        <v>1</v>
      </c>
      <c r="S391" t="s">
        <v>3512</v>
      </c>
      <c r="AM391" t="s">
        <v>4474</v>
      </c>
    </row>
    <row r="392" spans="14:39" x14ac:dyDescent="0.2">
      <c r="P392" t="s">
        <v>3543</v>
      </c>
      <c r="Q392" s="140" t="s">
        <v>443</v>
      </c>
      <c r="R392" t="s">
        <v>537</v>
      </c>
      <c r="AM392" t="s">
        <v>4474</v>
      </c>
    </row>
    <row r="393" spans="14:39" x14ac:dyDescent="0.2">
      <c r="P393" s="1">
        <v>1</v>
      </c>
      <c r="Q393" t="s">
        <v>460</v>
      </c>
      <c r="R393" t="s">
        <v>3543</v>
      </c>
      <c r="S393" t="s">
        <v>3457</v>
      </c>
      <c r="AM393" t="s">
        <v>4474</v>
      </c>
    </row>
    <row r="394" spans="14:39" x14ac:dyDescent="0.2">
      <c r="P394" t="s">
        <v>537</v>
      </c>
      <c r="Q394" s="107" t="s">
        <v>2868</v>
      </c>
      <c r="R394" s="1">
        <v>1</v>
      </c>
      <c r="S394" s="16" t="s">
        <v>5880</v>
      </c>
      <c r="AM394" t="s">
        <v>4474</v>
      </c>
    </row>
    <row r="395" spans="14:39" x14ac:dyDescent="0.2">
      <c r="P395" t="s">
        <v>537</v>
      </c>
      <c r="Q395" t="s">
        <v>465</v>
      </c>
      <c r="R395" t="s">
        <v>537</v>
      </c>
      <c r="AM395" t="s">
        <v>4474</v>
      </c>
    </row>
    <row r="396" spans="14:39" x14ac:dyDescent="0.2">
      <c r="P396" s="1">
        <v>1</v>
      </c>
      <c r="Q396" t="s">
        <v>4843</v>
      </c>
      <c r="R396" t="s">
        <v>3543</v>
      </c>
      <c r="S396" t="s">
        <v>2757</v>
      </c>
      <c r="AM396" t="s">
        <v>4474</v>
      </c>
    </row>
    <row r="397" spans="14:39" x14ac:dyDescent="0.2">
      <c r="P397" t="s">
        <v>537</v>
      </c>
      <c r="R397" s="1">
        <v>1</v>
      </c>
      <c r="S397" s="16" t="s">
        <v>6004</v>
      </c>
      <c r="AM397" t="s">
        <v>4474</v>
      </c>
    </row>
    <row r="398" spans="14:39" x14ac:dyDescent="0.2">
      <c r="P398" t="s">
        <v>3543</v>
      </c>
      <c r="Q398" s="140" t="s">
        <v>444</v>
      </c>
      <c r="R398" t="s">
        <v>537</v>
      </c>
      <c r="AM398" t="s">
        <v>4474</v>
      </c>
    </row>
    <row r="399" spans="14:39" x14ac:dyDescent="0.2">
      <c r="P399" s="1">
        <v>1</v>
      </c>
      <c r="Q399" s="99" t="s">
        <v>445</v>
      </c>
      <c r="R399" t="s">
        <v>3543</v>
      </c>
      <c r="S399" s="140" t="s">
        <v>461</v>
      </c>
      <c r="AM399" t="s">
        <v>4474</v>
      </c>
    </row>
    <row r="400" spans="14:39" x14ac:dyDescent="0.2">
      <c r="P400" t="s">
        <v>537</v>
      </c>
      <c r="R400" s="1">
        <v>1</v>
      </c>
      <c r="S400" s="99" t="s">
        <v>5298</v>
      </c>
      <c r="AM400" t="s">
        <v>4474</v>
      </c>
    </row>
    <row r="401" spans="1:39" x14ac:dyDescent="0.2">
      <c r="P401" t="s">
        <v>3543</v>
      </c>
      <c r="Q401" s="140" t="s">
        <v>4888</v>
      </c>
      <c r="R401" t="s">
        <v>537</v>
      </c>
      <c r="AM401" t="s">
        <v>4474</v>
      </c>
    </row>
    <row r="402" spans="1:39" x14ac:dyDescent="0.2">
      <c r="P402" s="1">
        <v>1</v>
      </c>
      <c r="Q402" s="99" t="s">
        <v>446</v>
      </c>
      <c r="R402" t="s">
        <v>3543</v>
      </c>
      <c r="S402" s="99" t="s">
        <v>692</v>
      </c>
      <c r="AM402" t="s">
        <v>4474</v>
      </c>
    </row>
    <row r="403" spans="1:39" x14ac:dyDescent="0.2">
      <c r="P403" t="s">
        <v>537</v>
      </c>
      <c r="R403" s="1">
        <v>1</v>
      </c>
      <c r="S403" t="s">
        <v>466</v>
      </c>
      <c r="AM403" t="s">
        <v>4474</v>
      </c>
    </row>
    <row r="404" spans="1:39" x14ac:dyDescent="0.2">
      <c r="P404" t="s">
        <v>3543</v>
      </c>
      <c r="Q404" s="140" t="s">
        <v>447</v>
      </c>
      <c r="R404" t="s">
        <v>537</v>
      </c>
      <c r="AM404" t="s">
        <v>4474</v>
      </c>
    </row>
    <row r="405" spans="1:39" x14ac:dyDescent="0.2">
      <c r="P405" s="1">
        <v>1</v>
      </c>
      <c r="Q405" s="99" t="s">
        <v>448</v>
      </c>
      <c r="R405" t="s">
        <v>3543</v>
      </c>
      <c r="S405" s="133" t="s">
        <v>693</v>
      </c>
      <c r="AM405" t="s">
        <v>4474</v>
      </c>
    </row>
    <row r="406" spans="1:39" x14ac:dyDescent="0.2">
      <c r="P406" t="s">
        <v>537</v>
      </c>
      <c r="R406" s="1">
        <v>1</v>
      </c>
      <c r="S406" s="99" t="s">
        <v>5881</v>
      </c>
      <c r="AM406" t="s">
        <v>4474</v>
      </c>
    </row>
    <row r="407" spans="1:39" x14ac:dyDescent="0.2">
      <c r="P407" t="s">
        <v>3543</v>
      </c>
      <c r="Q407" s="140" t="s">
        <v>449</v>
      </c>
      <c r="R407" s="16" t="s">
        <v>1474</v>
      </c>
      <c r="AM407" t="s">
        <v>4474</v>
      </c>
    </row>
    <row r="408" spans="1:39" x14ac:dyDescent="0.2">
      <c r="P408" s="1">
        <v>1</v>
      </c>
      <c r="Q408" s="99" t="s">
        <v>691</v>
      </c>
      <c r="R408" s="18" t="s">
        <v>537</v>
      </c>
      <c r="S408" s="19" t="s">
        <v>6501</v>
      </c>
      <c r="T408" s="17"/>
      <c r="U408" s="17"/>
      <c r="V408" s="17"/>
      <c r="AM408" t="s">
        <v>4474</v>
      </c>
    </row>
    <row r="409" spans="1:39" x14ac:dyDescent="0.2">
      <c r="P409" t="s">
        <v>537</v>
      </c>
      <c r="R409" s="18" t="s">
        <v>3543</v>
      </c>
      <c r="S409" s="25" t="s">
        <v>6500</v>
      </c>
      <c r="T409" t="s">
        <v>3543</v>
      </c>
      <c r="U409" s="133" t="s">
        <v>3177</v>
      </c>
      <c r="V409" s="17"/>
      <c r="AM409" t="s">
        <v>4474</v>
      </c>
    </row>
    <row r="410" spans="1:39" x14ac:dyDescent="0.2">
      <c r="P410" t="s">
        <v>3543</v>
      </c>
      <c r="Q410" s="140" t="s">
        <v>450</v>
      </c>
      <c r="R410" s="18" t="s">
        <v>537</v>
      </c>
      <c r="S410" s="23" t="s">
        <v>193</v>
      </c>
      <c r="T410" t="s">
        <v>537</v>
      </c>
      <c r="U410" s="108" t="s">
        <v>2588</v>
      </c>
      <c r="V410" s="17"/>
      <c r="AM410" t="s">
        <v>4474</v>
      </c>
    </row>
    <row r="411" spans="1:39" x14ac:dyDescent="0.2">
      <c r="P411" s="1">
        <v>1</v>
      </c>
      <c r="Q411" s="99" t="s">
        <v>690</v>
      </c>
      <c r="R411" s="18" t="s">
        <v>537</v>
      </c>
      <c r="S411" s="23" t="s">
        <v>496</v>
      </c>
      <c r="T411" s="1">
        <v>1</v>
      </c>
      <c r="U411" s="181" t="s">
        <v>6498</v>
      </c>
      <c r="V411" s="17"/>
      <c r="AM411" t="s">
        <v>4474</v>
      </c>
    </row>
    <row r="412" spans="1:39" x14ac:dyDescent="0.2">
      <c r="P412" t="s">
        <v>537</v>
      </c>
      <c r="R412" s="18" t="s">
        <v>537</v>
      </c>
      <c r="S412" s="23" t="s">
        <v>194</v>
      </c>
      <c r="T412" t="s">
        <v>537</v>
      </c>
      <c r="U412" s="107" t="s">
        <v>3492</v>
      </c>
      <c r="V412" s="17"/>
      <c r="AM412" t="s">
        <v>4474</v>
      </c>
    </row>
    <row r="413" spans="1:39" x14ac:dyDescent="0.2">
      <c r="P413" t="s">
        <v>3543</v>
      </c>
      <c r="Q413" s="140" t="s">
        <v>451</v>
      </c>
      <c r="R413" s="17"/>
      <c r="S413" s="17"/>
      <c r="T413" s="17"/>
      <c r="U413" s="17"/>
      <c r="V413" s="17"/>
      <c r="AM413" t="s">
        <v>4474</v>
      </c>
    </row>
    <row r="414" spans="1:39" x14ac:dyDescent="0.2">
      <c r="P414" s="1">
        <v>1</v>
      </c>
      <c r="Q414" s="99" t="s">
        <v>452</v>
      </c>
      <c r="AM414" t="s">
        <v>4474</v>
      </c>
    </row>
    <row r="415" spans="1:39" x14ac:dyDescent="0.2">
      <c r="A415" s="16" t="s">
        <v>7584</v>
      </c>
      <c r="L415" s="16"/>
      <c r="P415" s="1"/>
      <c r="Q415" s="99"/>
      <c r="AM415" t="s">
        <v>4474</v>
      </c>
    </row>
    <row r="416" spans="1:39" x14ac:dyDescent="0.2">
      <c r="L416" s="3" t="s">
        <v>8528</v>
      </c>
      <c r="P416" s="1"/>
      <c r="Q416" s="99"/>
      <c r="X416" t="s">
        <v>3543</v>
      </c>
      <c r="Y416" s="232" t="s">
        <v>8522</v>
      </c>
      <c r="AM416" t="s">
        <v>4474</v>
      </c>
    </row>
    <row r="417" spans="1:39" x14ac:dyDescent="0.2">
      <c r="L417" s="16"/>
      <c r="P417" s="1"/>
      <c r="Q417" s="99"/>
      <c r="X417" s="1">
        <v>1</v>
      </c>
      <c r="Y417" s="232" t="s">
        <v>2926</v>
      </c>
      <c r="AM417" t="s">
        <v>4474</v>
      </c>
    </row>
    <row r="418" spans="1:39" x14ac:dyDescent="0.2">
      <c r="L418" s="16"/>
      <c r="P418" s="1"/>
      <c r="Q418" s="99"/>
      <c r="X418" t="s">
        <v>537</v>
      </c>
      <c r="Y418" s="232" t="s">
        <v>8523</v>
      </c>
      <c r="AM418" t="s">
        <v>4474</v>
      </c>
    </row>
    <row r="419" spans="1:39" x14ac:dyDescent="0.2">
      <c r="A419" s="16" t="s">
        <v>7584</v>
      </c>
      <c r="B419" s="16"/>
      <c r="C419" s="16"/>
      <c r="D419" s="16"/>
      <c r="E419" s="16"/>
      <c r="L419" s="10"/>
      <c r="P419" s="1"/>
      <c r="Q419" s="99"/>
      <c r="AM419" t="s">
        <v>4474</v>
      </c>
    </row>
    <row r="420" spans="1:39" x14ac:dyDescent="0.2">
      <c r="L420" s="10" t="s">
        <v>7436</v>
      </c>
      <c r="P420" s="1"/>
      <c r="Q420" s="99"/>
      <c r="AJ420" t="s">
        <v>3543</v>
      </c>
      <c r="AK420" s="215" t="s">
        <v>5259</v>
      </c>
      <c r="AM420" t="s">
        <v>4474</v>
      </c>
    </row>
    <row r="421" spans="1:39" x14ac:dyDescent="0.2">
      <c r="L421" s="10"/>
      <c r="P421" s="1"/>
      <c r="Q421" s="99"/>
      <c r="AJ421" s="1">
        <v>1</v>
      </c>
      <c r="AK421" s="215" t="s">
        <v>7437</v>
      </c>
      <c r="AM421" t="s">
        <v>4474</v>
      </c>
    </row>
    <row r="422" spans="1:39" x14ac:dyDescent="0.2">
      <c r="P422" s="1"/>
      <c r="Q422" s="99"/>
      <c r="AJ422" t="s">
        <v>537</v>
      </c>
      <c r="AK422" s="215" t="s">
        <v>7438</v>
      </c>
      <c r="AM422" t="s">
        <v>4474</v>
      </c>
    </row>
    <row r="423" spans="1:39" x14ac:dyDescent="0.2">
      <c r="A423" s="16" t="s">
        <v>7584</v>
      </c>
      <c r="L423" s="16"/>
      <c r="P423" s="1"/>
      <c r="Q423" s="99"/>
      <c r="AK423" s="215"/>
      <c r="AM423" t="s">
        <v>4474</v>
      </c>
    </row>
    <row r="424" spans="1:39" x14ac:dyDescent="0.2">
      <c r="L424" s="3" t="s">
        <v>7993</v>
      </c>
      <c r="P424" s="1"/>
      <c r="Q424" s="99"/>
      <c r="V424" t="s">
        <v>3543</v>
      </c>
      <c r="W424" s="235" t="s">
        <v>7994</v>
      </c>
      <c r="AK424" s="215"/>
      <c r="AM424" t="s">
        <v>4474</v>
      </c>
    </row>
    <row r="425" spans="1:39" x14ac:dyDescent="0.2">
      <c r="L425" s="16"/>
      <c r="P425" s="1"/>
      <c r="Q425" s="99"/>
      <c r="V425" t="s">
        <v>537</v>
      </c>
      <c r="W425" s="232" t="s">
        <v>7995</v>
      </c>
      <c r="AK425" s="215"/>
      <c r="AM425" t="s">
        <v>4474</v>
      </c>
    </row>
    <row r="426" spans="1:39" x14ac:dyDescent="0.2">
      <c r="P426" s="1"/>
      <c r="Q426" s="99"/>
      <c r="V426" t="s">
        <v>537</v>
      </c>
      <c r="W426" s="232" t="s">
        <v>7996</v>
      </c>
      <c r="AK426" s="215"/>
      <c r="AM426" t="s">
        <v>4474</v>
      </c>
    </row>
    <row r="427" spans="1:39" x14ac:dyDescent="0.2">
      <c r="A427" s="16" t="s">
        <v>7584</v>
      </c>
      <c r="L427" s="74"/>
      <c r="P427" s="1"/>
      <c r="Q427" s="99"/>
      <c r="W427" s="232"/>
      <c r="AK427" s="215"/>
      <c r="AM427" t="s">
        <v>4474</v>
      </c>
    </row>
    <row r="428" spans="1:39" x14ac:dyDescent="0.2">
      <c r="L428" s="38" t="s">
        <v>8993</v>
      </c>
      <c r="P428" s="1"/>
      <c r="Q428" s="99"/>
      <c r="W428" s="232"/>
      <c r="AD428" s="19" t="s">
        <v>8994</v>
      </c>
      <c r="AE428" s="18"/>
      <c r="AF428" s="18"/>
      <c r="AK428" s="215"/>
      <c r="AM428" t="s">
        <v>4474</v>
      </c>
    </row>
    <row r="429" spans="1:39" x14ac:dyDescent="0.2">
      <c r="L429" s="74"/>
      <c r="P429" s="1"/>
      <c r="Q429" s="99"/>
      <c r="W429" s="232"/>
      <c r="AD429" s="18" t="s">
        <v>3543</v>
      </c>
      <c r="AE429" s="54" t="s">
        <v>3090</v>
      </c>
      <c r="AF429" s="18"/>
      <c r="AK429" s="215"/>
      <c r="AM429" t="s">
        <v>4474</v>
      </c>
    </row>
    <row r="430" spans="1:39" x14ac:dyDescent="0.2">
      <c r="L430" s="74"/>
      <c r="P430" s="1"/>
      <c r="Q430" s="99"/>
      <c r="W430" s="232"/>
      <c r="AD430" s="18" t="s">
        <v>537</v>
      </c>
      <c r="AE430" s="54" t="s">
        <v>5098</v>
      </c>
      <c r="AF430" s="18"/>
      <c r="AK430" s="215"/>
      <c r="AM430" t="s">
        <v>4474</v>
      </c>
    </row>
    <row r="431" spans="1:39" x14ac:dyDescent="0.2">
      <c r="L431" s="74"/>
      <c r="P431" s="1"/>
      <c r="Q431" s="99"/>
      <c r="W431" s="232"/>
      <c r="AD431" s="124" t="s">
        <v>7293</v>
      </c>
      <c r="AE431" s="18"/>
      <c r="AF431" s="18"/>
      <c r="AK431" s="215"/>
      <c r="AM431" t="s">
        <v>4474</v>
      </c>
    </row>
    <row r="432" spans="1:39" x14ac:dyDescent="0.2">
      <c r="L432" s="74"/>
      <c r="P432" s="1"/>
      <c r="Q432" s="99"/>
      <c r="W432" s="232"/>
      <c r="AD432" s="18" t="s">
        <v>3543</v>
      </c>
      <c r="AE432" s="232" t="s">
        <v>411</v>
      </c>
      <c r="AF432" s="18"/>
      <c r="AK432" s="215"/>
      <c r="AM432" t="s">
        <v>4474</v>
      </c>
    </row>
    <row r="433" spans="1:39" x14ac:dyDescent="0.2">
      <c r="L433" s="74"/>
      <c r="P433" s="1"/>
      <c r="Q433" s="99"/>
      <c r="W433" s="232"/>
      <c r="AD433" s="18" t="s">
        <v>537</v>
      </c>
      <c r="AE433" s="232" t="s">
        <v>8865</v>
      </c>
      <c r="AF433" s="18"/>
      <c r="AK433" s="215"/>
      <c r="AM433" t="s">
        <v>4474</v>
      </c>
    </row>
    <row r="434" spans="1:39" x14ac:dyDescent="0.2">
      <c r="L434" s="74"/>
      <c r="P434" s="1"/>
      <c r="Q434" s="99"/>
      <c r="W434" s="232"/>
      <c r="AD434" s="18" t="s">
        <v>537</v>
      </c>
      <c r="AE434" s="232" t="s">
        <v>8992</v>
      </c>
      <c r="AF434" s="18"/>
      <c r="AK434" s="215"/>
      <c r="AM434" t="s">
        <v>4474</v>
      </c>
    </row>
    <row r="435" spans="1:39" x14ac:dyDescent="0.2">
      <c r="A435" s="16" t="s">
        <v>7584</v>
      </c>
      <c r="B435" s="16"/>
      <c r="C435" s="16"/>
      <c r="D435" s="16"/>
      <c r="E435" s="16"/>
      <c r="O435" s="73"/>
      <c r="Q435" s="73"/>
      <c r="Y435" s="54"/>
      <c r="AD435" s="18"/>
      <c r="AE435" s="18"/>
      <c r="AF435" s="18"/>
      <c r="AM435" t="s">
        <v>4474</v>
      </c>
    </row>
    <row r="436" spans="1:39" x14ac:dyDescent="0.2">
      <c r="A436" s="16"/>
      <c r="B436" s="16"/>
      <c r="C436" s="16"/>
      <c r="D436" s="16"/>
      <c r="E436" s="16"/>
      <c r="L436" s="94" t="s">
        <v>3664</v>
      </c>
      <c r="O436" s="73"/>
      <c r="Q436" s="73"/>
      <c r="Y436" s="54"/>
      <c r="AB436" t="s">
        <v>3543</v>
      </c>
      <c r="AC436" s="215" t="s">
        <v>4658</v>
      </c>
      <c r="AM436" t="s">
        <v>4474</v>
      </c>
    </row>
    <row r="437" spans="1:39" x14ac:dyDescent="0.2">
      <c r="A437" s="16"/>
      <c r="B437" s="16"/>
      <c r="C437" s="16"/>
      <c r="D437" s="16"/>
      <c r="E437" s="16"/>
      <c r="O437" s="73"/>
      <c r="Q437" s="73"/>
      <c r="Y437" s="54"/>
      <c r="AB437" s="1">
        <v>1</v>
      </c>
      <c r="AC437" s="215" t="s">
        <v>7597</v>
      </c>
      <c r="AM437" t="s">
        <v>4474</v>
      </c>
    </row>
    <row r="438" spans="1:39" x14ac:dyDescent="0.2">
      <c r="A438" s="16"/>
      <c r="B438" s="16"/>
      <c r="C438" s="16"/>
      <c r="D438" s="16"/>
      <c r="E438" s="16"/>
      <c r="O438" s="73"/>
      <c r="Q438" s="73"/>
      <c r="Y438" s="54"/>
      <c r="AB438" t="s">
        <v>537</v>
      </c>
      <c r="AC438" s="185" t="s">
        <v>7598</v>
      </c>
      <c r="AM438" t="s">
        <v>4474</v>
      </c>
    </row>
    <row r="439" spans="1:39" x14ac:dyDescent="0.2">
      <c r="A439" s="16"/>
      <c r="B439" s="16"/>
      <c r="C439" s="16"/>
      <c r="D439" s="16"/>
      <c r="E439" s="16"/>
      <c r="O439" s="73"/>
      <c r="Q439" s="73"/>
      <c r="Y439" s="54"/>
      <c r="AB439" t="s">
        <v>537</v>
      </c>
      <c r="AC439" s="194" t="s">
        <v>6585</v>
      </c>
      <c r="AM439" t="s">
        <v>4474</v>
      </c>
    </row>
    <row r="440" spans="1:39" x14ac:dyDescent="0.2">
      <c r="A440" s="16"/>
      <c r="B440" s="16"/>
      <c r="C440" s="16"/>
      <c r="D440" s="16"/>
      <c r="E440" s="16"/>
      <c r="O440" s="73"/>
      <c r="Q440" s="73"/>
      <c r="Y440" s="54"/>
      <c r="AB440" t="s">
        <v>537</v>
      </c>
      <c r="AC440" s="215" t="s">
        <v>7599</v>
      </c>
      <c r="AM440" t="s">
        <v>4474</v>
      </c>
    </row>
    <row r="441" spans="1:39" x14ac:dyDescent="0.2">
      <c r="O441" s="73"/>
      <c r="Q441" s="73"/>
      <c r="X441" s="19" t="s">
        <v>1569</v>
      </c>
      <c r="Y441" s="18"/>
      <c r="Z441" s="18"/>
      <c r="AA441" s="18"/>
      <c r="AB441" t="s">
        <v>537</v>
      </c>
      <c r="AC441" s="104"/>
      <c r="AM441" t="s">
        <v>4474</v>
      </c>
    </row>
    <row r="442" spans="1:39" x14ac:dyDescent="0.2">
      <c r="L442" s="94"/>
      <c r="O442" s="73"/>
      <c r="Q442" s="73"/>
      <c r="X442" s="19"/>
      <c r="Y442" s="104" t="s">
        <v>4491</v>
      </c>
      <c r="Z442" s="18"/>
      <c r="AA442" s="104" t="s">
        <v>4491</v>
      </c>
      <c r="AB442" t="s">
        <v>3543</v>
      </c>
      <c r="AC442" s="65" t="s">
        <v>7552</v>
      </c>
      <c r="AD442" t="s">
        <v>3543</v>
      </c>
      <c r="AE442" s="89" t="s">
        <v>1954</v>
      </c>
      <c r="AM442" t="s">
        <v>4474</v>
      </c>
    </row>
    <row r="443" spans="1:39" x14ac:dyDescent="0.2">
      <c r="O443" s="73"/>
      <c r="Q443" s="73"/>
      <c r="X443" s="18" t="s">
        <v>3543</v>
      </c>
      <c r="Y443" s="54" t="s">
        <v>1565</v>
      </c>
      <c r="Z443" t="s">
        <v>3543</v>
      </c>
      <c r="AA443" t="s">
        <v>1566</v>
      </c>
      <c r="AB443" s="1">
        <v>1</v>
      </c>
      <c r="AC443" s="98" t="s">
        <v>4767</v>
      </c>
      <c r="AM443" t="s">
        <v>4474</v>
      </c>
    </row>
    <row r="444" spans="1:39" x14ac:dyDescent="0.2">
      <c r="O444" s="73"/>
      <c r="Q444" s="73"/>
      <c r="X444" s="18" t="s">
        <v>537</v>
      </c>
      <c r="Y444" s="89" t="s">
        <v>6196</v>
      </c>
      <c r="Z444" t="s">
        <v>537</v>
      </c>
      <c r="AA444" s="95" t="s">
        <v>6195</v>
      </c>
      <c r="AB444" s="18" t="s">
        <v>537</v>
      </c>
      <c r="AC444" s="91" t="s">
        <v>3855</v>
      </c>
      <c r="AM444" t="s">
        <v>4474</v>
      </c>
    </row>
    <row r="445" spans="1:39" x14ac:dyDescent="0.2">
      <c r="O445" s="73"/>
      <c r="Q445" s="73"/>
      <c r="X445" s="18" t="s">
        <v>537</v>
      </c>
      <c r="Y445" s="91" t="s">
        <v>1567</v>
      </c>
      <c r="Z445" t="s">
        <v>537</v>
      </c>
      <c r="AA445" s="91" t="s">
        <v>1572</v>
      </c>
      <c r="AB445" s="18" t="s">
        <v>537</v>
      </c>
      <c r="AC445" s="109" t="s">
        <v>2005</v>
      </c>
      <c r="AM445" t="s">
        <v>4474</v>
      </c>
    </row>
    <row r="446" spans="1:39" x14ac:dyDescent="0.2">
      <c r="O446" s="73"/>
      <c r="Q446" s="73"/>
      <c r="X446" s="18" t="s">
        <v>537</v>
      </c>
      <c r="Y446" s="54" t="s">
        <v>1568</v>
      </c>
      <c r="Z446" t="s">
        <v>537</v>
      </c>
      <c r="AA446" s="91" t="s">
        <v>2418</v>
      </c>
      <c r="AB446" s="18" t="s">
        <v>537</v>
      </c>
      <c r="AC446" s="89" t="s">
        <v>3856</v>
      </c>
      <c r="AM446" t="s">
        <v>4474</v>
      </c>
    </row>
    <row r="447" spans="1:39" x14ac:dyDescent="0.2">
      <c r="O447" s="73"/>
      <c r="Q447" s="73"/>
      <c r="X447" s="18" t="s">
        <v>537</v>
      </c>
      <c r="Y447" s="89" t="s">
        <v>1570</v>
      </c>
      <c r="Z447" s="18" t="s">
        <v>537</v>
      </c>
      <c r="AA447" s="18"/>
      <c r="AB447" s="1">
        <v>1</v>
      </c>
      <c r="AC447" s="89" t="s">
        <v>4316</v>
      </c>
      <c r="AM447" t="s">
        <v>4474</v>
      </c>
    </row>
    <row r="448" spans="1:39" x14ac:dyDescent="0.2">
      <c r="O448" s="73"/>
      <c r="Q448" s="73"/>
      <c r="X448" s="18" t="s">
        <v>537</v>
      </c>
      <c r="Y448" s="89" t="s">
        <v>1571</v>
      </c>
      <c r="Z448" s="18" t="s">
        <v>537</v>
      </c>
      <c r="AA448" s="89" t="s">
        <v>2419</v>
      </c>
      <c r="AB448" t="s">
        <v>537</v>
      </c>
      <c r="AC448" s="89" t="s">
        <v>3202</v>
      </c>
      <c r="AM448" t="s">
        <v>4474</v>
      </c>
    </row>
    <row r="449" spans="1:39" x14ac:dyDescent="0.2">
      <c r="O449" s="73"/>
      <c r="X449" s="18"/>
      <c r="Y449" s="18"/>
      <c r="Z449" s="1">
        <v>1</v>
      </c>
      <c r="AA449" s="89" t="s">
        <v>4314</v>
      </c>
      <c r="AB449" t="s">
        <v>537</v>
      </c>
      <c r="AC449" s="89" t="s">
        <v>3902</v>
      </c>
      <c r="AM449" t="s">
        <v>4474</v>
      </c>
    </row>
    <row r="450" spans="1:39" x14ac:dyDescent="0.2">
      <c r="O450" s="73"/>
      <c r="Z450" s="1"/>
      <c r="AA450" s="89"/>
      <c r="AB450" t="s">
        <v>537</v>
      </c>
      <c r="AC450" s="89"/>
      <c r="AM450" t="s">
        <v>4474</v>
      </c>
    </row>
    <row r="451" spans="1:39" x14ac:dyDescent="0.2">
      <c r="O451" s="73"/>
      <c r="Z451" s="1"/>
      <c r="AA451" s="89"/>
      <c r="AB451" t="s">
        <v>3543</v>
      </c>
      <c r="AC451" s="248" t="s">
        <v>9224</v>
      </c>
      <c r="AM451" t="s">
        <v>4474</v>
      </c>
    </row>
    <row r="452" spans="1:39" x14ac:dyDescent="0.2">
      <c r="A452" s="16" t="s">
        <v>7584</v>
      </c>
      <c r="B452" s="16"/>
      <c r="C452" s="16"/>
      <c r="D452" s="16"/>
      <c r="E452" s="16"/>
      <c r="Y452" s="54"/>
      <c r="AM452" t="s">
        <v>4474</v>
      </c>
    </row>
    <row r="453" spans="1:39" x14ac:dyDescent="0.2">
      <c r="L453" s="3" t="s">
        <v>7657</v>
      </c>
      <c r="S453" s="54"/>
      <c r="T453" t="s">
        <v>3543</v>
      </c>
      <c r="U453" s="56" t="s">
        <v>2940</v>
      </c>
      <c r="V453" t="s">
        <v>3543</v>
      </c>
      <c r="W453" s="73" t="s">
        <v>1585</v>
      </c>
      <c r="X453" t="s">
        <v>3543</v>
      </c>
      <c r="Y453" s="73" t="s">
        <v>1586</v>
      </c>
      <c r="Z453" t="s">
        <v>3543</v>
      </c>
      <c r="AA453" s="59" t="s">
        <v>3416</v>
      </c>
      <c r="AI453" s="54"/>
      <c r="AM453" t="s">
        <v>4474</v>
      </c>
    </row>
    <row r="454" spans="1:39" x14ac:dyDescent="0.2">
      <c r="L454" s="188" t="s">
        <v>7823</v>
      </c>
      <c r="M454" s="104"/>
      <c r="O454" s="104"/>
      <c r="Q454" s="104" t="s">
        <v>4487</v>
      </c>
      <c r="S454" s="54"/>
      <c r="T454" s="1">
        <v>1</v>
      </c>
      <c r="U454" s="73" t="s">
        <v>4443</v>
      </c>
      <c r="V454" s="1">
        <v>1</v>
      </c>
      <c r="W454" s="73" t="s">
        <v>4862</v>
      </c>
      <c r="X454" s="1">
        <v>1</v>
      </c>
      <c r="Y454" s="73" t="s">
        <v>1587</v>
      </c>
      <c r="Z454" t="s">
        <v>537</v>
      </c>
      <c r="AA454" s="54" t="s">
        <v>5760</v>
      </c>
      <c r="AM454" t="s">
        <v>4474</v>
      </c>
    </row>
    <row r="455" spans="1:39" x14ac:dyDescent="0.2">
      <c r="L455" t="s">
        <v>3543</v>
      </c>
      <c r="M455" s="73" t="s">
        <v>5009</v>
      </c>
      <c r="N455" t="s">
        <v>3543</v>
      </c>
      <c r="O455" s="73" t="s">
        <v>1803</v>
      </c>
      <c r="P455" t="s">
        <v>3543</v>
      </c>
      <c r="Q455" s="73" t="s">
        <v>4499</v>
      </c>
      <c r="S455" s="54"/>
      <c r="T455" t="s">
        <v>537</v>
      </c>
      <c r="U455" s="54" t="s">
        <v>5452</v>
      </c>
      <c r="V455" t="s">
        <v>1474</v>
      </c>
      <c r="W455" s="104" t="s">
        <v>4487</v>
      </c>
      <c r="Y455" s="104" t="s">
        <v>4487</v>
      </c>
      <c r="Z455" t="s">
        <v>537</v>
      </c>
      <c r="AM455" t="s">
        <v>4474</v>
      </c>
    </row>
    <row r="456" spans="1:39" x14ac:dyDescent="0.2">
      <c r="L456" s="1">
        <v>1</v>
      </c>
      <c r="M456" s="73" t="s">
        <v>5028</v>
      </c>
      <c r="N456" s="1">
        <v>1</v>
      </c>
      <c r="O456" s="73" t="s">
        <v>4182</v>
      </c>
      <c r="P456" s="1">
        <v>1</v>
      </c>
      <c r="Q456" s="73" t="s">
        <v>4304</v>
      </c>
      <c r="T456" s="1">
        <v>1</v>
      </c>
      <c r="U456" s="54" t="s">
        <v>3085</v>
      </c>
      <c r="V456" t="s">
        <v>3543</v>
      </c>
      <c r="W456" s="73" t="s">
        <v>4943</v>
      </c>
      <c r="X456" t="s">
        <v>3543</v>
      </c>
      <c r="Y456" s="56" t="s">
        <v>4987</v>
      </c>
      <c r="Z456" t="s">
        <v>3543</v>
      </c>
      <c r="AA456" s="59" t="s">
        <v>3409</v>
      </c>
      <c r="AE456" s="80" t="s">
        <v>5269</v>
      </c>
      <c r="AM456" t="s">
        <v>4474</v>
      </c>
    </row>
    <row r="457" spans="1:39" x14ac:dyDescent="0.2">
      <c r="L457" s="1">
        <v>1</v>
      </c>
      <c r="M457" s="73" t="s">
        <v>3286</v>
      </c>
      <c r="N457" t="s">
        <v>537</v>
      </c>
      <c r="P457" t="s">
        <v>537</v>
      </c>
      <c r="S457" s="104" t="s">
        <v>4487</v>
      </c>
      <c r="T457" t="s">
        <v>537</v>
      </c>
      <c r="U457" s="54" t="s">
        <v>854</v>
      </c>
      <c r="V457" s="1">
        <v>1</v>
      </c>
      <c r="W457" s="73" t="s">
        <v>4944</v>
      </c>
      <c r="X457" s="1">
        <v>1</v>
      </c>
      <c r="Y457" s="54" t="s">
        <v>5453</v>
      </c>
      <c r="Z457" t="s">
        <v>537</v>
      </c>
      <c r="AA457" s="54" t="s">
        <v>5759</v>
      </c>
      <c r="AM457" t="s">
        <v>4474</v>
      </c>
    </row>
    <row r="458" spans="1:39" x14ac:dyDescent="0.2">
      <c r="N458" t="s">
        <v>3543</v>
      </c>
      <c r="O458" s="73" t="s">
        <v>841</v>
      </c>
      <c r="P458" t="s">
        <v>3543</v>
      </c>
      <c r="Q458" s="80" t="s">
        <v>387</v>
      </c>
      <c r="R458" t="s">
        <v>3543</v>
      </c>
      <c r="S458" s="73" t="s">
        <v>3587</v>
      </c>
      <c r="T458" t="s">
        <v>537</v>
      </c>
      <c r="U458" s="54" t="s">
        <v>853</v>
      </c>
      <c r="V458" t="s">
        <v>537</v>
      </c>
      <c r="X458" t="s">
        <v>537</v>
      </c>
      <c r="Z458" t="s">
        <v>537</v>
      </c>
      <c r="AM458" t="s">
        <v>4474</v>
      </c>
    </row>
    <row r="459" spans="1:39" x14ac:dyDescent="0.2">
      <c r="N459" s="1">
        <v>1</v>
      </c>
      <c r="O459" s="73" t="s">
        <v>4183</v>
      </c>
      <c r="P459" s="1">
        <v>1</v>
      </c>
      <c r="Q459" s="73" t="s">
        <v>388</v>
      </c>
      <c r="R459" s="1">
        <v>1</v>
      </c>
      <c r="S459" s="73" t="s">
        <v>3509</v>
      </c>
      <c r="T459" s="1">
        <v>1</v>
      </c>
      <c r="U459" s="54" t="s">
        <v>3086</v>
      </c>
      <c r="V459" t="s">
        <v>3543</v>
      </c>
      <c r="W459" s="73" t="s">
        <v>3618</v>
      </c>
      <c r="X459" t="s">
        <v>3543</v>
      </c>
      <c r="Y459" s="56" t="s">
        <v>855</v>
      </c>
      <c r="Z459" t="s">
        <v>3543</v>
      </c>
      <c r="AA459" s="59" t="s">
        <v>3416</v>
      </c>
      <c r="AM459" t="s">
        <v>4474</v>
      </c>
    </row>
    <row r="460" spans="1:39" x14ac:dyDescent="0.2">
      <c r="N460" t="s">
        <v>537</v>
      </c>
      <c r="P460" t="s">
        <v>537</v>
      </c>
      <c r="R460" t="s">
        <v>537</v>
      </c>
      <c r="T460" t="s">
        <v>537</v>
      </c>
      <c r="U460" s="104" t="s">
        <v>4487</v>
      </c>
      <c r="V460" s="1">
        <v>1</v>
      </c>
      <c r="W460" s="73" t="s">
        <v>4772</v>
      </c>
      <c r="X460" s="1">
        <v>1</v>
      </c>
      <c r="Y460" s="54" t="s">
        <v>5454</v>
      </c>
      <c r="Z460" t="s">
        <v>537</v>
      </c>
      <c r="AA460" s="54" t="s">
        <v>5758</v>
      </c>
      <c r="AM460" t="s">
        <v>4474</v>
      </c>
    </row>
    <row r="461" spans="1:39" x14ac:dyDescent="0.2">
      <c r="H461" t="s">
        <v>3543</v>
      </c>
      <c r="I461" s="127" t="s">
        <v>3600</v>
      </c>
      <c r="J461" t="s">
        <v>3543</v>
      </c>
      <c r="K461" s="127" t="s">
        <v>3054</v>
      </c>
      <c r="L461" t="s">
        <v>3543</v>
      </c>
      <c r="M461" s="99" t="s">
        <v>4752</v>
      </c>
      <c r="N461" t="s">
        <v>3543</v>
      </c>
      <c r="O461" s="73" t="s">
        <v>1942</v>
      </c>
      <c r="P461" t="s">
        <v>3543</v>
      </c>
      <c r="Q461" s="73" t="s">
        <v>389</v>
      </c>
      <c r="R461" t="s">
        <v>3543</v>
      </c>
      <c r="S461" s="73" t="s">
        <v>3371</v>
      </c>
      <c r="T461" t="s">
        <v>3543</v>
      </c>
      <c r="U461" s="73" t="s">
        <v>4448</v>
      </c>
      <c r="V461" t="s">
        <v>537</v>
      </c>
      <c r="X461" t="s">
        <v>537</v>
      </c>
      <c r="Y461" s="54" t="s">
        <v>5455</v>
      </c>
      <c r="Z461" t="s">
        <v>537</v>
      </c>
      <c r="AM461" t="s">
        <v>4474</v>
      </c>
    </row>
    <row r="462" spans="1:39" x14ac:dyDescent="0.2">
      <c r="H462" t="s">
        <v>537</v>
      </c>
      <c r="I462" s="99" t="s">
        <v>3644</v>
      </c>
      <c r="J462" t="s">
        <v>537</v>
      </c>
      <c r="K462" s="99" t="s">
        <v>3055</v>
      </c>
      <c r="N462" s="1">
        <v>1</v>
      </c>
      <c r="O462" s="80" t="s">
        <v>609</v>
      </c>
      <c r="P462" s="1">
        <v>1</v>
      </c>
      <c r="Q462" s="73" t="s">
        <v>3559</v>
      </c>
      <c r="R462" s="1">
        <v>1</v>
      </c>
      <c r="S462" s="73" t="s">
        <v>3510</v>
      </c>
      <c r="T462" s="1">
        <v>1</v>
      </c>
      <c r="U462" s="73" t="s">
        <v>4444</v>
      </c>
      <c r="V462" t="s">
        <v>3543</v>
      </c>
      <c r="W462" s="73" t="s">
        <v>4945</v>
      </c>
      <c r="X462" s="1">
        <v>1</v>
      </c>
      <c r="Y462" s="54" t="s">
        <v>5761</v>
      </c>
      <c r="Z462" t="s">
        <v>3543</v>
      </c>
      <c r="AA462" s="59" t="s">
        <v>1214</v>
      </c>
      <c r="AM462" t="s">
        <v>4474</v>
      </c>
    </row>
    <row r="463" spans="1:39" x14ac:dyDescent="0.2">
      <c r="J463" t="s">
        <v>537</v>
      </c>
      <c r="K463" s="99" t="s">
        <v>3060</v>
      </c>
      <c r="N463" t="s">
        <v>537</v>
      </c>
      <c r="O463" s="73" t="s">
        <v>4184</v>
      </c>
      <c r="P463" t="s">
        <v>537</v>
      </c>
      <c r="R463" t="s">
        <v>537</v>
      </c>
      <c r="T463" t="s">
        <v>537</v>
      </c>
      <c r="V463" s="1">
        <v>1</v>
      </c>
      <c r="W463" s="73" t="s">
        <v>2997</v>
      </c>
      <c r="X463" t="s">
        <v>537</v>
      </c>
      <c r="Z463" t="s">
        <v>537</v>
      </c>
      <c r="AA463" s="54" t="s">
        <v>5757</v>
      </c>
      <c r="AM463" t="s">
        <v>4474</v>
      </c>
    </row>
    <row r="464" spans="1:39" x14ac:dyDescent="0.2">
      <c r="J464" t="s">
        <v>537</v>
      </c>
      <c r="K464" s="107" t="s">
        <v>3056</v>
      </c>
      <c r="N464" s="1">
        <v>1</v>
      </c>
      <c r="O464" s="73" t="s">
        <v>4303</v>
      </c>
      <c r="P464" t="s">
        <v>3543</v>
      </c>
      <c r="Q464" s="73" t="s">
        <v>3560</v>
      </c>
      <c r="R464" t="s">
        <v>3543</v>
      </c>
      <c r="S464" s="80" t="s">
        <v>5046</v>
      </c>
      <c r="T464" t="s">
        <v>3543</v>
      </c>
      <c r="U464" s="73" t="s">
        <v>4674</v>
      </c>
      <c r="V464" t="s">
        <v>537</v>
      </c>
      <c r="X464" t="s">
        <v>3543</v>
      </c>
      <c r="Y464" s="56" t="s">
        <v>4528</v>
      </c>
      <c r="Z464" t="s">
        <v>537</v>
      </c>
      <c r="AM464" t="s">
        <v>4474</v>
      </c>
    </row>
    <row r="465" spans="10:39" x14ac:dyDescent="0.2">
      <c r="J465" t="s">
        <v>537</v>
      </c>
      <c r="K465" s="99" t="s">
        <v>3057</v>
      </c>
      <c r="P465" s="1">
        <v>1</v>
      </c>
      <c r="Q465" s="73" t="s">
        <v>3561</v>
      </c>
      <c r="R465" s="1">
        <v>1</v>
      </c>
      <c r="S465" s="73" t="s">
        <v>3511</v>
      </c>
      <c r="T465" s="1">
        <v>1</v>
      </c>
      <c r="U465" s="73" t="s">
        <v>4445</v>
      </c>
      <c r="V465" t="s">
        <v>3543</v>
      </c>
      <c r="W465" s="73" t="s">
        <v>2731</v>
      </c>
      <c r="X465" s="1">
        <v>1</v>
      </c>
      <c r="Y465" s="54" t="s">
        <v>5456</v>
      </c>
      <c r="Z465" t="s">
        <v>3543</v>
      </c>
      <c r="AA465" s="59" t="s">
        <v>4609</v>
      </c>
      <c r="AM465" t="s">
        <v>4474</v>
      </c>
    </row>
    <row r="466" spans="10:39" x14ac:dyDescent="0.2">
      <c r="J466" t="s">
        <v>537</v>
      </c>
      <c r="K466" s="99" t="s">
        <v>3058</v>
      </c>
      <c r="P466" t="s">
        <v>537</v>
      </c>
      <c r="R466" t="s">
        <v>537</v>
      </c>
      <c r="S466" s="73" t="s">
        <v>4446</v>
      </c>
      <c r="V466" s="1">
        <v>1</v>
      </c>
      <c r="W466" s="73" t="s">
        <v>4776</v>
      </c>
      <c r="X466" t="s">
        <v>537</v>
      </c>
      <c r="Z466" t="s">
        <v>537</v>
      </c>
      <c r="AA466" s="54" t="s">
        <v>4610</v>
      </c>
      <c r="AM466" t="s">
        <v>4474</v>
      </c>
    </row>
    <row r="467" spans="10:39" x14ac:dyDescent="0.2">
      <c r="J467" t="s">
        <v>537</v>
      </c>
      <c r="K467" s="99" t="s">
        <v>3059</v>
      </c>
      <c r="P467" t="s">
        <v>3543</v>
      </c>
      <c r="Q467" s="73" t="s">
        <v>4517</v>
      </c>
      <c r="R467" s="1">
        <v>1</v>
      </c>
      <c r="S467" s="73" t="s">
        <v>3529</v>
      </c>
      <c r="V467" t="s">
        <v>537</v>
      </c>
      <c r="X467" t="s">
        <v>3543</v>
      </c>
      <c r="Y467" s="56" t="s">
        <v>4529</v>
      </c>
      <c r="Z467" t="s">
        <v>537</v>
      </c>
      <c r="AM467" t="s">
        <v>4474</v>
      </c>
    </row>
    <row r="468" spans="10:39" x14ac:dyDescent="0.2">
      <c r="P468" t="s">
        <v>537</v>
      </c>
      <c r="Q468" s="80" t="s">
        <v>3588</v>
      </c>
      <c r="R468" t="s">
        <v>537</v>
      </c>
      <c r="V468" t="s">
        <v>3543</v>
      </c>
      <c r="W468" s="73" t="s">
        <v>2998</v>
      </c>
      <c r="X468" s="1">
        <v>1</v>
      </c>
      <c r="Y468" s="54" t="s">
        <v>6194</v>
      </c>
      <c r="Z468" t="s">
        <v>3543</v>
      </c>
      <c r="AA468" s="59" t="s">
        <v>5013</v>
      </c>
      <c r="AM468" t="s">
        <v>4474</v>
      </c>
    </row>
    <row r="469" spans="10:39" x14ac:dyDescent="0.2">
      <c r="P469" s="1">
        <v>1</v>
      </c>
      <c r="Q469" s="73" t="s">
        <v>608</v>
      </c>
      <c r="R469" t="s">
        <v>537</v>
      </c>
      <c r="V469" s="1">
        <v>1</v>
      </c>
      <c r="W469" s="73" t="s">
        <v>4777</v>
      </c>
      <c r="X469" t="s">
        <v>537</v>
      </c>
      <c r="Z469" t="s">
        <v>537</v>
      </c>
      <c r="AA469" s="54" t="s">
        <v>5756</v>
      </c>
      <c r="AM469" t="s">
        <v>4474</v>
      </c>
    </row>
    <row r="470" spans="10:39" x14ac:dyDescent="0.2">
      <c r="P470" t="s">
        <v>537</v>
      </c>
      <c r="Q470" s="73" t="s">
        <v>3071</v>
      </c>
      <c r="R470" t="s">
        <v>3543</v>
      </c>
      <c r="S470" s="73" t="s">
        <v>4447</v>
      </c>
      <c r="V470" t="s">
        <v>537</v>
      </c>
      <c r="X470" t="s">
        <v>3543</v>
      </c>
      <c r="Y470" s="56" t="s">
        <v>4530</v>
      </c>
      <c r="Z470" t="s">
        <v>537</v>
      </c>
      <c r="AM470" t="s">
        <v>4474</v>
      </c>
    </row>
    <row r="471" spans="10:39" x14ac:dyDescent="0.2">
      <c r="P471" t="s">
        <v>537</v>
      </c>
      <c r="Q471" s="73" t="s">
        <v>3072</v>
      </c>
      <c r="R471" s="1">
        <v>1</v>
      </c>
      <c r="S471" s="73" t="s">
        <v>2454</v>
      </c>
      <c r="V471" t="s">
        <v>3543</v>
      </c>
      <c r="W471" s="73" t="s">
        <v>4330</v>
      </c>
      <c r="X471" s="1">
        <v>1</v>
      </c>
      <c r="Y471" s="54" t="s">
        <v>5014</v>
      </c>
      <c r="Z471" t="s">
        <v>3543</v>
      </c>
      <c r="AA471" s="59" t="s">
        <v>502</v>
      </c>
      <c r="AM471" t="s">
        <v>4474</v>
      </c>
    </row>
    <row r="472" spans="10:39" x14ac:dyDescent="0.2">
      <c r="P472" s="1">
        <v>1</v>
      </c>
      <c r="Q472" s="73" t="s">
        <v>3073</v>
      </c>
      <c r="R472" t="s">
        <v>537</v>
      </c>
      <c r="V472" s="1">
        <v>1</v>
      </c>
      <c r="W472" s="73" t="s">
        <v>2999</v>
      </c>
      <c r="X472" t="s">
        <v>537</v>
      </c>
      <c r="Z472" t="s">
        <v>537</v>
      </c>
      <c r="AA472" s="54" t="s">
        <v>5755</v>
      </c>
      <c r="AM472" t="s">
        <v>4474</v>
      </c>
    </row>
    <row r="473" spans="10:39" x14ac:dyDescent="0.2">
      <c r="P473" t="s">
        <v>537</v>
      </c>
      <c r="R473" t="s">
        <v>3543</v>
      </c>
      <c r="S473" s="73" t="s">
        <v>3507</v>
      </c>
      <c r="V473" t="s">
        <v>537</v>
      </c>
      <c r="W473" s="73" t="s">
        <v>4775</v>
      </c>
      <c r="X473" t="s">
        <v>3543</v>
      </c>
      <c r="Y473" s="56" t="s">
        <v>3870</v>
      </c>
      <c r="Z473" t="s">
        <v>537</v>
      </c>
      <c r="AM473" t="s">
        <v>4474</v>
      </c>
    </row>
    <row r="474" spans="10:39" x14ac:dyDescent="0.2">
      <c r="P474" t="s">
        <v>3543</v>
      </c>
      <c r="Q474" s="73" t="s">
        <v>610</v>
      </c>
      <c r="R474" s="1">
        <v>1</v>
      </c>
      <c r="S474" s="73" t="s">
        <v>2455</v>
      </c>
      <c r="V474" t="s">
        <v>537</v>
      </c>
      <c r="X474" s="1">
        <v>1</v>
      </c>
      <c r="Y474" s="54" t="s">
        <v>3871</v>
      </c>
      <c r="Z474" t="s">
        <v>3543</v>
      </c>
      <c r="AA474" s="59" t="s">
        <v>5101</v>
      </c>
      <c r="AM474" t="s">
        <v>4474</v>
      </c>
    </row>
    <row r="475" spans="10:39" x14ac:dyDescent="0.2">
      <c r="O475" s="73"/>
      <c r="P475" s="1">
        <v>1</v>
      </c>
      <c r="Q475" s="73" t="s">
        <v>611</v>
      </c>
      <c r="R475" t="s">
        <v>537</v>
      </c>
      <c r="V475" t="s">
        <v>3543</v>
      </c>
      <c r="W475" s="54" t="s">
        <v>3387</v>
      </c>
      <c r="X475" t="s">
        <v>537</v>
      </c>
      <c r="Z475" t="s">
        <v>537</v>
      </c>
      <c r="AA475" s="54" t="s">
        <v>5754</v>
      </c>
      <c r="AM475" t="s">
        <v>4474</v>
      </c>
    </row>
    <row r="476" spans="10:39" x14ac:dyDescent="0.2">
      <c r="P476" t="s">
        <v>537</v>
      </c>
      <c r="R476" t="s">
        <v>3543</v>
      </c>
      <c r="S476" s="73" t="s">
        <v>4499</v>
      </c>
      <c r="V476" s="1">
        <v>1</v>
      </c>
      <c r="W476" s="54" t="s">
        <v>2506</v>
      </c>
      <c r="X476" t="s">
        <v>3543</v>
      </c>
      <c r="Y476" s="56" t="s">
        <v>4986</v>
      </c>
      <c r="Z476" t="s">
        <v>537</v>
      </c>
      <c r="AM476" t="s">
        <v>4474</v>
      </c>
    </row>
    <row r="477" spans="10:39" x14ac:dyDescent="0.2">
      <c r="P477" t="s">
        <v>3543</v>
      </c>
      <c r="Q477" s="73" t="s">
        <v>4675</v>
      </c>
      <c r="R477" s="1">
        <v>1</v>
      </c>
      <c r="S477" s="73" t="s">
        <v>4441</v>
      </c>
      <c r="V477" t="s">
        <v>537</v>
      </c>
      <c r="X477" s="1">
        <v>1</v>
      </c>
      <c r="Y477" s="54" t="s">
        <v>3872</v>
      </c>
      <c r="Z477" t="s">
        <v>3543</v>
      </c>
      <c r="AA477" s="59" t="s">
        <v>3532</v>
      </c>
      <c r="AM477" t="s">
        <v>4474</v>
      </c>
    </row>
    <row r="478" spans="10:39" x14ac:dyDescent="0.2">
      <c r="P478" s="1">
        <v>1</v>
      </c>
      <c r="Q478" s="73" t="s">
        <v>2872</v>
      </c>
      <c r="R478" t="s">
        <v>537</v>
      </c>
      <c r="V478" t="s">
        <v>3543</v>
      </c>
      <c r="W478" s="56" t="s">
        <v>9068</v>
      </c>
      <c r="X478" t="s">
        <v>537</v>
      </c>
      <c r="Z478" t="s">
        <v>537</v>
      </c>
      <c r="AA478" s="54" t="s">
        <v>5749</v>
      </c>
      <c r="AM478" t="s">
        <v>4474</v>
      </c>
    </row>
    <row r="479" spans="10:39" x14ac:dyDescent="0.2">
      <c r="N479" s="3"/>
      <c r="P479" t="s">
        <v>537</v>
      </c>
      <c r="R479" t="s">
        <v>3543</v>
      </c>
      <c r="S479" s="73" t="s">
        <v>3508</v>
      </c>
      <c r="V479" s="1">
        <v>1</v>
      </c>
      <c r="W479" s="54" t="s">
        <v>3000</v>
      </c>
      <c r="X479" t="s">
        <v>3543</v>
      </c>
      <c r="Y479" s="56" t="s">
        <v>3873</v>
      </c>
      <c r="Z479" t="s">
        <v>537</v>
      </c>
      <c r="AM479" t="s">
        <v>4474</v>
      </c>
    </row>
    <row r="480" spans="10:39" x14ac:dyDescent="0.2">
      <c r="O480" s="54"/>
      <c r="P480" t="s">
        <v>3543</v>
      </c>
      <c r="Q480" s="73" t="s">
        <v>2873</v>
      </c>
      <c r="R480" s="1">
        <v>1</v>
      </c>
      <c r="S480" s="73" t="s">
        <v>4442</v>
      </c>
      <c r="V480" t="s">
        <v>537</v>
      </c>
      <c r="W480" s="55" t="s">
        <v>2508</v>
      </c>
      <c r="X480" s="1">
        <v>1</v>
      </c>
      <c r="Y480" s="54" t="s">
        <v>6192</v>
      </c>
      <c r="Z480" t="s">
        <v>3543</v>
      </c>
      <c r="AA480" s="59" t="s">
        <v>5012</v>
      </c>
      <c r="AM480" t="s">
        <v>4474</v>
      </c>
    </row>
    <row r="481" spans="12:39" x14ac:dyDescent="0.2">
      <c r="O481" s="54"/>
      <c r="P481" s="1">
        <v>1</v>
      </c>
      <c r="Q481" s="73" t="s">
        <v>2874</v>
      </c>
      <c r="V481" t="s">
        <v>537</v>
      </c>
      <c r="W481" s="54" t="s">
        <v>1581</v>
      </c>
      <c r="X481" t="s">
        <v>537</v>
      </c>
      <c r="Z481" t="s">
        <v>537</v>
      </c>
      <c r="AA481" s="54" t="s">
        <v>5753</v>
      </c>
      <c r="AM481" t="s">
        <v>4474</v>
      </c>
    </row>
    <row r="482" spans="12:39" x14ac:dyDescent="0.2">
      <c r="V482" s="1">
        <v>1</v>
      </c>
      <c r="W482" s="54" t="s">
        <v>2507</v>
      </c>
      <c r="X482" t="s">
        <v>3543</v>
      </c>
      <c r="Y482" s="56" t="s">
        <v>502</v>
      </c>
      <c r="Z482" t="s">
        <v>537</v>
      </c>
      <c r="AM482" t="s">
        <v>4474</v>
      </c>
    </row>
    <row r="483" spans="12:39" x14ac:dyDescent="0.2">
      <c r="N483" t="s">
        <v>3543</v>
      </c>
      <c r="O483" s="73" t="s">
        <v>1943</v>
      </c>
      <c r="P483" t="s">
        <v>3543</v>
      </c>
      <c r="Q483" s="73" t="s">
        <v>3066</v>
      </c>
      <c r="V483" t="s">
        <v>537</v>
      </c>
      <c r="X483" s="1">
        <v>1</v>
      </c>
      <c r="Y483" s="54" t="s">
        <v>503</v>
      </c>
      <c r="Z483" t="s">
        <v>3543</v>
      </c>
      <c r="AA483" s="59" t="s">
        <v>3533</v>
      </c>
      <c r="AM483" t="s">
        <v>4474</v>
      </c>
    </row>
    <row r="484" spans="12:39" x14ac:dyDescent="0.2">
      <c r="N484" t="s">
        <v>537</v>
      </c>
      <c r="O484" s="80" t="s">
        <v>2875</v>
      </c>
      <c r="P484" s="1">
        <v>1</v>
      </c>
      <c r="Q484" s="73" t="s">
        <v>3067</v>
      </c>
      <c r="V484" t="s">
        <v>3543</v>
      </c>
      <c r="W484" s="54" t="s">
        <v>2509</v>
      </c>
      <c r="X484" t="s">
        <v>537</v>
      </c>
      <c r="Z484" t="s">
        <v>537</v>
      </c>
      <c r="AA484" s="54" t="s">
        <v>5752</v>
      </c>
      <c r="AM484" t="s">
        <v>4474</v>
      </c>
    </row>
    <row r="485" spans="12:39" x14ac:dyDescent="0.2">
      <c r="N485" s="1">
        <v>1</v>
      </c>
      <c r="O485" s="73" t="s">
        <v>2876</v>
      </c>
      <c r="P485" t="s">
        <v>537</v>
      </c>
      <c r="S485" s="73"/>
      <c r="V485" s="1">
        <v>1</v>
      </c>
      <c r="W485" s="54" t="s">
        <v>3904</v>
      </c>
      <c r="X485" t="s">
        <v>3543</v>
      </c>
      <c r="Y485" s="56" t="s">
        <v>3415</v>
      </c>
      <c r="Z485" t="s">
        <v>537</v>
      </c>
      <c r="AM485" t="s">
        <v>4474</v>
      </c>
    </row>
    <row r="486" spans="12:39" x14ac:dyDescent="0.2">
      <c r="N486" t="s">
        <v>537</v>
      </c>
      <c r="O486" s="73" t="s">
        <v>4898</v>
      </c>
      <c r="P486" t="s">
        <v>3543</v>
      </c>
      <c r="Q486" s="73" t="s">
        <v>3068</v>
      </c>
      <c r="S486" s="73"/>
      <c r="V486" t="s">
        <v>537</v>
      </c>
      <c r="X486" s="1">
        <v>1</v>
      </c>
      <c r="Y486" s="54" t="s">
        <v>6193</v>
      </c>
      <c r="Z486" t="s">
        <v>3543</v>
      </c>
      <c r="AA486" s="59" t="s">
        <v>4977</v>
      </c>
      <c r="AE486" s="80" t="s">
        <v>5269</v>
      </c>
      <c r="AM486" t="s">
        <v>4474</v>
      </c>
    </row>
    <row r="487" spans="12:39" x14ac:dyDescent="0.2">
      <c r="N487" s="1">
        <v>1</v>
      </c>
      <c r="O487" s="73" t="s">
        <v>4897</v>
      </c>
      <c r="P487" s="1">
        <v>1</v>
      </c>
      <c r="Q487" s="73" t="s">
        <v>3069</v>
      </c>
      <c r="V487" t="s">
        <v>537</v>
      </c>
      <c r="Z487" t="s">
        <v>537</v>
      </c>
      <c r="AA487" s="54" t="s">
        <v>5751</v>
      </c>
      <c r="AI487" s="9"/>
      <c r="AM487" t="s">
        <v>4474</v>
      </c>
    </row>
    <row r="488" spans="12:39" x14ac:dyDescent="0.2">
      <c r="N488" t="s">
        <v>1474</v>
      </c>
      <c r="P488" t="s">
        <v>537</v>
      </c>
      <c r="V488" t="s">
        <v>3543</v>
      </c>
      <c r="W488" s="54" t="s">
        <v>2843</v>
      </c>
      <c r="X488" t="s">
        <v>3543</v>
      </c>
      <c r="Y488" s="73" t="s">
        <v>2844</v>
      </c>
      <c r="Z488" t="s">
        <v>537</v>
      </c>
      <c r="AI488" s="9"/>
      <c r="AM488" t="s">
        <v>4474</v>
      </c>
    </row>
    <row r="489" spans="12:39" x14ac:dyDescent="0.2">
      <c r="N489" t="s">
        <v>3543</v>
      </c>
      <c r="O489" s="81" t="s">
        <v>3092</v>
      </c>
      <c r="P489" t="s">
        <v>3543</v>
      </c>
      <c r="Q489" s="73" t="s">
        <v>7764</v>
      </c>
      <c r="V489" s="1">
        <v>1</v>
      </c>
      <c r="W489" s="54" t="s">
        <v>4774</v>
      </c>
      <c r="X489" s="1">
        <v>1</v>
      </c>
      <c r="Y489" s="73" t="s">
        <v>786</v>
      </c>
      <c r="Z489" t="s">
        <v>3543</v>
      </c>
      <c r="AA489" s="59" t="s">
        <v>5012</v>
      </c>
      <c r="AI489" s="9"/>
      <c r="AM489" t="s">
        <v>4474</v>
      </c>
    </row>
    <row r="490" spans="12:39" x14ac:dyDescent="0.2">
      <c r="N490" s="1">
        <v>1</v>
      </c>
      <c r="O490" t="s">
        <v>386</v>
      </c>
      <c r="P490" s="1">
        <v>1</v>
      </c>
      <c r="Q490" s="73" t="s">
        <v>3070</v>
      </c>
      <c r="V490" t="s">
        <v>537</v>
      </c>
      <c r="W490" s="82" t="s">
        <v>4890</v>
      </c>
      <c r="X490" t="s">
        <v>537</v>
      </c>
      <c r="Z490" t="s">
        <v>537</v>
      </c>
      <c r="AA490" s="54" t="s">
        <v>5750</v>
      </c>
      <c r="AI490" s="9"/>
      <c r="AM490" t="s">
        <v>4474</v>
      </c>
    </row>
    <row r="491" spans="12:39" x14ac:dyDescent="0.2">
      <c r="N491" t="s">
        <v>537</v>
      </c>
      <c r="O491" t="s">
        <v>3617</v>
      </c>
      <c r="V491" t="s">
        <v>537</v>
      </c>
      <c r="W491" s="73" t="s">
        <v>4773</v>
      </c>
      <c r="X491" t="s">
        <v>3543</v>
      </c>
      <c r="Y491" s="73" t="s">
        <v>787</v>
      </c>
      <c r="AA491" s="54"/>
      <c r="AC491" s="54"/>
      <c r="AI491" s="9"/>
      <c r="AM491" t="s">
        <v>4474</v>
      </c>
    </row>
    <row r="492" spans="12:39" x14ac:dyDescent="0.2">
      <c r="L492" s="9"/>
      <c r="N492" t="s">
        <v>537</v>
      </c>
      <c r="O492" s="73" t="s">
        <v>2486</v>
      </c>
      <c r="V492" s="1">
        <v>1</v>
      </c>
      <c r="W492" s="73" t="s">
        <v>3793</v>
      </c>
      <c r="X492" s="1">
        <v>1</v>
      </c>
      <c r="Y492" s="73" t="s">
        <v>788</v>
      </c>
      <c r="AA492" s="54"/>
      <c r="AC492" s="54"/>
      <c r="AI492" s="9"/>
      <c r="AM492" t="s">
        <v>4474</v>
      </c>
    </row>
    <row r="493" spans="12:39" x14ac:dyDescent="0.2">
      <c r="L493" s="9"/>
      <c r="N493" t="s">
        <v>537</v>
      </c>
      <c r="O493" t="s">
        <v>2487</v>
      </c>
      <c r="U493" s="1"/>
      <c r="V493" t="s">
        <v>537</v>
      </c>
      <c r="X493" t="s">
        <v>537</v>
      </c>
      <c r="Y493" s="201" t="s">
        <v>9034</v>
      </c>
      <c r="AA493" s="54"/>
      <c r="AC493" s="54"/>
      <c r="AI493" s="9"/>
      <c r="AM493" t="s">
        <v>4474</v>
      </c>
    </row>
    <row r="494" spans="12:39" x14ac:dyDescent="0.2">
      <c r="L494" s="9"/>
      <c r="U494" s="1"/>
      <c r="V494" t="s">
        <v>3543</v>
      </c>
      <c r="W494" s="73" t="s">
        <v>4330</v>
      </c>
      <c r="X494" t="s">
        <v>537</v>
      </c>
      <c r="AA494" s="54"/>
      <c r="AC494" s="54"/>
      <c r="AI494" s="9"/>
      <c r="AM494" t="s">
        <v>4474</v>
      </c>
    </row>
    <row r="495" spans="12:39" x14ac:dyDescent="0.2">
      <c r="L495" s="9"/>
      <c r="V495" s="1">
        <v>1</v>
      </c>
      <c r="W495" s="73" t="s">
        <v>4525</v>
      </c>
      <c r="X495" t="s">
        <v>3543</v>
      </c>
      <c r="Y495" s="73" t="s">
        <v>1295</v>
      </c>
      <c r="AA495" s="54"/>
      <c r="AC495" s="54"/>
      <c r="AI495" s="9"/>
      <c r="AM495" t="s">
        <v>4474</v>
      </c>
    </row>
    <row r="496" spans="12:39" x14ac:dyDescent="0.2">
      <c r="L496" s="9"/>
      <c r="V496" t="s">
        <v>537</v>
      </c>
      <c r="W496" s="104" t="s">
        <v>4487</v>
      </c>
      <c r="X496" s="1">
        <v>1</v>
      </c>
      <c r="Y496" s="73" t="s">
        <v>789</v>
      </c>
      <c r="AA496" s="54"/>
      <c r="AC496" s="54"/>
      <c r="AI496" s="9"/>
      <c r="AM496" t="s">
        <v>4474</v>
      </c>
    </row>
    <row r="497" spans="1:39" x14ac:dyDescent="0.2">
      <c r="L497" s="9"/>
      <c r="V497" t="s">
        <v>3543</v>
      </c>
      <c r="W497" s="73" t="s">
        <v>1582</v>
      </c>
      <c r="X497" t="s">
        <v>537</v>
      </c>
      <c r="Y497" s="104" t="s">
        <v>4487</v>
      </c>
      <c r="AA497" s="54"/>
      <c r="AC497" s="54"/>
      <c r="AI497" s="9"/>
      <c r="AM497" t="s">
        <v>4474</v>
      </c>
    </row>
    <row r="498" spans="1:39" x14ac:dyDescent="0.2">
      <c r="L498" s="9"/>
      <c r="V498" s="1">
        <v>1</v>
      </c>
      <c r="W498" s="73" t="s">
        <v>3336</v>
      </c>
      <c r="X498" t="s">
        <v>3543</v>
      </c>
      <c r="Y498" s="73" t="s">
        <v>1843</v>
      </c>
      <c r="AA498" s="54"/>
      <c r="AC498" s="54"/>
      <c r="AI498" s="9"/>
      <c r="AM498" t="s">
        <v>4474</v>
      </c>
    </row>
    <row r="499" spans="1:39" x14ac:dyDescent="0.2">
      <c r="L499" s="9"/>
      <c r="U499" s="1"/>
      <c r="V499" s="19" t="s">
        <v>7919</v>
      </c>
      <c r="W499" s="17"/>
      <c r="X499" s="1">
        <v>1</v>
      </c>
      <c r="Y499" s="73" t="s">
        <v>790</v>
      </c>
      <c r="AA499" s="54"/>
      <c r="AC499" s="54"/>
      <c r="AI499" s="9"/>
      <c r="AM499" t="s">
        <v>4474</v>
      </c>
    </row>
    <row r="500" spans="1:39" x14ac:dyDescent="0.2">
      <c r="L500" s="9"/>
      <c r="U500" s="1"/>
      <c r="V500" s="18" t="s">
        <v>3543</v>
      </c>
      <c r="W500" s="161" t="s">
        <v>7918</v>
      </c>
      <c r="Y500" s="73"/>
      <c r="AA500" s="54"/>
      <c r="AC500" s="54"/>
      <c r="AI500" s="9"/>
      <c r="AM500" t="s">
        <v>4474</v>
      </c>
    </row>
    <row r="501" spans="1:39" x14ac:dyDescent="0.2">
      <c r="L501" s="9"/>
      <c r="U501" s="1"/>
      <c r="V501" s="18" t="s">
        <v>537</v>
      </c>
      <c r="W501" s="170" t="s">
        <v>6115</v>
      </c>
      <c r="X501" t="s">
        <v>3543</v>
      </c>
      <c r="Y501" s="145" t="s">
        <v>3281</v>
      </c>
      <c r="AA501" s="54"/>
      <c r="AC501" s="54"/>
      <c r="AI501" s="9"/>
      <c r="AM501" t="s">
        <v>4474</v>
      </c>
    </row>
    <row r="502" spans="1:39" x14ac:dyDescent="0.2">
      <c r="L502" s="9"/>
      <c r="U502" s="1"/>
      <c r="V502" s="18" t="s">
        <v>537</v>
      </c>
      <c r="W502" s="161" t="s">
        <v>5613</v>
      </c>
      <c r="X502" s="1">
        <v>1</v>
      </c>
      <c r="Y502" s="204" t="s">
        <v>6982</v>
      </c>
      <c r="AA502" s="54"/>
      <c r="AC502" s="54"/>
      <c r="AI502" s="9"/>
      <c r="AM502" t="s">
        <v>4474</v>
      </c>
    </row>
    <row r="503" spans="1:39" x14ac:dyDescent="0.2">
      <c r="L503" s="9"/>
      <c r="U503" s="1"/>
      <c r="V503" s="18" t="s">
        <v>537</v>
      </c>
      <c r="W503" s="232" t="s">
        <v>7824</v>
      </c>
      <c r="X503" t="s">
        <v>537</v>
      </c>
      <c r="Y503" s="145" t="s">
        <v>4221</v>
      </c>
      <c r="AA503" s="54"/>
      <c r="AC503" s="54"/>
      <c r="AI503" s="9"/>
      <c r="AM503" t="s">
        <v>4474</v>
      </c>
    </row>
    <row r="504" spans="1:39" x14ac:dyDescent="0.2">
      <c r="A504" s="16" t="s">
        <v>7584</v>
      </c>
      <c r="B504" s="16"/>
      <c r="C504" s="16"/>
      <c r="D504" s="16"/>
      <c r="E504" s="16"/>
      <c r="L504" s="9"/>
      <c r="N504" s="1"/>
      <c r="V504" s="17"/>
      <c r="W504" s="17"/>
      <c r="X504" s="17"/>
      <c r="AA504" s="54"/>
      <c r="AC504" s="54"/>
      <c r="AI504" s="9"/>
      <c r="AM504" t="s">
        <v>4474</v>
      </c>
    </row>
    <row r="505" spans="1:39" x14ac:dyDescent="0.2">
      <c r="L505" s="21" t="s">
        <v>4502</v>
      </c>
      <c r="V505" t="s">
        <v>3543</v>
      </c>
      <c r="W505" s="80" t="s">
        <v>4145</v>
      </c>
      <c r="X505" t="s">
        <v>3543</v>
      </c>
      <c r="Y505" s="80" t="s">
        <v>4146</v>
      </c>
      <c r="AA505" s="54"/>
      <c r="AC505" s="54"/>
      <c r="AI505" s="9"/>
      <c r="AM505" t="s">
        <v>4474</v>
      </c>
    </row>
    <row r="506" spans="1:39" x14ac:dyDescent="0.2">
      <c r="H506" t="s">
        <v>3543</v>
      </c>
      <c r="I506" s="161" t="s">
        <v>285</v>
      </c>
      <c r="J506" t="s">
        <v>3543</v>
      </c>
      <c r="K506" s="161" t="s">
        <v>287</v>
      </c>
      <c r="L506" s="189" t="s">
        <v>9101</v>
      </c>
      <c r="N506" s="1"/>
      <c r="R506" t="s">
        <v>3543</v>
      </c>
      <c r="S506" s="219" t="s">
        <v>8169</v>
      </c>
      <c r="V506" s="1">
        <v>1</v>
      </c>
      <c r="W506" s="29" t="s">
        <v>4862</v>
      </c>
      <c r="X506" s="1">
        <v>1</v>
      </c>
      <c r="Y506" s="73" t="s">
        <v>4147</v>
      </c>
      <c r="AA506" s="92" t="s">
        <v>2291</v>
      </c>
      <c r="AC506" s="54"/>
      <c r="AI506" s="9"/>
      <c r="AM506" t="s">
        <v>4474</v>
      </c>
    </row>
    <row r="507" spans="1:39" x14ac:dyDescent="0.2">
      <c r="H507" s="1">
        <v>1</v>
      </c>
      <c r="I507" s="161" t="s">
        <v>2384</v>
      </c>
      <c r="J507" s="1">
        <v>1</v>
      </c>
      <c r="K507" s="161" t="s">
        <v>288</v>
      </c>
      <c r="L507" s="9"/>
      <c r="N507" s="1"/>
      <c r="R507" t="s">
        <v>537</v>
      </c>
      <c r="S507" s="215" t="s">
        <v>7245</v>
      </c>
      <c r="V507" s="1">
        <v>1</v>
      </c>
      <c r="W507" s="29" t="s">
        <v>432</v>
      </c>
      <c r="X507" t="s">
        <v>537</v>
      </c>
      <c r="AA507" s="54"/>
      <c r="AC507" s="54"/>
      <c r="AI507" s="9"/>
      <c r="AM507" t="s">
        <v>4474</v>
      </c>
    </row>
    <row r="508" spans="1:39" x14ac:dyDescent="0.2">
      <c r="H508" t="s">
        <v>537</v>
      </c>
      <c r="I508" s="161" t="s">
        <v>286</v>
      </c>
      <c r="L508" s="9"/>
      <c r="N508" s="1"/>
      <c r="W508" s="29"/>
      <c r="X508" t="s">
        <v>3543</v>
      </c>
      <c r="Y508" s="29" t="s">
        <v>5076</v>
      </c>
      <c r="AA508" s="54"/>
      <c r="AC508" s="54"/>
      <c r="AI508" s="9"/>
      <c r="AM508" t="s">
        <v>4474</v>
      </c>
    </row>
    <row r="509" spans="1:39" x14ac:dyDescent="0.2">
      <c r="L509" s="9"/>
      <c r="N509" s="1"/>
      <c r="T509" t="s">
        <v>3543</v>
      </c>
      <c r="U509" s="29" t="s">
        <v>3610</v>
      </c>
      <c r="V509" t="s">
        <v>3543</v>
      </c>
      <c r="W509" s="29" t="s">
        <v>436</v>
      </c>
      <c r="X509" s="1">
        <v>1</v>
      </c>
      <c r="Y509" s="232" t="s">
        <v>7916</v>
      </c>
      <c r="AA509" s="54"/>
      <c r="AC509" s="54"/>
      <c r="AI509" s="9"/>
      <c r="AM509" t="s">
        <v>4474</v>
      </c>
    </row>
    <row r="510" spans="1:39" x14ac:dyDescent="0.2">
      <c r="L510" s="9"/>
      <c r="N510" s="1"/>
      <c r="T510" s="1">
        <v>1</v>
      </c>
      <c r="U510" s="29" t="s">
        <v>2968</v>
      </c>
      <c r="V510" s="1">
        <v>1</v>
      </c>
      <c r="W510" s="29" t="s">
        <v>9099</v>
      </c>
      <c r="X510" t="s">
        <v>537</v>
      </c>
      <c r="AA510" s="54"/>
      <c r="AC510" s="54"/>
      <c r="AI510" s="9"/>
      <c r="AM510" t="s">
        <v>4474</v>
      </c>
    </row>
    <row r="511" spans="1:39" x14ac:dyDescent="0.2">
      <c r="L511" s="9"/>
      <c r="N511" s="1"/>
      <c r="T511" t="s">
        <v>537</v>
      </c>
      <c r="U511" s="248" t="s">
        <v>9097</v>
      </c>
      <c r="V511" t="s">
        <v>537</v>
      </c>
      <c r="W511" s="29" t="s">
        <v>5485</v>
      </c>
      <c r="X511" t="s">
        <v>3543</v>
      </c>
      <c r="Y511" s="80" t="s">
        <v>1340</v>
      </c>
      <c r="AA511" s="54"/>
      <c r="AC511" s="54"/>
      <c r="AI511" s="9"/>
      <c r="AM511" t="s">
        <v>4474</v>
      </c>
    </row>
    <row r="512" spans="1:39" x14ac:dyDescent="0.2">
      <c r="L512" s="9"/>
      <c r="T512" s="1">
        <v>1</v>
      </c>
      <c r="U512" s="248" t="s">
        <v>2553</v>
      </c>
      <c r="V512" t="s">
        <v>537</v>
      </c>
      <c r="W512" s="29" t="s">
        <v>1806</v>
      </c>
      <c r="X512" s="1">
        <v>1</v>
      </c>
      <c r="Y512" s="73" t="s">
        <v>1341</v>
      </c>
      <c r="AA512" s="54"/>
      <c r="AC512" s="54"/>
      <c r="AI512" s="9"/>
      <c r="AM512" t="s">
        <v>4474</v>
      </c>
    </row>
    <row r="513" spans="1:39" x14ac:dyDescent="0.2">
      <c r="L513" s="9"/>
      <c r="T513" s="1"/>
      <c r="U513" s="248"/>
      <c r="V513" t="s">
        <v>537</v>
      </c>
      <c r="W513" s="248" t="s">
        <v>9098</v>
      </c>
      <c r="X513" s="1"/>
      <c r="Y513" s="73"/>
      <c r="AA513" s="54"/>
      <c r="AC513" s="54"/>
      <c r="AI513" s="9"/>
      <c r="AM513" t="s">
        <v>4474</v>
      </c>
    </row>
    <row r="514" spans="1:39" x14ac:dyDescent="0.2">
      <c r="L514" s="9"/>
      <c r="T514" s="1"/>
      <c r="U514" s="248"/>
      <c r="W514" s="248" t="s">
        <v>9100</v>
      </c>
      <c r="X514" s="1"/>
      <c r="Y514" s="73"/>
      <c r="AA514" s="54"/>
      <c r="AC514" s="54"/>
      <c r="AI514" s="9"/>
      <c r="AM514" t="s">
        <v>4474</v>
      </c>
    </row>
    <row r="515" spans="1:39" x14ac:dyDescent="0.2">
      <c r="A515" s="16" t="s">
        <v>7584</v>
      </c>
      <c r="B515" s="16"/>
      <c r="C515" s="16"/>
      <c r="D515" s="16"/>
      <c r="E515" s="16"/>
      <c r="L515" s="9"/>
      <c r="U515" s="1"/>
      <c r="W515" s="73"/>
      <c r="Y515" s="73"/>
      <c r="AA515" s="54"/>
      <c r="AC515" s="54"/>
      <c r="AI515" s="9"/>
      <c r="AM515" t="s">
        <v>4474</v>
      </c>
    </row>
    <row r="516" spans="1:39" x14ac:dyDescent="0.2">
      <c r="L516" s="15" t="s">
        <v>4083</v>
      </c>
      <c r="U516" s="1"/>
      <c r="W516" s="73"/>
      <c r="Y516" s="73"/>
      <c r="AA516" s="54"/>
      <c r="AC516" s="54"/>
      <c r="AH516" s="45" t="s">
        <v>2548</v>
      </c>
      <c r="AI516" s="17"/>
      <c r="AJ516" s="17"/>
      <c r="AM516" t="s">
        <v>4474</v>
      </c>
    </row>
    <row r="517" spans="1:39" x14ac:dyDescent="0.2">
      <c r="L517" s="9"/>
      <c r="U517" s="1"/>
      <c r="W517" s="73"/>
      <c r="Y517" s="73"/>
      <c r="AA517" s="54"/>
      <c r="AC517" s="54"/>
      <c r="AH517" s="18" t="s">
        <v>3543</v>
      </c>
      <c r="AI517" t="s">
        <v>3779</v>
      </c>
      <c r="AJ517" s="17"/>
      <c r="AM517" t="s">
        <v>4474</v>
      </c>
    </row>
    <row r="518" spans="1:39" x14ac:dyDescent="0.2">
      <c r="L518" s="9"/>
      <c r="U518" s="1"/>
      <c r="W518" s="73"/>
      <c r="Y518" s="73"/>
      <c r="AA518" s="54"/>
      <c r="AC518" s="54"/>
      <c r="AH518" s="18" t="s">
        <v>537</v>
      </c>
      <c r="AI518" s="2" t="s">
        <v>3404</v>
      </c>
      <c r="AJ518" s="17"/>
      <c r="AM518" t="s">
        <v>4474</v>
      </c>
    </row>
    <row r="519" spans="1:39" x14ac:dyDescent="0.2">
      <c r="U519" s="1"/>
      <c r="AA519" s="54"/>
      <c r="AC519" s="54"/>
      <c r="AH519" s="18" t="s">
        <v>537</v>
      </c>
      <c r="AI519" s="7" t="s">
        <v>888</v>
      </c>
      <c r="AJ519" s="17"/>
      <c r="AM519" t="s">
        <v>4474</v>
      </c>
    </row>
    <row r="520" spans="1:39" x14ac:dyDescent="0.2">
      <c r="U520" s="1"/>
      <c r="AA520" s="54"/>
      <c r="AC520" s="54"/>
      <c r="AH520" s="18" t="s">
        <v>537</v>
      </c>
      <c r="AI520" s="156" t="s">
        <v>1122</v>
      </c>
      <c r="AJ520" s="17"/>
      <c r="AM520" t="s">
        <v>4474</v>
      </c>
    </row>
    <row r="521" spans="1:39" x14ac:dyDescent="0.2">
      <c r="A521" s="16" t="s">
        <v>7584</v>
      </c>
      <c r="U521" s="1"/>
      <c r="AA521" s="54"/>
      <c r="AC521" s="54"/>
      <c r="AH521" s="17"/>
      <c r="AI521" s="17"/>
      <c r="AJ521" s="17"/>
      <c r="AM521" t="s">
        <v>4474</v>
      </c>
    </row>
    <row r="522" spans="1:39" x14ac:dyDescent="0.2">
      <c r="L522" s="10" t="s">
        <v>7800</v>
      </c>
      <c r="P522" s="1"/>
      <c r="Q522" s="54"/>
      <c r="AA522" s="54"/>
      <c r="AC522" s="54"/>
      <c r="AM522" t="s">
        <v>4474</v>
      </c>
    </row>
    <row r="523" spans="1:39" x14ac:dyDescent="0.2">
      <c r="L523" s="6"/>
      <c r="P523" s="1"/>
      <c r="Q523" s="54"/>
      <c r="T523" t="s">
        <v>3543</v>
      </c>
      <c r="U523" s="232" t="s">
        <v>3457</v>
      </c>
      <c r="AA523" s="54"/>
      <c r="AC523" s="54"/>
      <c r="AM523" t="s">
        <v>4474</v>
      </c>
    </row>
    <row r="524" spans="1:39" x14ac:dyDescent="0.2">
      <c r="L524" s="6"/>
      <c r="P524" s="1"/>
      <c r="Q524" s="54"/>
      <c r="T524" s="1">
        <v>1</v>
      </c>
      <c r="U524" s="232" t="s">
        <v>7801</v>
      </c>
      <c r="AA524" s="54"/>
      <c r="AC524" s="54"/>
      <c r="AM524" t="s">
        <v>4474</v>
      </c>
    </row>
    <row r="525" spans="1:39" x14ac:dyDescent="0.2">
      <c r="A525" s="16" t="s">
        <v>7584</v>
      </c>
      <c r="B525" s="16"/>
      <c r="C525" s="16"/>
      <c r="D525" s="16"/>
      <c r="E525" s="16"/>
      <c r="L525" s="9"/>
      <c r="U525" s="9"/>
      <c r="W525" s="73"/>
      <c r="Y525" s="54"/>
      <c r="AA525" s="54"/>
      <c r="AD525" s="9"/>
      <c r="AM525" t="s">
        <v>4474</v>
      </c>
    </row>
    <row r="526" spans="1:39" x14ac:dyDescent="0.2">
      <c r="L526" s="15" t="s">
        <v>471</v>
      </c>
      <c r="U526" s="1"/>
      <c r="Y526" s="54"/>
      <c r="AA526" s="54"/>
      <c r="AC526" s="54"/>
      <c r="AE526" s="54"/>
      <c r="AG526" s="54"/>
      <c r="AI526" s="9"/>
      <c r="AM526" t="s">
        <v>4474</v>
      </c>
    </row>
    <row r="527" spans="1:39" x14ac:dyDescent="0.2">
      <c r="L527" s="15"/>
      <c r="N527" t="s">
        <v>3543</v>
      </c>
      <c r="O527" s="89" t="s">
        <v>2010</v>
      </c>
      <c r="P527" t="s">
        <v>3543</v>
      </c>
      <c r="Q527" s="89" t="s">
        <v>5112</v>
      </c>
      <c r="U527" s="1"/>
      <c r="Y527" s="54"/>
      <c r="AA527" s="54"/>
      <c r="AC527" s="54"/>
      <c r="AE527" s="54"/>
      <c r="AG527" s="54"/>
      <c r="AI527" s="9"/>
      <c r="AM527" t="s">
        <v>4474</v>
      </c>
    </row>
    <row r="528" spans="1:39" x14ac:dyDescent="0.2">
      <c r="L528" s="15"/>
      <c r="N528" s="1">
        <v>1</v>
      </c>
      <c r="O528" s="89" t="s">
        <v>2011</v>
      </c>
      <c r="P528" s="1">
        <v>1</v>
      </c>
      <c r="Q528" s="89" t="s">
        <v>2013</v>
      </c>
      <c r="U528" s="1"/>
      <c r="Y528" s="54"/>
      <c r="AA528" s="54"/>
      <c r="AC528" s="54"/>
      <c r="AE528" s="54"/>
      <c r="AG528" s="54"/>
      <c r="AI528" s="9"/>
      <c r="AM528" t="s">
        <v>4474</v>
      </c>
    </row>
    <row r="529" spans="12:39" x14ac:dyDescent="0.2">
      <c r="L529" s="15"/>
      <c r="N529" t="s">
        <v>537</v>
      </c>
      <c r="O529" s="91" t="s">
        <v>2012</v>
      </c>
      <c r="P529" t="s">
        <v>537</v>
      </c>
      <c r="Q529" s="161" t="s">
        <v>233</v>
      </c>
      <c r="U529" s="1"/>
      <c r="Y529" s="54"/>
      <c r="AA529" s="54"/>
      <c r="AC529" s="54"/>
      <c r="AE529" s="54"/>
      <c r="AG529" s="54"/>
      <c r="AI529" s="9"/>
      <c r="AM529" t="s">
        <v>4474</v>
      </c>
    </row>
    <row r="530" spans="12:39" x14ac:dyDescent="0.2">
      <c r="L530" s="15"/>
      <c r="U530" s="1"/>
      <c r="Y530" s="54"/>
      <c r="AA530" s="54"/>
      <c r="AC530" s="54"/>
      <c r="AE530" s="54"/>
      <c r="AG530" s="54"/>
      <c r="AI530" s="9"/>
      <c r="AM530" t="s">
        <v>4474</v>
      </c>
    </row>
    <row r="531" spans="12:39" x14ac:dyDescent="0.2">
      <c r="L531" t="s">
        <v>3543</v>
      </c>
      <c r="M531" s="84" t="s">
        <v>513</v>
      </c>
      <c r="N531" t="s">
        <v>3543</v>
      </c>
      <c r="O531" s="84" t="s">
        <v>514</v>
      </c>
      <c r="U531" s="1"/>
      <c r="Y531" s="54"/>
      <c r="AA531" s="54"/>
      <c r="AC531" s="54"/>
      <c r="AE531" s="54"/>
      <c r="AG531" s="54"/>
      <c r="AI531" s="9"/>
      <c r="AM531" t="s">
        <v>4474</v>
      </c>
    </row>
    <row r="532" spans="12:39" x14ac:dyDescent="0.2">
      <c r="L532" t="s">
        <v>537</v>
      </c>
      <c r="M532" s="80" t="s">
        <v>4052</v>
      </c>
      <c r="N532" t="s">
        <v>537</v>
      </c>
      <c r="O532" s="73" t="s">
        <v>515</v>
      </c>
      <c r="U532" s="1"/>
      <c r="Y532" s="54"/>
      <c r="AA532" s="54"/>
      <c r="AC532" s="54"/>
      <c r="AE532" s="54"/>
      <c r="AG532" s="54"/>
      <c r="AI532" s="9"/>
      <c r="AM532" t="s">
        <v>4474</v>
      </c>
    </row>
    <row r="533" spans="12:39" x14ac:dyDescent="0.2">
      <c r="L533" t="s">
        <v>537</v>
      </c>
      <c r="M533" s="73" t="s">
        <v>3478</v>
      </c>
      <c r="N533" t="s">
        <v>537</v>
      </c>
      <c r="U533" s="1"/>
      <c r="Y533" s="54"/>
      <c r="AA533" s="54"/>
      <c r="AC533" s="54"/>
      <c r="AE533" s="54"/>
      <c r="AG533" s="54"/>
      <c r="AI533" s="9"/>
      <c r="AM533" t="s">
        <v>4474</v>
      </c>
    </row>
    <row r="534" spans="12:39" x14ac:dyDescent="0.2">
      <c r="L534" t="s">
        <v>537</v>
      </c>
      <c r="M534" s="73" t="s">
        <v>511</v>
      </c>
      <c r="N534" t="s">
        <v>3543</v>
      </c>
      <c r="O534" s="83" t="s">
        <v>518</v>
      </c>
      <c r="U534" s="1"/>
      <c r="Y534" s="54"/>
      <c r="AA534" s="54"/>
      <c r="AC534" s="54"/>
      <c r="AE534" s="54"/>
      <c r="AG534" s="54"/>
      <c r="AI534" s="9"/>
      <c r="AM534" t="s">
        <v>4474</v>
      </c>
    </row>
    <row r="535" spans="12:39" x14ac:dyDescent="0.2">
      <c r="L535" t="s">
        <v>537</v>
      </c>
      <c r="M535" s="73" t="s">
        <v>512</v>
      </c>
      <c r="N535" t="s">
        <v>537</v>
      </c>
      <c r="O535" s="73" t="s">
        <v>519</v>
      </c>
      <c r="U535" s="1"/>
      <c r="Y535" s="54"/>
      <c r="AA535" s="54"/>
      <c r="AC535" s="54"/>
      <c r="AE535" s="54"/>
      <c r="AG535" s="54"/>
      <c r="AI535" s="9"/>
      <c r="AM535" t="s">
        <v>4474</v>
      </c>
    </row>
    <row r="536" spans="12:39" x14ac:dyDescent="0.2">
      <c r="M536" s="73"/>
      <c r="N536" t="s">
        <v>537</v>
      </c>
      <c r="U536" s="1"/>
      <c r="Y536" s="54"/>
      <c r="AA536" s="54"/>
      <c r="AC536" s="54"/>
      <c r="AE536" s="54"/>
      <c r="AG536" s="54"/>
      <c r="AI536" s="9"/>
      <c r="AM536" t="s">
        <v>4474</v>
      </c>
    </row>
    <row r="537" spans="12:39" x14ac:dyDescent="0.2">
      <c r="M537" s="73"/>
      <c r="N537" t="s">
        <v>3543</v>
      </c>
      <c r="O537" s="83" t="s">
        <v>516</v>
      </c>
      <c r="U537" s="1"/>
      <c r="Y537" s="54"/>
      <c r="AA537" s="54"/>
      <c r="AC537" s="54"/>
      <c r="AE537" s="54"/>
      <c r="AG537" s="54"/>
      <c r="AI537" s="9"/>
      <c r="AM537" t="s">
        <v>4474</v>
      </c>
    </row>
    <row r="538" spans="12:39" x14ac:dyDescent="0.2">
      <c r="M538" s="73"/>
      <c r="N538" t="s">
        <v>537</v>
      </c>
      <c r="O538" s="73" t="s">
        <v>517</v>
      </c>
      <c r="U538" s="1"/>
      <c r="Y538" s="54"/>
      <c r="AA538" s="54"/>
      <c r="AC538" s="54"/>
      <c r="AE538" s="54"/>
      <c r="AG538" s="54"/>
      <c r="AI538" s="9"/>
      <c r="AM538" t="s">
        <v>4474</v>
      </c>
    </row>
    <row r="539" spans="12:39" x14ac:dyDescent="0.2">
      <c r="M539" s="73"/>
      <c r="N539" t="s">
        <v>537</v>
      </c>
      <c r="U539" s="1"/>
      <c r="Y539" s="54"/>
      <c r="AA539" s="54"/>
      <c r="AC539" s="54"/>
      <c r="AE539" s="54"/>
      <c r="AG539" s="54"/>
      <c r="AI539" s="9"/>
      <c r="AM539" t="s">
        <v>4474</v>
      </c>
    </row>
    <row r="540" spans="12:39" x14ac:dyDescent="0.2">
      <c r="M540" s="73"/>
      <c r="N540" t="s">
        <v>3543</v>
      </c>
      <c r="O540" s="84" t="s">
        <v>522</v>
      </c>
      <c r="U540" s="1"/>
      <c r="Y540" s="54"/>
      <c r="AA540" s="54"/>
      <c r="AC540" s="54"/>
      <c r="AE540" s="54"/>
      <c r="AG540" s="54"/>
      <c r="AI540" s="9"/>
      <c r="AM540" t="s">
        <v>4474</v>
      </c>
    </row>
    <row r="541" spans="12:39" x14ac:dyDescent="0.2">
      <c r="M541" s="73"/>
      <c r="N541" t="s">
        <v>537</v>
      </c>
      <c r="O541" s="73" t="s">
        <v>2850</v>
      </c>
      <c r="U541" s="1"/>
      <c r="Y541" s="54"/>
      <c r="AA541" s="54"/>
      <c r="AC541" s="54"/>
      <c r="AE541" s="54"/>
      <c r="AG541" s="54"/>
      <c r="AI541" s="9"/>
      <c r="AM541" t="s">
        <v>4474</v>
      </c>
    </row>
    <row r="542" spans="12:39" x14ac:dyDescent="0.2">
      <c r="M542" s="73"/>
      <c r="N542" t="s">
        <v>537</v>
      </c>
      <c r="O542" s="73"/>
      <c r="U542" s="1"/>
      <c r="Y542" s="54"/>
      <c r="AA542" s="54"/>
      <c r="AC542" s="54"/>
      <c r="AE542" s="54"/>
      <c r="AG542" s="54"/>
      <c r="AI542" s="9"/>
      <c r="AM542" t="s">
        <v>4474</v>
      </c>
    </row>
    <row r="543" spans="12:39" x14ac:dyDescent="0.2">
      <c r="M543" s="73"/>
      <c r="N543" t="s">
        <v>3543</v>
      </c>
      <c r="O543" s="84" t="s">
        <v>520</v>
      </c>
      <c r="U543" s="1"/>
      <c r="Y543" s="54"/>
      <c r="AA543" s="54"/>
      <c r="AC543" s="54"/>
      <c r="AE543" s="54"/>
      <c r="AG543" s="54"/>
      <c r="AI543" s="9"/>
      <c r="AM543" t="s">
        <v>4474</v>
      </c>
    </row>
    <row r="544" spans="12:39" x14ac:dyDescent="0.2">
      <c r="M544" s="73"/>
      <c r="N544" t="s">
        <v>537</v>
      </c>
      <c r="O544" s="73" t="s">
        <v>521</v>
      </c>
      <c r="U544" s="1"/>
      <c r="Y544" s="54"/>
      <c r="AA544" s="54"/>
      <c r="AC544" s="54"/>
      <c r="AE544" s="54"/>
      <c r="AG544" s="54"/>
      <c r="AI544" s="9"/>
      <c r="AM544" t="s">
        <v>4474</v>
      </c>
    </row>
    <row r="545" spans="1:39" x14ac:dyDescent="0.2">
      <c r="L545" s="60"/>
      <c r="N545" t="s">
        <v>537</v>
      </c>
      <c r="U545" s="1"/>
      <c r="Y545" s="54"/>
      <c r="AA545" s="54"/>
      <c r="AC545" s="54"/>
      <c r="AE545" s="54"/>
      <c r="AG545" s="54"/>
      <c r="AI545" s="9"/>
      <c r="AM545" t="s">
        <v>4474</v>
      </c>
    </row>
    <row r="546" spans="1:39" x14ac:dyDescent="0.2">
      <c r="L546" s="60"/>
      <c r="N546" t="s">
        <v>3543</v>
      </c>
      <c r="O546" s="84" t="s">
        <v>4888</v>
      </c>
      <c r="U546" s="1"/>
      <c r="Y546" s="54"/>
      <c r="AA546" s="54"/>
      <c r="AC546" s="54"/>
      <c r="AE546" s="54"/>
      <c r="AG546" s="54"/>
      <c r="AI546" s="9"/>
      <c r="AM546" t="s">
        <v>4474</v>
      </c>
    </row>
    <row r="547" spans="1:39" x14ac:dyDescent="0.2">
      <c r="L547" s="60"/>
      <c r="N547" t="s">
        <v>537</v>
      </c>
      <c r="O547" s="73" t="s">
        <v>4889</v>
      </c>
      <c r="Q547" s="170" t="s">
        <v>6089</v>
      </c>
      <c r="U547" s="1"/>
      <c r="Y547" s="54"/>
      <c r="AA547" s="54"/>
      <c r="AC547" s="54"/>
      <c r="AE547" s="54"/>
      <c r="AG547" s="54"/>
      <c r="AI547" s="9"/>
      <c r="AM547" t="s">
        <v>4474</v>
      </c>
    </row>
    <row r="548" spans="1:39" x14ac:dyDescent="0.2">
      <c r="A548" s="16" t="s">
        <v>7584</v>
      </c>
      <c r="B548" s="16"/>
      <c r="C548" s="16"/>
      <c r="D548" s="16"/>
      <c r="E548" s="16"/>
      <c r="L548" s="3"/>
      <c r="U548" s="1"/>
      <c r="Y548" s="54"/>
      <c r="AC548" s="9"/>
      <c r="AI548" s="9"/>
      <c r="AM548" t="s">
        <v>4474</v>
      </c>
    </row>
    <row r="549" spans="1:39" x14ac:dyDescent="0.2">
      <c r="L549" s="4" t="s">
        <v>7661</v>
      </c>
      <c r="T549" s="215" t="s">
        <v>7509</v>
      </c>
      <c r="U549" s="1"/>
      <c r="Y549" s="54"/>
      <c r="Z549" t="s">
        <v>3543</v>
      </c>
      <c r="AA549" t="s">
        <v>510</v>
      </c>
      <c r="AB549" t="s">
        <v>3543</v>
      </c>
      <c r="AC549" t="s">
        <v>3245</v>
      </c>
      <c r="AI549" s="9"/>
      <c r="AM549" t="s">
        <v>4474</v>
      </c>
    </row>
    <row r="550" spans="1:39" x14ac:dyDescent="0.2">
      <c r="V550" s="17"/>
      <c r="W550" s="17"/>
      <c r="X550" t="s">
        <v>3543</v>
      </c>
      <c r="Y550" t="s">
        <v>1934</v>
      </c>
      <c r="Z550" s="1">
        <v>1</v>
      </c>
      <c r="AA550" t="s">
        <v>5091</v>
      </c>
      <c r="AB550" s="1">
        <v>1</v>
      </c>
      <c r="AC550" s="16" t="s">
        <v>1075</v>
      </c>
      <c r="AH550" s="45" t="s">
        <v>1079</v>
      </c>
      <c r="AI550" s="18"/>
      <c r="AJ550" s="18"/>
      <c r="AK550" s="18"/>
      <c r="AL550" s="18"/>
      <c r="AM550" t="s">
        <v>4474</v>
      </c>
    </row>
    <row r="551" spans="1:39" x14ac:dyDescent="0.2">
      <c r="V551" s="18" t="s">
        <v>3543</v>
      </c>
      <c r="W551" t="s">
        <v>4389</v>
      </c>
      <c r="X551" s="1">
        <v>1</v>
      </c>
      <c r="Y551" t="s">
        <v>3195</v>
      </c>
      <c r="Z551" t="s">
        <v>537</v>
      </c>
      <c r="AA551" t="s">
        <v>3689</v>
      </c>
      <c r="AB551" t="s">
        <v>537</v>
      </c>
      <c r="AC551" s="104" t="s">
        <v>3518</v>
      </c>
      <c r="AH551" s="18" t="s">
        <v>3543</v>
      </c>
      <c r="AI551" s="16" t="s">
        <v>1077</v>
      </c>
      <c r="AM551" t="s">
        <v>4474</v>
      </c>
    </row>
    <row r="552" spans="1:39" x14ac:dyDescent="0.2">
      <c r="V552" s="18" t="s">
        <v>537</v>
      </c>
      <c r="W552" s="16" t="s">
        <v>976</v>
      </c>
      <c r="X552" t="s">
        <v>537</v>
      </c>
      <c r="Y552" t="s">
        <v>3196</v>
      </c>
      <c r="Z552" t="s">
        <v>537</v>
      </c>
      <c r="AA552" s="185" t="s">
        <v>6854</v>
      </c>
      <c r="AB552" t="s">
        <v>537</v>
      </c>
      <c r="AH552" s="18" t="s">
        <v>537</v>
      </c>
      <c r="AI552" s="100" t="s">
        <v>7117</v>
      </c>
      <c r="AM552" t="s">
        <v>4474</v>
      </c>
    </row>
    <row r="553" spans="1:39" x14ac:dyDescent="0.2">
      <c r="N553" t="s">
        <v>3543</v>
      </c>
      <c r="O553" s="161" t="s">
        <v>5357</v>
      </c>
      <c r="V553" s="18" t="s">
        <v>537</v>
      </c>
      <c r="W553" s="9" t="s">
        <v>2695</v>
      </c>
      <c r="X553" t="s">
        <v>537</v>
      </c>
      <c r="Y553" s="9" t="s">
        <v>1836</v>
      </c>
      <c r="Z553" t="s">
        <v>537</v>
      </c>
      <c r="AA553" s="12" t="s">
        <v>2895</v>
      </c>
      <c r="AB553" t="s">
        <v>3543</v>
      </c>
      <c r="AC553" t="s">
        <v>2175</v>
      </c>
      <c r="AH553" s="18" t="s">
        <v>537</v>
      </c>
      <c r="AI553" s="153" t="s">
        <v>1078</v>
      </c>
      <c r="AM553" t="s">
        <v>4474</v>
      </c>
    </row>
    <row r="554" spans="1:39" x14ac:dyDescent="0.2">
      <c r="N554" s="1">
        <v>1</v>
      </c>
      <c r="O554" s="161" t="s">
        <v>4283</v>
      </c>
      <c r="T554" s="19" t="s">
        <v>4668</v>
      </c>
      <c r="U554" s="17"/>
      <c r="V554" s="18" t="s">
        <v>537</v>
      </c>
      <c r="W554" s="104" t="s">
        <v>3518</v>
      </c>
      <c r="X554" t="s">
        <v>537</v>
      </c>
      <c r="Y554" s="2" t="s">
        <v>3194</v>
      </c>
      <c r="Z554" t="s">
        <v>537</v>
      </c>
      <c r="AA554" t="s">
        <v>2896</v>
      </c>
      <c r="AB554" s="1">
        <v>1</v>
      </c>
      <c r="AC554" s="16" t="s">
        <v>1074</v>
      </c>
      <c r="AH554" s="18"/>
      <c r="AI554" s="18"/>
      <c r="AJ554" s="18"/>
      <c r="AK554" s="18"/>
      <c r="AL554" s="18"/>
      <c r="AM554" t="s">
        <v>4474</v>
      </c>
    </row>
    <row r="555" spans="1:39" x14ac:dyDescent="0.2">
      <c r="N555" t="s">
        <v>537</v>
      </c>
      <c r="O555" s="161" t="s">
        <v>5358</v>
      </c>
      <c r="S555" s="251"/>
      <c r="T555" s="18" t="s">
        <v>3543</v>
      </c>
      <c r="U555" t="s">
        <v>3125</v>
      </c>
      <c r="V555" t="s">
        <v>3543</v>
      </c>
      <c r="W555" s="7" t="s">
        <v>6752</v>
      </c>
      <c r="X555" t="s">
        <v>537</v>
      </c>
      <c r="Y555" t="s">
        <v>3795</v>
      </c>
      <c r="Z555" t="s">
        <v>537</v>
      </c>
      <c r="AA555" t="s">
        <v>2898</v>
      </c>
      <c r="AB555" t="s">
        <v>537</v>
      </c>
      <c r="AC555" t="s">
        <v>2014</v>
      </c>
      <c r="AM555" t="s">
        <v>4474</v>
      </c>
    </row>
    <row r="556" spans="1:39" x14ac:dyDescent="0.2">
      <c r="N556" s="1">
        <v>1</v>
      </c>
      <c r="O556" s="161" t="s">
        <v>3706</v>
      </c>
      <c r="S556" s="251"/>
      <c r="T556" s="18" t="s">
        <v>537</v>
      </c>
      <c r="U556" t="s">
        <v>2882</v>
      </c>
      <c r="V556" t="s">
        <v>537</v>
      </c>
      <c r="W556" s="56" t="s">
        <v>3365</v>
      </c>
      <c r="X556" s="1">
        <v>1</v>
      </c>
      <c r="Y556" t="s">
        <v>5306</v>
      </c>
      <c r="Z556" s="1">
        <v>1</v>
      </c>
      <c r="AA556" s="16" t="s">
        <v>6853</v>
      </c>
      <c r="AB556" t="s">
        <v>537</v>
      </c>
      <c r="AM556" t="s">
        <v>4474</v>
      </c>
    </row>
    <row r="557" spans="1:39" x14ac:dyDescent="0.2">
      <c r="T557" s="18" t="s">
        <v>537</v>
      </c>
      <c r="U557" s="248" t="s">
        <v>9069</v>
      </c>
      <c r="V557" t="s">
        <v>537</v>
      </c>
      <c r="W557" s="12" t="s">
        <v>5274</v>
      </c>
      <c r="X557" t="s">
        <v>537</v>
      </c>
      <c r="Y557" t="s">
        <v>5305</v>
      </c>
      <c r="Z557" t="s">
        <v>537</v>
      </c>
      <c r="AA557" s="104" t="s">
        <v>3518</v>
      </c>
      <c r="AB557" t="s">
        <v>3543</v>
      </c>
      <c r="AC557" t="s">
        <v>3527</v>
      </c>
      <c r="AM557" t="s">
        <v>4474</v>
      </c>
    </row>
    <row r="558" spans="1:39" x14ac:dyDescent="0.2">
      <c r="T558" s="18" t="s">
        <v>537</v>
      </c>
      <c r="U558" s="104" t="s">
        <v>3518</v>
      </c>
      <c r="V558" t="s">
        <v>537</v>
      </c>
      <c r="W558" t="s">
        <v>3780</v>
      </c>
      <c r="X558" t="s">
        <v>537</v>
      </c>
      <c r="Y558" s="104" t="s">
        <v>3518</v>
      </c>
      <c r="Z558" t="s">
        <v>3543</v>
      </c>
      <c r="AA558" t="s">
        <v>3690</v>
      </c>
      <c r="AB558" s="1">
        <v>1</v>
      </c>
      <c r="AC558" s="16" t="s">
        <v>1073</v>
      </c>
      <c r="AM558" t="s">
        <v>4474</v>
      </c>
    </row>
    <row r="559" spans="1:39" x14ac:dyDescent="0.2">
      <c r="T559" s="18" t="s">
        <v>537</v>
      </c>
      <c r="V559" t="s">
        <v>537</v>
      </c>
      <c r="W559" s="16" t="s">
        <v>972</v>
      </c>
      <c r="X559" t="s">
        <v>3543</v>
      </c>
      <c r="Y559" t="s">
        <v>2897</v>
      </c>
      <c r="Z559" s="1">
        <v>1</v>
      </c>
      <c r="AA559" t="s">
        <v>3198</v>
      </c>
      <c r="AB559" t="s">
        <v>537</v>
      </c>
      <c r="AC559" t="s">
        <v>2015</v>
      </c>
      <c r="AM559" t="s">
        <v>4474</v>
      </c>
    </row>
    <row r="560" spans="1:39" x14ac:dyDescent="0.2">
      <c r="T560" s="18" t="s">
        <v>537</v>
      </c>
      <c r="V560" t="s">
        <v>537</v>
      </c>
      <c r="W560" s="2" t="s">
        <v>793</v>
      </c>
      <c r="X560" s="1">
        <v>1</v>
      </c>
      <c r="Y560" s="7" t="s">
        <v>1069</v>
      </c>
      <c r="Z560" t="s">
        <v>537</v>
      </c>
      <c r="AA560" s="2" t="s">
        <v>3197</v>
      </c>
      <c r="AB560" t="s">
        <v>537</v>
      </c>
      <c r="AM560" t="s">
        <v>4474</v>
      </c>
    </row>
    <row r="561" spans="12:39" x14ac:dyDescent="0.2">
      <c r="T561" s="18" t="s">
        <v>537</v>
      </c>
      <c r="V561" t="s">
        <v>537</v>
      </c>
      <c r="W561" t="s">
        <v>3126</v>
      </c>
      <c r="X561" t="s">
        <v>537</v>
      </c>
      <c r="AB561" t="s">
        <v>3543</v>
      </c>
      <c r="AC561" t="s">
        <v>1805</v>
      </c>
      <c r="AM561" t="s">
        <v>4474</v>
      </c>
    </row>
    <row r="562" spans="12:39" x14ac:dyDescent="0.2">
      <c r="T562" s="18" t="s">
        <v>3543</v>
      </c>
      <c r="U562" s="6" t="s">
        <v>6751</v>
      </c>
      <c r="V562" t="s">
        <v>537</v>
      </c>
      <c r="W562" s="54" t="s">
        <v>3367</v>
      </c>
      <c r="X562" t="s">
        <v>3543</v>
      </c>
      <c r="Y562" s="54" t="s">
        <v>1537</v>
      </c>
      <c r="Z562" t="s">
        <v>3543</v>
      </c>
      <c r="AA562" s="56" t="s">
        <v>3245</v>
      </c>
      <c r="AB562" s="1">
        <v>1</v>
      </c>
      <c r="AC562" s="16" t="s">
        <v>1072</v>
      </c>
      <c r="AM562" t="s">
        <v>4474</v>
      </c>
    </row>
    <row r="563" spans="12:39" x14ac:dyDescent="0.2">
      <c r="T563" s="18" t="s">
        <v>537</v>
      </c>
      <c r="U563" s="12" t="s">
        <v>5274</v>
      </c>
      <c r="V563" t="s">
        <v>537</v>
      </c>
      <c r="W563" s="54" t="s">
        <v>3368</v>
      </c>
      <c r="X563" s="1">
        <v>1</v>
      </c>
      <c r="Y563" s="54" t="s">
        <v>1068</v>
      </c>
      <c r="Z563" s="1">
        <v>1</v>
      </c>
      <c r="AA563" s="56" t="s">
        <v>1937</v>
      </c>
      <c r="AB563" t="s">
        <v>537</v>
      </c>
      <c r="AC563" t="s">
        <v>2016</v>
      </c>
      <c r="AM563" t="s">
        <v>4474</v>
      </c>
    </row>
    <row r="564" spans="12:39" x14ac:dyDescent="0.2">
      <c r="T564" s="18" t="s">
        <v>537</v>
      </c>
      <c r="U564" s="2" t="s">
        <v>2713</v>
      </c>
      <c r="V564" t="s">
        <v>537</v>
      </c>
      <c r="W564" s="54" t="s">
        <v>6198</v>
      </c>
      <c r="X564" t="s">
        <v>537</v>
      </c>
      <c r="Y564" s="54" t="s">
        <v>6749</v>
      </c>
      <c r="Z564" t="s">
        <v>537</v>
      </c>
      <c r="AB564" t="s">
        <v>537</v>
      </c>
      <c r="AE564" s="104" t="s">
        <v>3518</v>
      </c>
      <c r="AG564" s="104" t="s">
        <v>3518</v>
      </c>
      <c r="AM564" t="s">
        <v>4474</v>
      </c>
    </row>
    <row r="565" spans="12:39" x14ac:dyDescent="0.2">
      <c r="T565" s="18" t="s">
        <v>537</v>
      </c>
      <c r="U565" s="1" t="s">
        <v>3811</v>
      </c>
      <c r="V565" s="18" t="s">
        <v>537</v>
      </c>
      <c r="W565" s="17"/>
      <c r="X565" s="1">
        <v>1</v>
      </c>
      <c r="Y565" s="54" t="s">
        <v>1936</v>
      </c>
      <c r="Z565" t="s">
        <v>3543</v>
      </c>
      <c r="AA565" s="54" t="s">
        <v>2175</v>
      </c>
      <c r="AB565" t="s">
        <v>3543</v>
      </c>
      <c r="AC565" t="s">
        <v>2007</v>
      </c>
      <c r="AD565" t="s">
        <v>3543</v>
      </c>
      <c r="AE565" s="16" t="s">
        <v>6291</v>
      </c>
      <c r="AF565" t="s">
        <v>3543</v>
      </c>
      <c r="AG565" t="s">
        <v>4521</v>
      </c>
      <c r="AM565" t="s">
        <v>4474</v>
      </c>
    </row>
    <row r="566" spans="12:39" x14ac:dyDescent="0.2">
      <c r="T566" s="18" t="s">
        <v>537</v>
      </c>
      <c r="U566" s="2" t="s">
        <v>398</v>
      </c>
      <c r="V566" s="18" t="s">
        <v>537</v>
      </c>
      <c r="X566" t="s">
        <v>537</v>
      </c>
      <c r="Z566" s="1">
        <v>1</v>
      </c>
      <c r="AA566" s="54" t="s">
        <v>6279</v>
      </c>
      <c r="AB566" s="1">
        <v>1</v>
      </c>
      <c r="AC566" t="s">
        <v>2017</v>
      </c>
      <c r="AD566" s="1">
        <v>1</v>
      </c>
      <c r="AE566" t="s">
        <v>4671</v>
      </c>
      <c r="AF566" s="1">
        <v>1</v>
      </c>
      <c r="AG566" t="s">
        <v>4272</v>
      </c>
      <c r="AM566" t="s">
        <v>4474</v>
      </c>
    </row>
    <row r="567" spans="12:39" x14ac:dyDescent="0.2">
      <c r="T567" s="18" t="s">
        <v>537</v>
      </c>
      <c r="U567" t="s">
        <v>399</v>
      </c>
      <c r="V567" s="18" t="s">
        <v>3543</v>
      </c>
      <c r="W567" t="s">
        <v>1453</v>
      </c>
      <c r="X567" t="s">
        <v>3543</v>
      </c>
      <c r="Y567" s="54" t="s">
        <v>3366</v>
      </c>
      <c r="Z567" t="s">
        <v>537</v>
      </c>
      <c r="AB567" t="s">
        <v>537</v>
      </c>
      <c r="AC567" s="99" t="s">
        <v>2211</v>
      </c>
      <c r="AD567" t="s">
        <v>537</v>
      </c>
      <c r="AE567" s="16" t="s">
        <v>1117</v>
      </c>
      <c r="AF567" s="1">
        <v>1</v>
      </c>
      <c r="AG567" s="215" t="s">
        <v>7510</v>
      </c>
      <c r="AM567" t="s">
        <v>4474</v>
      </c>
    </row>
    <row r="568" spans="12:39" x14ac:dyDescent="0.2">
      <c r="T568" s="18" t="s">
        <v>537</v>
      </c>
      <c r="U568" t="s">
        <v>400</v>
      </c>
      <c r="V568" s="1">
        <v>1</v>
      </c>
      <c r="W568" s="54" t="s">
        <v>2449</v>
      </c>
      <c r="X568" s="1">
        <v>1</v>
      </c>
      <c r="Y568" s="16" t="s">
        <v>1076</v>
      </c>
      <c r="Z568" t="s">
        <v>3543</v>
      </c>
      <c r="AA568" s="54" t="s">
        <v>2035</v>
      </c>
      <c r="AB568" t="s">
        <v>537</v>
      </c>
      <c r="AC568" s="9" t="s">
        <v>2546</v>
      </c>
      <c r="AD568" t="s">
        <v>537</v>
      </c>
      <c r="AE568" s="16" t="s">
        <v>1118</v>
      </c>
      <c r="AF568" t="s">
        <v>537</v>
      </c>
      <c r="AG568" s="16" t="s">
        <v>6753</v>
      </c>
      <c r="AM568" t="s">
        <v>4474</v>
      </c>
    </row>
    <row r="569" spans="12:39" x14ac:dyDescent="0.2">
      <c r="T569" s="17"/>
      <c r="U569" s="17"/>
      <c r="V569" s="18" t="s">
        <v>537</v>
      </c>
      <c r="X569" t="s">
        <v>537</v>
      </c>
      <c r="Z569" s="1">
        <v>1</v>
      </c>
      <c r="AA569" s="54" t="s">
        <v>2036</v>
      </c>
      <c r="AB569" t="s">
        <v>537</v>
      </c>
      <c r="AC569" s="111" t="s">
        <v>2212</v>
      </c>
      <c r="AD569" s="1">
        <v>1</v>
      </c>
      <c r="AE569" s="181" t="s">
        <v>6290</v>
      </c>
      <c r="AF569" t="s">
        <v>537</v>
      </c>
      <c r="AM569" t="s">
        <v>4474</v>
      </c>
    </row>
    <row r="570" spans="12:39" x14ac:dyDescent="0.2">
      <c r="V570" t="s">
        <v>3543</v>
      </c>
      <c r="W570" s="54" t="s">
        <v>3955</v>
      </c>
      <c r="X570" t="s">
        <v>3543</v>
      </c>
      <c r="Y570" t="s">
        <v>5323</v>
      </c>
      <c r="Z570" t="s">
        <v>537</v>
      </c>
      <c r="AB570" t="s">
        <v>537</v>
      </c>
      <c r="AD570" t="s">
        <v>537</v>
      </c>
      <c r="AE570" t="s">
        <v>2032</v>
      </c>
      <c r="AF570" t="s">
        <v>3543</v>
      </c>
      <c r="AG570" t="s">
        <v>2031</v>
      </c>
      <c r="AM570" t="s">
        <v>4474</v>
      </c>
    </row>
    <row r="571" spans="12:39" x14ac:dyDescent="0.2">
      <c r="V571" s="1">
        <v>1</v>
      </c>
      <c r="W571" s="54" t="s">
        <v>4218</v>
      </c>
      <c r="X571" s="1">
        <v>1</v>
      </c>
      <c r="Y571" s="16" t="s">
        <v>1067</v>
      </c>
      <c r="Z571" t="s">
        <v>3543</v>
      </c>
      <c r="AA571" s="54" t="s">
        <v>3900</v>
      </c>
      <c r="AB571" t="s">
        <v>3543</v>
      </c>
      <c r="AC571" t="s">
        <v>4979</v>
      </c>
      <c r="AF571" s="1">
        <v>1</v>
      </c>
      <c r="AG571" t="s">
        <v>2694</v>
      </c>
      <c r="AM571" t="s">
        <v>4474</v>
      </c>
    </row>
    <row r="572" spans="12:39" x14ac:dyDescent="0.2">
      <c r="M572" s="54"/>
      <c r="V572" t="s">
        <v>537</v>
      </c>
      <c r="X572" t="s">
        <v>537</v>
      </c>
      <c r="Z572" s="1">
        <v>1</v>
      </c>
      <c r="AA572" s="54" t="s">
        <v>3901</v>
      </c>
      <c r="AB572" s="1">
        <v>1</v>
      </c>
      <c r="AC572" t="s">
        <v>2018</v>
      </c>
      <c r="AF572" t="s">
        <v>537</v>
      </c>
      <c r="AG572" s="16" t="s">
        <v>6753</v>
      </c>
      <c r="AM572" t="s">
        <v>4474</v>
      </c>
    </row>
    <row r="573" spans="12:39" x14ac:dyDescent="0.2">
      <c r="L573" s="1"/>
      <c r="M573" s="54"/>
      <c r="V573" t="s">
        <v>3543</v>
      </c>
      <c r="W573" t="s">
        <v>4330</v>
      </c>
      <c r="X573" t="s">
        <v>3543</v>
      </c>
      <c r="Y573" t="s">
        <v>3084</v>
      </c>
      <c r="Z573" t="s">
        <v>537</v>
      </c>
      <c r="AB573" t="s">
        <v>537</v>
      </c>
      <c r="AC573" t="s">
        <v>2019</v>
      </c>
      <c r="AM573" t="s">
        <v>4474</v>
      </c>
    </row>
    <row r="574" spans="12:39" x14ac:dyDescent="0.2">
      <c r="V574" s="1">
        <v>1</v>
      </c>
      <c r="W574" t="s">
        <v>3954</v>
      </c>
      <c r="X574" s="1">
        <v>1</v>
      </c>
      <c r="Y574" s="16" t="s">
        <v>1064</v>
      </c>
      <c r="Z574" t="s">
        <v>3543</v>
      </c>
      <c r="AA574" s="54" t="s">
        <v>4497</v>
      </c>
      <c r="AB574" t="s">
        <v>537</v>
      </c>
      <c r="AM574" t="s">
        <v>4474</v>
      </c>
    </row>
    <row r="575" spans="12:39" x14ac:dyDescent="0.2">
      <c r="V575" t="s">
        <v>537</v>
      </c>
      <c r="W575" t="s">
        <v>402</v>
      </c>
      <c r="X575" t="s">
        <v>537</v>
      </c>
      <c r="Z575" s="1">
        <v>1</v>
      </c>
      <c r="AA575" s="54" t="s">
        <v>6278</v>
      </c>
      <c r="AB575" t="s">
        <v>3543</v>
      </c>
      <c r="AC575" t="s">
        <v>1342</v>
      </c>
      <c r="AM575" t="s">
        <v>4474</v>
      </c>
    </row>
    <row r="576" spans="12:39" x14ac:dyDescent="0.2">
      <c r="L576" s="1"/>
      <c r="M576" s="7"/>
      <c r="V576" t="s">
        <v>537</v>
      </c>
      <c r="X576" t="s">
        <v>3543</v>
      </c>
      <c r="Y576" s="54" t="s">
        <v>4674</v>
      </c>
      <c r="AB576" s="1">
        <v>1</v>
      </c>
      <c r="AC576" t="s">
        <v>2020</v>
      </c>
      <c r="AM576" t="s">
        <v>4474</v>
      </c>
    </row>
    <row r="577" spans="1:39" x14ac:dyDescent="0.2">
      <c r="J577" s="2"/>
      <c r="V577" t="s">
        <v>3543</v>
      </c>
      <c r="W577" s="54" t="s">
        <v>3387</v>
      </c>
      <c r="X577" s="1">
        <v>1</v>
      </c>
      <c r="Y577" s="16" t="s">
        <v>209</v>
      </c>
      <c r="AB577" t="s">
        <v>537</v>
      </c>
      <c r="AC577" t="s">
        <v>2021</v>
      </c>
      <c r="AM577" t="s">
        <v>4474</v>
      </c>
    </row>
    <row r="578" spans="1:39" x14ac:dyDescent="0.2">
      <c r="V578" s="1">
        <v>1</v>
      </c>
      <c r="W578" s="54" t="s">
        <v>4219</v>
      </c>
      <c r="X578" t="s">
        <v>537</v>
      </c>
      <c r="AB578" t="s">
        <v>537</v>
      </c>
      <c r="AM578" t="s">
        <v>4474</v>
      </c>
    </row>
    <row r="579" spans="1:39" x14ac:dyDescent="0.2">
      <c r="K579" s="25"/>
      <c r="L579" s="1"/>
      <c r="M579" s="7"/>
      <c r="W579" s="104" t="s">
        <v>3518</v>
      </c>
      <c r="X579" t="s">
        <v>3543</v>
      </c>
      <c r="Y579" s="54" t="s">
        <v>1333</v>
      </c>
      <c r="AB579" t="s">
        <v>3543</v>
      </c>
      <c r="AC579" s="54" t="s">
        <v>3249</v>
      </c>
      <c r="AM579" t="s">
        <v>4474</v>
      </c>
    </row>
    <row r="580" spans="1:39" x14ac:dyDescent="0.2">
      <c r="K580" s="26"/>
      <c r="X580" s="1">
        <v>1</v>
      </c>
      <c r="Y580" s="54" t="s">
        <v>1065</v>
      </c>
      <c r="AB580" s="1">
        <v>1</v>
      </c>
      <c r="AC580" s="16" t="s">
        <v>1071</v>
      </c>
      <c r="AM580" t="s">
        <v>4474</v>
      </c>
    </row>
    <row r="581" spans="1:39" x14ac:dyDescent="0.2">
      <c r="J581" s="1"/>
      <c r="M581" s="54"/>
      <c r="X581" t="s">
        <v>537</v>
      </c>
      <c r="AB581" t="s">
        <v>537</v>
      </c>
      <c r="AC581" t="s">
        <v>2022</v>
      </c>
      <c r="AM581" t="s">
        <v>4474</v>
      </c>
    </row>
    <row r="582" spans="1:39" x14ac:dyDescent="0.2">
      <c r="J582" s="1"/>
      <c r="L582" s="1"/>
      <c r="M582" s="54"/>
      <c r="X582" t="s">
        <v>3543</v>
      </c>
      <c r="Y582" t="s">
        <v>2633</v>
      </c>
      <c r="AB582" t="s">
        <v>537</v>
      </c>
      <c r="AM582" t="s">
        <v>4474</v>
      </c>
    </row>
    <row r="583" spans="1:39" x14ac:dyDescent="0.2">
      <c r="M583" s="54"/>
      <c r="X583" s="1">
        <v>1</v>
      </c>
      <c r="Y583" s="16" t="s">
        <v>1066</v>
      </c>
      <c r="AB583" t="s">
        <v>3543</v>
      </c>
      <c r="AC583" t="s">
        <v>3041</v>
      </c>
      <c r="AM583" t="s">
        <v>4474</v>
      </c>
    </row>
    <row r="584" spans="1:39" x14ac:dyDescent="0.2">
      <c r="M584" s="73"/>
      <c r="X584" t="s">
        <v>537</v>
      </c>
      <c r="AB584" s="1">
        <v>1</v>
      </c>
      <c r="AC584" t="s">
        <v>2023</v>
      </c>
      <c r="AM584" t="s">
        <v>4474</v>
      </c>
    </row>
    <row r="585" spans="1:39" x14ac:dyDescent="0.2">
      <c r="L585" s="1"/>
      <c r="M585" s="73"/>
      <c r="X585" t="s">
        <v>3543</v>
      </c>
      <c r="Y585" t="s">
        <v>3278</v>
      </c>
      <c r="AC585" s="104" t="s">
        <v>3518</v>
      </c>
      <c r="AM585" t="s">
        <v>4474</v>
      </c>
    </row>
    <row r="586" spans="1:39" x14ac:dyDescent="0.2">
      <c r="X586" s="1">
        <v>1</v>
      </c>
      <c r="Y586" t="s">
        <v>3013</v>
      </c>
      <c r="AE586" s="248"/>
      <c r="AM586" t="s">
        <v>4474</v>
      </c>
    </row>
    <row r="587" spans="1:39" x14ac:dyDescent="0.2">
      <c r="L587" s="4"/>
      <c r="X587" t="s">
        <v>537</v>
      </c>
      <c r="Y587" s="104" t="s">
        <v>3518</v>
      </c>
      <c r="AD587" s="1"/>
      <c r="AE587" s="248"/>
      <c r="AI587" s="62"/>
      <c r="AM587" t="s">
        <v>4474</v>
      </c>
    </row>
    <row r="588" spans="1:39" x14ac:dyDescent="0.2">
      <c r="M588" s="58"/>
      <c r="X588" t="s">
        <v>3543</v>
      </c>
      <c r="Y588" t="s">
        <v>395</v>
      </c>
      <c r="AE588" s="248"/>
      <c r="AG588" s="29"/>
      <c r="AI588" s="23"/>
      <c r="AM588" t="s">
        <v>4474</v>
      </c>
    </row>
    <row r="589" spans="1:39" x14ac:dyDescent="0.2">
      <c r="M589" s="54"/>
      <c r="X589" s="1">
        <v>1</v>
      </c>
      <c r="Y589" s="16" t="s">
        <v>1070</v>
      </c>
      <c r="AE589" s="248"/>
      <c r="AG589" s="29"/>
      <c r="AI589" s="23"/>
      <c r="AM589" t="s">
        <v>4474</v>
      </c>
    </row>
    <row r="590" spans="1:39" x14ac:dyDescent="0.2">
      <c r="A590" s="16" t="s">
        <v>7584</v>
      </c>
      <c r="L590" s="6"/>
      <c r="M590" s="54"/>
      <c r="X590" s="1"/>
      <c r="Y590" s="16"/>
      <c r="AG590" s="29"/>
      <c r="AI590" s="23"/>
      <c r="AM590" t="s">
        <v>4474</v>
      </c>
    </row>
    <row r="591" spans="1:39" x14ac:dyDescent="0.2">
      <c r="L591" s="10" t="s">
        <v>7785</v>
      </c>
      <c r="M591" s="54"/>
      <c r="X591" s="1"/>
      <c r="Y591" s="16"/>
      <c r="AG591" s="29"/>
      <c r="AI591" s="23"/>
      <c r="AM591" t="s">
        <v>4474</v>
      </c>
    </row>
    <row r="592" spans="1:39" x14ac:dyDescent="0.2">
      <c r="L592" s="6"/>
      <c r="M592" s="54"/>
      <c r="N592" t="s">
        <v>3543</v>
      </c>
      <c r="O592" s="232" t="s">
        <v>7911</v>
      </c>
      <c r="P592" t="s">
        <v>3543</v>
      </c>
      <c r="Q592" s="232" t="s">
        <v>2803</v>
      </c>
      <c r="X592" s="1"/>
      <c r="Y592" s="16"/>
      <c r="AG592" s="29"/>
      <c r="AI592" s="23"/>
      <c r="AM592" t="s">
        <v>4474</v>
      </c>
    </row>
    <row r="593" spans="1:39" x14ac:dyDescent="0.2">
      <c r="L593" s="6"/>
      <c r="M593" s="54"/>
      <c r="N593" s="1">
        <v>1</v>
      </c>
      <c r="O593" s="232" t="s">
        <v>4994</v>
      </c>
      <c r="P593" s="1">
        <v>1</v>
      </c>
      <c r="Q593" s="232" t="s">
        <v>7912</v>
      </c>
      <c r="X593" s="1"/>
      <c r="Y593" s="16"/>
      <c r="AG593" s="29"/>
      <c r="AI593" s="23"/>
      <c r="AM593" t="s">
        <v>4474</v>
      </c>
    </row>
    <row r="594" spans="1:39" x14ac:dyDescent="0.2">
      <c r="L594" s="6"/>
      <c r="M594" s="54"/>
      <c r="P594" t="s">
        <v>537</v>
      </c>
      <c r="Q594" s="232" t="s">
        <v>8935</v>
      </c>
      <c r="X594" s="1"/>
      <c r="Y594" s="16"/>
      <c r="AG594" s="29"/>
      <c r="AI594" s="23"/>
      <c r="AM594" t="s">
        <v>4474</v>
      </c>
    </row>
    <row r="595" spans="1:39" x14ac:dyDescent="0.2">
      <c r="L595" s="6"/>
      <c r="M595" s="54"/>
      <c r="X595" s="1"/>
      <c r="Y595" s="16"/>
      <c r="AG595" s="29"/>
      <c r="AI595" s="23"/>
      <c r="AM595" t="s">
        <v>4474</v>
      </c>
    </row>
    <row r="596" spans="1:39" x14ac:dyDescent="0.2">
      <c r="C596" t="s">
        <v>1778</v>
      </c>
      <c r="E596" t="s">
        <v>2490</v>
      </c>
      <c r="G596" t="s">
        <v>1310</v>
      </c>
      <c r="I596" t="s">
        <v>1311</v>
      </c>
      <c r="K596" t="s">
        <v>1312</v>
      </c>
      <c r="M596" t="s">
        <v>1313</v>
      </c>
      <c r="O596" t="s">
        <v>1314</v>
      </c>
      <c r="Q596" t="s">
        <v>629</v>
      </c>
      <c r="S596" t="s">
        <v>2525</v>
      </c>
      <c r="U596" t="s">
        <v>3250</v>
      </c>
      <c r="W596" t="s">
        <v>3251</v>
      </c>
      <c r="Y596" t="s">
        <v>3252</v>
      </c>
      <c r="AA596" t="s">
        <v>2522</v>
      </c>
      <c r="AC596" t="s">
        <v>1777</v>
      </c>
      <c r="AE596" t="s">
        <v>698</v>
      </c>
      <c r="AG596" s="16" t="s">
        <v>2572</v>
      </c>
      <c r="AI596" s="16" t="s">
        <v>7253</v>
      </c>
      <c r="AK596" s="16" t="s">
        <v>7581</v>
      </c>
      <c r="AM596" t="s">
        <v>4474</v>
      </c>
    </row>
    <row r="597" spans="1:39" x14ac:dyDescent="0.2">
      <c r="C597" s="16" t="s">
        <v>7580</v>
      </c>
      <c r="E597" s="16" t="s">
        <v>7252</v>
      </c>
      <c r="G597" s="16" t="s">
        <v>4269</v>
      </c>
      <c r="I597" s="16" t="s">
        <v>4270</v>
      </c>
      <c r="K597" s="16" t="s">
        <v>4271</v>
      </c>
      <c r="M597" s="16" t="s">
        <v>2385</v>
      </c>
      <c r="O597" s="16" t="s">
        <v>2386</v>
      </c>
      <c r="Q597" s="16" t="s">
        <v>2387</v>
      </c>
      <c r="S597" s="16" t="s">
        <v>4621</v>
      </c>
      <c r="U597" s="16" t="s">
        <v>4622</v>
      </c>
      <c r="W597" s="16" t="s">
        <v>4623</v>
      </c>
      <c r="Y597" t="str">
        <f>+Y3</f>
        <v>1810-</v>
      </c>
      <c r="AA597" t="str">
        <f>+AA3</f>
        <v>1840-</v>
      </c>
      <c r="AC597" t="str">
        <f>+AC3</f>
        <v>1870-</v>
      </c>
      <c r="AE597" t="str">
        <f>+AE3</f>
        <v>1900-</v>
      </c>
      <c r="AG597" t="str">
        <f>+AG3</f>
        <v>1930-</v>
      </c>
      <c r="AI597" t="str">
        <f>+AI3</f>
        <v>1960-</v>
      </c>
      <c r="AK597" t="str">
        <f>+AK3</f>
        <v>1990-</v>
      </c>
      <c r="AM597" t="s">
        <v>4474</v>
      </c>
    </row>
    <row r="598" spans="1:39" x14ac:dyDescent="0.2">
      <c r="A598" t="s">
        <v>1779</v>
      </c>
      <c r="G598" t="s">
        <v>1780</v>
      </c>
      <c r="I598" t="s">
        <v>1780</v>
      </c>
      <c r="J598" t="s">
        <v>1779</v>
      </c>
      <c r="K598" t="s">
        <v>1780</v>
      </c>
      <c r="L598" t="s">
        <v>1779</v>
      </c>
      <c r="M598" t="s">
        <v>1780</v>
      </c>
      <c r="N598" t="s">
        <v>1779</v>
      </c>
      <c r="O598" t="s">
        <v>1780</v>
      </c>
      <c r="P598" t="s">
        <v>1779</v>
      </c>
      <c r="Q598" t="s">
        <v>1780</v>
      </c>
      <c r="R598" t="s">
        <v>1779</v>
      </c>
      <c r="S598" t="s">
        <v>1780</v>
      </c>
      <c r="U598" t="s">
        <v>1780</v>
      </c>
      <c r="V598" t="s">
        <v>1779</v>
      </c>
      <c r="W598" t="s">
        <v>1780</v>
      </c>
      <c r="X598" t="s">
        <v>1779</v>
      </c>
      <c r="Y598" t="s">
        <v>1780</v>
      </c>
      <c r="Z598" t="s">
        <v>1779</v>
      </c>
      <c r="AA598" t="s">
        <v>1780</v>
      </c>
      <c r="AC598" t="s">
        <v>1780</v>
      </c>
      <c r="AE598" t="s">
        <v>1780</v>
      </c>
      <c r="AG598" t="s">
        <v>1780</v>
      </c>
      <c r="AI598" t="s">
        <v>1780</v>
      </c>
      <c r="AK598" t="s">
        <v>1780</v>
      </c>
      <c r="AL598" t="s">
        <v>699</v>
      </c>
      <c r="AM598" t="s">
        <v>4474</v>
      </c>
    </row>
    <row r="599" spans="1:39" x14ac:dyDescent="0.2">
      <c r="A599" s="2" t="s">
        <v>4382</v>
      </c>
      <c r="B599" s="2"/>
      <c r="C599" s="1">
        <f>SUM(B5:B595)</f>
        <v>0</v>
      </c>
      <c r="D599" s="2"/>
      <c r="E599" s="1">
        <f>SUM(D5:D595)</f>
        <v>0</v>
      </c>
      <c r="G599" s="1">
        <f>SUM(F5:F595)</f>
        <v>0</v>
      </c>
      <c r="H599" s="2"/>
      <c r="I599" s="1">
        <f>SUM(H5:H595)</f>
        <v>5</v>
      </c>
      <c r="J599" s="1"/>
      <c r="K599" s="1">
        <f>SUM(J5:J595)</f>
        <v>17</v>
      </c>
      <c r="L599" s="1"/>
      <c r="M599" s="1">
        <f>SUM(L5:L595)</f>
        <v>12</v>
      </c>
      <c r="N599" s="1"/>
      <c r="O599" s="1">
        <f>SUM(N5:N595)</f>
        <v>27</v>
      </c>
      <c r="P599" s="1"/>
      <c r="Q599" s="1">
        <f>SUM(P5:P595)</f>
        <v>45</v>
      </c>
      <c r="R599" s="1"/>
      <c r="S599" s="1">
        <f>SUM(R5:R595)</f>
        <v>21</v>
      </c>
      <c r="T599" s="1"/>
      <c r="U599" s="1">
        <f>SUM(T5:T595)</f>
        <v>29</v>
      </c>
      <c r="V599" s="1"/>
      <c r="W599" s="1">
        <f>SUM(V5:V595)</f>
        <v>67</v>
      </c>
      <c r="X599" s="1"/>
      <c r="Y599" s="1">
        <f>SUM(X5:X595)</f>
        <v>74</v>
      </c>
      <c r="Z599" s="1"/>
      <c r="AA599" s="1">
        <f>SUM(Z5:Z595)</f>
        <v>29</v>
      </c>
      <c r="AB599" s="1"/>
      <c r="AC599" s="1">
        <f>SUM(AB5:AB595)</f>
        <v>30</v>
      </c>
      <c r="AD599" s="1"/>
      <c r="AE599" s="1">
        <f>SUM(AD5:AD595)</f>
        <v>8</v>
      </c>
      <c r="AF599" s="1"/>
      <c r="AG599" s="1">
        <f>SUM(AF5:AF595)</f>
        <v>6</v>
      </c>
      <c r="AH599" s="1"/>
      <c r="AI599" s="1">
        <f>SUM(AH5:AH595)</f>
        <v>7</v>
      </c>
      <c r="AJ599" s="1"/>
      <c r="AK599" s="1">
        <f>SUM(AJ5:AJ595)</f>
        <v>7</v>
      </c>
      <c r="AL599" s="1">
        <f>SUM(I599:AK599)</f>
        <v>384</v>
      </c>
      <c r="AM599" t="s">
        <v>4474</v>
      </c>
    </row>
    <row r="600" spans="1:39" x14ac:dyDescent="0.2">
      <c r="A600" s="2" t="s">
        <v>4383</v>
      </c>
      <c r="B600" s="2"/>
      <c r="C600" s="1">
        <v>0</v>
      </c>
      <c r="D600" s="2"/>
      <c r="E600" s="1">
        <v>0</v>
      </c>
      <c r="G600" s="1">
        <v>0</v>
      </c>
      <c r="H600" s="2"/>
      <c r="I600" s="1">
        <v>1</v>
      </c>
      <c r="J600" s="1"/>
      <c r="K600" s="1">
        <v>3</v>
      </c>
      <c r="L600" s="1"/>
      <c r="M600" s="1">
        <v>8</v>
      </c>
      <c r="N600" s="1"/>
      <c r="O600" s="1">
        <v>3</v>
      </c>
      <c r="P600" s="1"/>
      <c r="Q600" s="1">
        <v>5</v>
      </c>
      <c r="R600" s="1"/>
      <c r="S600" s="1">
        <v>29</v>
      </c>
      <c r="T600" s="1"/>
      <c r="U600" s="1">
        <v>21</v>
      </c>
      <c r="V600" s="1"/>
      <c r="W600" s="1">
        <v>8</v>
      </c>
      <c r="X600" s="1"/>
      <c r="Y600" s="1">
        <v>2</v>
      </c>
      <c r="Z600" s="1"/>
      <c r="AA600" s="1">
        <v>21</v>
      </c>
      <c r="AB600" s="1"/>
      <c r="AC600" s="1">
        <v>10</v>
      </c>
      <c r="AD600" s="1"/>
      <c r="AE600" s="1">
        <v>22</v>
      </c>
      <c r="AF600" s="1"/>
      <c r="AG600" s="1">
        <v>19</v>
      </c>
      <c r="AH600" s="1"/>
      <c r="AI600" s="1">
        <v>13</v>
      </c>
      <c r="AJ600" s="1"/>
      <c r="AK600" s="1">
        <v>5</v>
      </c>
      <c r="AL600" s="1">
        <f>SUM(I600:AK600)</f>
        <v>170</v>
      </c>
      <c r="AM600" t="s">
        <v>4474</v>
      </c>
    </row>
    <row r="601" spans="1:39" x14ac:dyDescent="0.2">
      <c r="A601" s="2" t="s">
        <v>1321</v>
      </c>
      <c r="B601" s="2"/>
      <c r="C601" s="1">
        <f>C599+C600</f>
        <v>0</v>
      </c>
      <c r="D601" s="2"/>
      <c r="E601" s="1">
        <f>E599+E600</f>
        <v>0</v>
      </c>
      <c r="G601" s="1">
        <f>G599+G600</f>
        <v>0</v>
      </c>
      <c r="H601" s="2"/>
      <c r="I601" s="1">
        <f>I599+I600</f>
        <v>6</v>
      </c>
      <c r="J601" s="1"/>
      <c r="K601" s="1">
        <f>K599+K600</f>
        <v>20</v>
      </c>
      <c r="L601" s="1"/>
      <c r="M601" s="1">
        <f>M599+M600</f>
        <v>20</v>
      </c>
      <c r="N601" s="1"/>
      <c r="O601" s="1">
        <f>O599+O600</f>
        <v>30</v>
      </c>
      <c r="P601" s="1"/>
      <c r="Q601" s="1">
        <f>Q599+Q600</f>
        <v>50</v>
      </c>
      <c r="R601" s="1"/>
      <c r="S601" s="1">
        <f>S599+S600</f>
        <v>50</v>
      </c>
      <c r="T601" s="1"/>
      <c r="U601" s="1">
        <f>U599+U600</f>
        <v>50</v>
      </c>
      <c r="V601" s="1"/>
      <c r="W601" s="1">
        <f>W599+W600</f>
        <v>75</v>
      </c>
      <c r="X601" s="1"/>
      <c r="Y601" s="1">
        <f>Y599+Y600</f>
        <v>76</v>
      </c>
      <c r="Z601" s="1"/>
      <c r="AA601" s="1">
        <f>AA599+AA600</f>
        <v>50</v>
      </c>
      <c r="AB601" s="1"/>
      <c r="AC601" s="1">
        <f>AC599+AC600</f>
        <v>40</v>
      </c>
      <c r="AD601" s="1"/>
      <c r="AE601" s="1">
        <f>AE599+AE600</f>
        <v>30</v>
      </c>
      <c r="AF601" s="1"/>
      <c r="AG601" s="1">
        <f>AG599+AG600</f>
        <v>25</v>
      </c>
      <c r="AH601" s="1"/>
      <c r="AI601" s="1">
        <f>AI599+AI600</f>
        <v>20</v>
      </c>
      <c r="AJ601" s="1"/>
      <c r="AK601" s="1">
        <f>AK599+AK600</f>
        <v>12</v>
      </c>
      <c r="AL601" s="1">
        <f>AL599+AL600</f>
        <v>554</v>
      </c>
      <c r="AM601" t="s">
        <v>4474</v>
      </c>
    </row>
    <row r="602" spans="1:39" x14ac:dyDescent="0.2">
      <c r="A602" t="s">
        <v>4473</v>
      </c>
      <c r="C602" t="s">
        <v>4473</v>
      </c>
      <c r="E602" t="s">
        <v>4473</v>
      </c>
      <c r="G602" t="s">
        <v>4473</v>
      </c>
      <c r="I602" t="s">
        <v>4473</v>
      </c>
      <c r="K602" t="s">
        <v>4473</v>
      </c>
      <c r="M602" t="s">
        <v>4473</v>
      </c>
      <c r="O602" t="s">
        <v>4473</v>
      </c>
      <c r="Q602" t="s">
        <v>4473</v>
      </c>
      <c r="S602" t="s">
        <v>4473</v>
      </c>
      <c r="U602" t="s">
        <v>4473</v>
      </c>
      <c r="W602" t="s">
        <v>4473</v>
      </c>
      <c r="Y602" t="s">
        <v>4473</v>
      </c>
      <c r="AA602" t="s">
        <v>4473</v>
      </c>
      <c r="AC602" t="s">
        <v>4473</v>
      </c>
      <c r="AE602" t="s">
        <v>4473</v>
      </c>
      <c r="AF602" t="s">
        <v>4473</v>
      </c>
      <c r="AH602" t="s">
        <v>4473</v>
      </c>
      <c r="AK602" t="s">
        <v>4473</v>
      </c>
      <c r="AM602" t="s">
        <v>4474</v>
      </c>
    </row>
  </sheetData>
  <phoneticPr fontId="0" type="noConversion"/>
  <hyperlinks>
    <hyperlink ref="A133" r:id="rId1" display="http://freepages.genealogy.rootsweb.com/~gregheberle/HEBERLE-IMAGES.htm"/>
    <hyperlink ref="A130" r:id="rId2"/>
    <hyperlink ref="A131" r:id="rId3"/>
    <hyperlink ref="A136" r:id="rId4"/>
    <hyperlink ref="A137" r:id="rId5"/>
    <hyperlink ref="A134" r:id="rId6"/>
    <hyperlink ref="A135" r:id="rId7"/>
    <hyperlink ref="A138" r:id="rId8" display="..\HEBERLE-HOUSES-BUSINESSES-WEBPAGES.htm"/>
    <hyperlink ref="A132" r:id="rId9"/>
    <hyperlink ref="J1" r:id="rId10"/>
    <hyperlink ref="A139" r:id="rId11"/>
  </hyperlinks>
  <pageMargins left="0" right="0" top="0.59055118110236227" bottom="0.59055118110236227" header="0.51181102362204722" footer="0.51181102362204722"/>
  <pageSetup paperSize="9" scale="29" fitToHeight="5" orientation="landscape" horizontalDpi="300" r:id="rId12"/>
  <headerFooter alignWithMargins="0">
    <oddHeader>&amp;A</oddHeader>
    <oddFooter>&amp;A&amp;RPage &amp;P</oddFooter>
  </headerFooter>
  <drawing r:id="rId13"/>
  <webPublishItems count="1">
    <webPublishItem id="25505" divId="H-NBadenW_25505" sourceType="printArea" destinationFile="C:\homepage\Htm\familytree\NBW7-Hochstberg.htm"/>
  </webPublishItem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67"/>
  <sheetViews>
    <sheetView showGridLines="0" zoomScale="60" workbookViewId="0">
      <selection activeCell="H559" sqref="H559"/>
    </sheetView>
  </sheetViews>
  <sheetFormatPr defaultRowHeight="12.75" x14ac:dyDescent="0.2"/>
  <cols>
    <col min="1" max="1" width="14.42578125" customWidth="1"/>
    <col min="2" max="2" width="2.28515625" customWidth="1"/>
    <col min="3" max="3" width="24.5703125" customWidth="1"/>
    <col min="4" max="4" width="3" customWidth="1"/>
    <col min="5" max="5" width="29" customWidth="1"/>
    <col min="6" max="6" width="2.42578125" customWidth="1"/>
    <col min="7" max="7" width="28.5703125" customWidth="1"/>
    <col min="8" max="8" width="2.7109375" customWidth="1"/>
    <col min="9" max="9" width="28.7109375" customWidth="1"/>
    <col min="10" max="10" width="2.42578125" customWidth="1"/>
    <col min="11" max="11" width="32.140625" customWidth="1"/>
    <col min="12" max="12" width="2.28515625" customWidth="1"/>
    <col min="13" max="13" width="30.7109375" customWidth="1"/>
    <col min="14" max="14" width="2.42578125" customWidth="1"/>
    <col min="15" max="15" width="32.42578125" customWidth="1"/>
    <col min="16" max="16" width="2.42578125" customWidth="1"/>
    <col min="17" max="17" width="37.85546875" customWidth="1"/>
    <col min="18" max="18" width="2.42578125" customWidth="1"/>
    <col min="19" max="19" width="35.28515625" customWidth="1"/>
    <col min="20" max="20" width="2.7109375" customWidth="1"/>
    <col min="21" max="21" width="34.28515625" customWidth="1"/>
    <col min="22" max="22" width="2.42578125" customWidth="1"/>
    <col min="23" max="23" width="27.85546875" customWidth="1"/>
    <col min="24" max="24" width="2.28515625" customWidth="1"/>
    <col min="25" max="25" width="18.7109375" customWidth="1"/>
    <col min="26" max="26" width="2.7109375" customWidth="1"/>
    <col min="27" max="27" width="27" customWidth="1"/>
    <col min="28" max="28" width="2.42578125" customWidth="1"/>
    <col min="29" max="29" width="20.42578125" customWidth="1"/>
    <col min="30" max="30" width="2.7109375" customWidth="1"/>
    <col min="31" max="31" width="17.42578125" customWidth="1"/>
    <col min="32" max="32" width="2.7109375" customWidth="1"/>
    <col min="33" max="33" width="17.42578125" customWidth="1"/>
    <col min="34" max="34" width="8.7109375" customWidth="1"/>
    <col min="35" max="35" width="3.140625" customWidth="1"/>
  </cols>
  <sheetData>
    <row r="1" spans="1:35" ht="30" x14ac:dyDescent="0.4">
      <c r="C1" s="5" t="s">
        <v>1753</v>
      </c>
      <c r="D1" s="147" t="s">
        <v>1442</v>
      </c>
      <c r="G1" t="s">
        <v>4473</v>
      </c>
      <c r="I1" t="s">
        <v>4473</v>
      </c>
      <c r="K1" t="s">
        <v>4473</v>
      </c>
      <c r="M1" t="s">
        <v>4473</v>
      </c>
      <c r="O1" t="s">
        <v>4473</v>
      </c>
      <c r="Q1" t="s">
        <v>4473</v>
      </c>
      <c r="S1" t="s">
        <v>4473</v>
      </c>
      <c r="U1" t="s">
        <v>1606</v>
      </c>
      <c r="W1" t="s">
        <v>4473</v>
      </c>
      <c r="X1" t="s">
        <v>4474</v>
      </c>
      <c r="Y1" t="s">
        <v>4473</v>
      </c>
      <c r="AA1" t="s">
        <v>4473</v>
      </c>
      <c r="AC1" t="s">
        <v>4473</v>
      </c>
      <c r="AE1" t="s">
        <v>4473</v>
      </c>
      <c r="AG1" t="s">
        <v>4473</v>
      </c>
      <c r="AI1" t="s">
        <v>4474</v>
      </c>
    </row>
    <row r="2" spans="1:35" x14ac:dyDescent="0.2">
      <c r="C2" t="s">
        <v>1778</v>
      </c>
      <c r="E2" t="s">
        <v>2490</v>
      </c>
      <c r="G2" t="s">
        <v>1310</v>
      </c>
      <c r="I2" t="s">
        <v>1311</v>
      </c>
      <c r="K2" t="s">
        <v>1312</v>
      </c>
      <c r="M2" t="s">
        <v>1313</v>
      </c>
      <c r="O2" t="s">
        <v>1314</v>
      </c>
      <c r="Q2" t="s">
        <v>629</v>
      </c>
      <c r="S2" t="s">
        <v>2525</v>
      </c>
      <c r="U2" t="s">
        <v>3250</v>
      </c>
      <c r="W2" t="s">
        <v>3251</v>
      </c>
      <c r="Y2" t="s">
        <v>3252</v>
      </c>
      <c r="AA2" t="s">
        <v>2522</v>
      </c>
      <c r="AC2" t="s">
        <v>1777</v>
      </c>
      <c r="AE2" t="s">
        <v>698</v>
      </c>
      <c r="AG2" s="16" t="s">
        <v>2572</v>
      </c>
      <c r="AI2" t="s">
        <v>4474</v>
      </c>
    </row>
    <row r="3" spans="1:35" x14ac:dyDescent="0.2">
      <c r="C3" t="s">
        <v>4269</v>
      </c>
      <c r="E3" t="s">
        <v>4270</v>
      </c>
      <c r="G3" t="s">
        <v>4271</v>
      </c>
      <c r="I3" t="s">
        <v>2385</v>
      </c>
      <c r="K3" t="s">
        <v>1833</v>
      </c>
      <c r="M3" t="s">
        <v>1832</v>
      </c>
      <c r="O3" t="s">
        <v>4621</v>
      </c>
      <c r="Q3" t="s">
        <v>4622</v>
      </c>
      <c r="S3" t="s">
        <v>4623</v>
      </c>
      <c r="U3" t="s">
        <v>4624</v>
      </c>
      <c r="W3" t="s">
        <v>4625</v>
      </c>
      <c r="Y3" t="s">
        <v>4626</v>
      </c>
      <c r="AA3" t="s">
        <v>4627</v>
      </c>
      <c r="AC3" t="s">
        <v>4628</v>
      </c>
      <c r="AE3" t="s">
        <v>4629</v>
      </c>
      <c r="AG3" t="s">
        <v>3015</v>
      </c>
      <c r="AI3" t="s">
        <v>4474</v>
      </c>
    </row>
    <row r="4" spans="1:35" x14ac:dyDescent="0.2">
      <c r="E4" t="s">
        <v>1780</v>
      </c>
      <c r="G4" t="s">
        <v>1780</v>
      </c>
      <c r="I4" t="s">
        <v>1780</v>
      </c>
      <c r="J4" t="s">
        <v>1779</v>
      </c>
      <c r="K4" t="s">
        <v>1780</v>
      </c>
      <c r="L4" t="s">
        <v>1779</v>
      </c>
      <c r="M4" t="s">
        <v>1780</v>
      </c>
      <c r="N4" t="s">
        <v>1779</v>
      </c>
      <c r="O4" t="s">
        <v>1780</v>
      </c>
      <c r="Q4" t="s">
        <v>1780</v>
      </c>
      <c r="R4" t="s">
        <v>1779</v>
      </c>
      <c r="S4" t="s">
        <v>1780</v>
      </c>
      <c r="T4" t="s">
        <v>1779</v>
      </c>
      <c r="U4" t="s">
        <v>1780</v>
      </c>
      <c r="V4" t="s">
        <v>1781</v>
      </c>
      <c r="W4" t="s">
        <v>1780</v>
      </c>
      <c r="X4" t="s">
        <v>1781</v>
      </c>
      <c r="Y4" t="s">
        <v>1780</v>
      </c>
      <c r="Z4" t="s">
        <v>1781</v>
      </c>
      <c r="AA4" t="s">
        <v>1780</v>
      </c>
      <c r="AB4" t="s">
        <v>1781</v>
      </c>
      <c r="AC4" t="s">
        <v>1780</v>
      </c>
      <c r="AD4" t="s">
        <v>1781</v>
      </c>
      <c r="AE4" t="s">
        <v>1780</v>
      </c>
      <c r="AF4" t="s">
        <v>1781</v>
      </c>
      <c r="AG4" t="s">
        <v>1780</v>
      </c>
      <c r="AI4" t="s">
        <v>4474</v>
      </c>
    </row>
    <row r="5" spans="1:35" x14ac:dyDescent="0.2">
      <c r="A5" s="4" t="s">
        <v>593</v>
      </c>
      <c r="H5" s="4" t="s">
        <v>1326</v>
      </c>
      <c r="X5" t="s">
        <v>3543</v>
      </c>
      <c r="Y5" s="215" t="s">
        <v>7206</v>
      </c>
      <c r="AI5" t="s">
        <v>4474</v>
      </c>
    </row>
    <row r="6" spans="1:35" x14ac:dyDescent="0.2">
      <c r="A6" s="15" t="s">
        <v>1109</v>
      </c>
      <c r="X6" s="1">
        <v>1</v>
      </c>
      <c r="Y6" s="215" t="s">
        <v>7211</v>
      </c>
      <c r="AI6" t="s">
        <v>4474</v>
      </c>
    </row>
    <row r="7" spans="1:35" x14ac:dyDescent="0.2">
      <c r="A7" s="15" t="s">
        <v>4527</v>
      </c>
      <c r="X7" t="s">
        <v>537</v>
      </c>
      <c r="Y7" s="215" t="s">
        <v>7204</v>
      </c>
      <c r="AI7" t="s">
        <v>4474</v>
      </c>
    </row>
    <row r="8" spans="1:35" x14ac:dyDescent="0.2">
      <c r="A8" s="7" t="s">
        <v>1108</v>
      </c>
      <c r="H8" t="s">
        <v>2353</v>
      </c>
      <c r="AI8" t="s">
        <v>4474</v>
      </c>
    </row>
    <row r="9" spans="1:35" x14ac:dyDescent="0.2">
      <c r="A9" s="248" t="s">
        <v>9153</v>
      </c>
      <c r="H9" s="4" t="s">
        <v>8115</v>
      </c>
      <c r="P9" t="s">
        <v>3543</v>
      </c>
      <c r="Q9" t="s">
        <v>4436</v>
      </c>
      <c r="R9" t="s">
        <v>3543</v>
      </c>
      <c r="S9" s="54" t="s">
        <v>4459</v>
      </c>
      <c r="T9" t="s">
        <v>3543</v>
      </c>
      <c r="U9" s="54" t="s">
        <v>1573</v>
      </c>
      <c r="V9" t="s">
        <v>3543</v>
      </c>
      <c r="W9" s="54" t="s">
        <v>4930</v>
      </c>
      <c r="AI9" t="s">
        <v>4474</v>
      </c>
    </row>
    <row r="10" spans="1:35" x14ac:dyDescent="0.2">
      <c r="A10" t="s">
        <v>776</v>
      </c>
      <c r="H10" s="188" t="s">
        <v>8515</v>
      </c>
      <c r="L10" t="s">
        <v>3543</v>
      </c>
      <c r="M10" t="s">
        <v>2303</v>
      </c>
      <c r="N10" t="s">
        <v>3543</v>
      </c>
      <c r="O10" t="s">
        <v>536</v>
      </c>
      <c r="P10" s="1">
        <v>1</v>
      </c>
      <c r="Q10" t="s">
        <v>817</v>
      </c>
      <c r="R10" s="1">
        <v>1</v>
      </c>
      <c r="S10" s="54" t="s">
        <v>150</v>
      </c>
      <c r="T10" s="1">
        <v>1</v>
      </c>
      <c r="U10" s="54" t="s">
        <v>5007</v>
      </c>
      <c r="V10" s="1">
        <v>1</v>
      </c>
      <c r="W10" s="54" t="s">
        <v>153</v>
      </c>
      <c r="AI10" t="s">
        <v>4474</v>
      </c>
    </row>
    <row r="11" spans="1:35" x14ac:dyDescent="0.2">
      <c r="A11" t="s">
        <v>4520</v>
      </c>
      <c r="L11" s="1">
        <v>1</v>
      </c>
      <c r="M11" t="s">
        <v>3291</v>
      </c>
      <c r="N11" s="1">
        <v>1</v>
      </c>
      <c r="O11" t="s">
        <v>147</v>
      </c>
      <c r="P11" t="s">
        <v>537</v>
      </c>
      <c r="Q11" s="2" t="s">
        <v>148</v>
      </c>
      <c r="R11" t="s">
        <v>537</v>
      </c>
      <c r="AI11" t="s">
        <v>4474</v>
      </c>
    </row>
    <row r="12" spans="1:35" x14ac:dyDescent="0.2">
      <c r="L12" s="1">
        <v>1</v>
      </c>
      <c r="M12" t="s">
        <v>146</v>
      </c>
      <c r="P12" t="s">
        <v>537</v>
      </c>
      <c r="Q12" t="s">
        <v>3089</v>
      </c>
      <c r="R12" t="s">
        <v>3543</v>
      </c>
      <c r="S12" s="54" t="s">
        <v>1933</v>
      </c>
      <c r="T12" t="s">
        <v>3543</v>
      </c>
      <c r="U12" s="232" t="s">
        <v>4336</v>
      </c>
      <c r="V12" t="s">
        <v>3543</v>
      </c>
      <c r="W12" s="54" t="s">
        <v>2296</v>
      </c>
      <c r="AI12" t="s">
        <v>4474</v>
      </c>
    </row>
    <row r="13" spans="1:35" x14ac:dyDescent="0.2">
      <c r="A13" s="53" t="s">
        <v>2952</v>
      </c>
      <c r="N13" s="90" t="s">
        <v>807</v>
      </c>
      <c r="O13" s="18"/>
      <c r="R13" s="1">
        <v>1</v>
      </c>
      <c r="S13" s="54" t="s">
        <v>151</v>
      </c>
      <c r="T13" s="1">
        <v>1</v>
      </c>
      <c r="U13" s="232" t="s">
        <v>5007</v>
      </c>
      <c r="V13" s="1">
        <v>1</v>
      </c>
      <c r="W13" s="54" t="s">
        <v>154</v>
      </c>
      <c r="AI13" t="s">
        <v>4474</v>
      </c>
    </row>
    <row r="14" spans="1:35" x14ac:dyDescent="0.2">
      <c r="A14" s="53" t="s">
        <v>2953</v>
      </c>
      <c r="N14" s="18" t="s">
        <v>3543</v>
      </c>
      <c r="O14" s="16" t="s">
        <v>5703</v>
      </c>
      <c r="P14" t="s">
        <v>3543</v>
      </c>
      <c r="Q14" s="54" t="s">
        <v>2154</v>
      </c>
      <c r="R14" t="s">
        <v>537</v>
      </c>
      <c r="T14" s="1">
        <v>1</v>
      </c>
      <c r="U14" s="232" t="s">
        <v>8516</v>
      </c>
      <c r="W14" s="54"/>
      <c r="AI14" t="s">
        <v>4474</v>
      </c>
    </row>
    <row r="15" spans="1:35" x14ac:dyDescent="0.2">
      <c r="A15" s="53" t="s">
        <v>3377</v>
      </c>
      <c r="N15" s="18" t="s">
        <v>537</v>
      </c>
      <c r="O15" s="16" t="s">
        <v>5705</v>
      </c>
      <c r="P15" s="1">
        <v>1</v>
      </c>
      <c r="Q15" s="54" t="s">
        <v>149</v>
      </c>
      <c r="R15" t="s">
        <v>3543</v>
      </c>
      <c r="S15" s="54" t="s">
        <v>1927</v>
      </c>
      <c r="W15" s="54"/>
      <c r="AI15" t="s">
        <v>4474</v>
      </c>
    </row>
    <row r="16" spans="1:35" x14ac:dyDescent="0.2">
      <c r="N16" s="18" t="s">
        <v>537</v>
      </c>
      <c r="O16" s="18"/>
      <c r="P16" t="s">
        <v>537</v>
      </c>
      <c r="Q16" s="54" t="s">
        <v>2155</v>
      </c>
      <c r="R16" s="1">
        <v>1</v>
      </c>
      <c r="S16" s="54" t="s">
        <v>152</v>
      </c>
      <c r="W16" s="54"/>
      <c r="AI16" t="s">
        <v>4474</v>
      </c>
    </row>
    <row r="17" spans="1:35" x14ac:dyDescent="0.2">
      <c r="A17" s="15" t="s">
        <v>851</v>
      </c>
      <c r="N17" s="1">
        <v>1</v>
      </c>
      <c r="O17" s="54" t="s">
        <v>4501</v>
      </c>
      <c r="P17" s="1">
        <v>1</v>
      </c>
      <c r="Q17" s="54" t="s">
        <v>2156</v>
      </c>
      <c r="AI17" t="s">
        <v>4474</v>
      </c>
    </row>
    <row r="18" spans="1:35" x14ac:dyDescent="0.2">
      <c r="A18" s="15" t="s">
        <v>5682</v>
      </c>
      <c r="N18" t="s">
        <v>537</v>
      </c>
      <c r="O18" s="54" t="s">
        <v>6221</v>
      </c>
      <c r="Q18" s="54"/>
      <c r="AI18" t="s">
        <v>4474</v>
      </c>
    </row>
    <row r="19" spans="1:35" x14ac:dyDescent="0.2">
      <c r="H19" t="s">
        <v>2353</v>
      </c>
      <c r="AI19" t="s">
        <v>4474</v>
      </c>
    </row>
    <row r="20" spans="1:35" x14ac:dyDescent="0.2">
      <c r="H20" s="14" t="s">
        <v>3163</v>
      </c>
      <c r="N20" t="s">
        <v>3543</v>
      </c>
      <c r="O20" s="197" t="s">
        <v>6709</v>
      </c>
      <c r="AI20" t="s">
        <v>4474</v>
      </c>
    </row>
    <row r="21" spans="1:35" x14ac:dyDescent="0.2">
      <c r="J21" t="s">
        <v>3543</v>
      </c>
      <c r="K21" t="s">
        <v>3673</v>
      </c>
      <c r="N21" s="1">
        <v>1</v>
      </c>
      <c r="O21" s="215" t="s">
        <v>3291</v>
      </c>
      <c r="AI21" t="s">
        <v>4474</v>
      </c>
    </row>
    <row r="22" spans="1:35" x14ac:dyDescent="0.2">
      <c r="F22" s="4"/>
      <c r="J22" s="1">
        <v>1</v>
      </c>
      <c r="K22" t="s">
        <v>4283</v>
      </c>
      <c r="N22" t="s">
        <v>537</v>
      </c>
      <c r="O22" s="197" t="s">
        <v>7435</v>
      </c>
      <c r="P22" t="s">
        <v>3543</v>
      </c>
      <c r="Q22" s="54" t="s">
        <v>3001</v>
      </c>
      <c r="AI22" t="s">
        <v>4474</v>
      </c>
    </row>
    <row r="23" spans="1:35" x14ac:dyDescent="0.2">
      <c r="F23" s="15"/>
      <c r="J23" s="1">
        <v>1</v>
      </c>
      <c r="K23" t="s">
        <v>145</v>
      </c>
      <c r="P23" s="1">
        <v>1</v>
      </c>
      <c r="Q23" s="54" t="s">
        <v>3002</v>
      </c>
      <c r="AI23" t="s">
        <v>4474</v>
      </c>
    </row>
    <row r="24" spans="1:35" x14ac:dyDescent="0.2">
      <c r="A24" t="s">
        <v>2353</v>
      </c>
      <c r="H24" t="s">
        <v>2353</v>
      </c>
      <c r="V24" s="15"/>
      <c r="AI24" t="s">
        <v>4474</v>
      </c>
    </row>
    <row r="25" spans="1:35" x14ac:dyDescent="0.2">
      <c r="D25" t="s">
        <v>3543</v>
      </c>
      <c r="E25" s="2" t="s">
        <v>8112</v>
      </c>
      <c r="F25" t="s">
        <v>3543</v>
      </c>
      <c r="G25" t="s">
        <v>2269</v>
      </c>
      <c r="H25" s="14" t="s">
        <v>2028</v>
      </c>
      <c r="AI25" t="s">
        <v>4474</v>
      </c>
    </row>
    <row r="26" spans="1:35" x14ac:dyDescent="0.2">
      <c r="D26" s="1">
        <v>1</v>
      </c>
      <c r="E26" t="s">
        <v>1223</v>
      </c>
      <c r="F26" s="1">
        <v>1</v>
      </c>
      <c r="G26" t="s">
        <v>1648</v>
      </c>
      <c r="L26" s="14"/>
      <c r="AI26" t="s">
        <v>4474</v>
      </c>
    </row>
    <row r="27" spans="1:35" x14ac:dyDescent="0.2">
      <c r="D27" s="1">
        <v>1</v>
      </c>
      <c r="E27" t="s">
        <v>3686</v>
      </c>
      <c r="L27" s="2"/>
      <c r="AI27" t="s">
        <v>4474</v>
      </c>
    </row>
    <row r="28" spans="1:35" x14ac:dyDescent="0.2">
      <c r="A28" s="15" t="s">
        <v>2467</v>
      </c>
      <c r="L28" s="2"/>
      <c r="AI28" t="s">
        <v>4474</v>
      </c>
    </row>
    <row r="29" spans="1:35" x14ac:dyDescent="0.2">
      <c r="A29" t="s">
        <v>2353</v>
      </c>
      <c r="H29" t="s">
        <v>2353</v>
      </c>
      <c r="S29" s="29"/>
      <c r="AI29" t="s">
        <v>4474</v>
      </c>
    </row>
    <row r="30" spans="1:35" x14ac:dyDescent="0.2">
      <c r="A30" s="2" t="s">
        <v>1326</v>
      </c>
      <c r="H30" s="4" t="s">
        <v>7386</v>
      </c>
      <c r="AI30" t="s">
        <v>4474</v>
      </c>
    </row>
    <row r="31" spans="1:35" x14ac:dyDescent="0.2">
      <c r="A31" s="7" t="s">
        <v>8115</v>
      </c>
      <c r="F31" t="s">
        <v>3543</v>
      </c>
      <c r="G31" t="s">
        <v>4714</v>
      </c>
      <c r="H31" t="s">
        <v>3543</v>
      </c>
      <c r="I31" t="s">
        <v>1236</v>
      </c>
      <c r="J31" s="2"/>
      <c r="AI31" t="s">
        <v>4474</v>
      </c>
    </row>
    <row r="32" spans="1:35" x14ac:dyDescent="0.2">
      <c r="A32" s="20" t="s">
        <v>3163</v>
      </c>
      <c r="E32" s="25"/>
      <c r="F32" s="1">
        <v>1</v>
      </c>
      <c r="G32" t="s">
        <v>1926</v>
      </c>
      <c r="H32" s="1">
        <v>1</v>
      </c>
      <c r="I32" s="30" t="s">
        <v>1925</v>
      </c>
      <c r="AI32" t="s">
        <v>4474</v>
      </c>
    </row>
    <row r="33" spans="1:35" x14ac:dyDescent="0.2">
      <c r="A33" s="2" t="s">
        <v>2028</v>
      </c>
      <c r="E33" s="26"/>
      <c r="H33" t="s">
        <v>537</v>
      </c>
      <c r="I33" s="62" t="s">
        <v>144</v>
      </c>
      <c r="AI33" t="s">
        <v>4474</v>
      </c>
    </row>
    <row r="34" spans="1:35" x14ac:dyDescent="0.2">
      <c r="A34" s="7" t="s">
        <v>7386</v>
      </c>
      <c r="H34" t="s">
        <v>537</v>
      </c>
      <c r="I34" t="s">
        <v>871</v>
      </c>
      <c r="AI34" t="s">
        <v>4474</v>
      </c>
    </row>
    <row r="35" spans="1:35" x14ac:dyDescent="0.2">
      <c r="A35" s="2" t="s">
        <v>1924</v>
      </c>
      <c r="H35" t="s">
        <v>2353</v>
      </c>
      <c r="AI35" t="s">
        <v>4474</v>
      </c>
    </row>
    <row r="36" spans="1:35" x14ac:dyDescent="0.2">
      <c r="A36" s="1" t="s">
        <v>729</v>
      </c>
      <c r="H36" s="14" t="s">
        <v>1924</v>
      </c>
      <c r="N36" t="s">
        <v>3543</v>
      </c>
      <c r="O36" t="s">
        <v>3280</v>
      </c>
      <c r="AI36" t="s">
        <v>4474</v>
      </c>
    </row>
    <row r="37" spans="1:35" x14ac:dyDescent="0.2">
      <c r="A37" s="7" t="s">
        <v>7660</v>
      </c>
      <c r="H37" s="4"/>
      <c r="N37" s="1">
        <v>1</v>
      </c>
      <c r="O37" t="s">
        <v>2357</v>
      </c>
      <c r="AI37" t="s">
        <v>4474</v>
      </c>
    </row>
    <row r="38" spans="1:35" x14ac:dyDescent="0.2">
      <c r="A38" s="2" t="s">
        <v>3358</v>
      </c>
      <c r="H38" s="3"/>
      <c r="N38" s="1">
        <v>1</v>
      </c>
      <c r="O38" s="16" t="s">
        <v>5980</v>
      </c>
      <c r="AI38" t="s">
        <v>4474</v>
      </c>
    </row>
    <row r="39" spans="1:35" x14ac:dyDescent="0.2">
      <c r="N39" t="s">
        <v>537</v>
      </c>
      <c r="O39" t="s">
        <v>4485</v>
      </c>
      <c r="AI39" t="s">
        <v>4474</v>
      </c>
    </row>
    <row r="40" spans="1:35" x14ac:dyDescent="0.2">
      <c r="H40" t="s">
        <v>2353</v>
      </c>
      <c r="AI40" t="s">
        <v>4474</v>
      </c>
    </row>
    <row r="41" spans="1:35" x14ac:dyDescent="0.2">
      <c r="H41" s="4" t="s">
        <v>725</v>
      </c>
      <c r="M41" s="30"/>
      <c r="W41" s="54"/>
      <c r="X41" s="45" t="s">
        <v>3503</v>
      </c>
      <c r="Y41" s="18"/>
      <c r="Z41" s="18"/>
      <c r="AI41" t="s">
        <v>4474</v>
      </c>
    </row>
    <row r="42" spans="1:35" x14ac:dyDescent="0.2">
      <c r="A42" s="2" t="s">
        <v>3497</v>
      </c>
      <c r="M42" s="30"/>
      <c r="N42" t="s">
        <v>3543</v>
      </c>
      <c r="O42" t="s">
        <v>726</v>
      </c>
      <c r="P42" t="s">
        <v>3543</v>
      </c>
      <c r="Q42" t="s">
        <v>1789</v>
      </c>
      <c r="X42" s="18" t="s">
        <v>3543</v>
      </c>
      <c r="Y42" s="29" t="s">
        <v>4904</v>
      </c>
      <c r="Z42" s="18"/>
      <c r="AI42" t="s">
        <v>4474</v>
      </c>
    </row>
    <row r="43" spans="1:35" x14ac:dyDescent="0.2">
      <c r="A43" t="s">
        <v>3534</v>
      </c>
      <c r="M43" s="30"/>
      <c r="N43" s="1">
        <v>1</v>
      </c>
      <c r="O43" t="s">
        <v>2357</v>
      </c>
      <c r="P43" s="1">
        <v>1</v>
      </c>
      <c r="Q43" s="2" t="s">
        <v>6144</v>
      </c>
      <c r="X43" s="18" t="s">
        <v>537</v>
      </c>
      <c r="Y43" s="29" t="s">
        <v>155</v>
      </c>
      <c r="Z43" s="18"/>
      <c r="AI43" t="s">
        <v>4474</v>
      </c>
    </row>
    <row r="44" spans="1:35" x14ac:dyDescent="0.2">
      <c r="A44" s="16" t="s">
        <v>8109</v>
      </c>
      <c r="M44" s="30"/>
      <c r="N44" s="1">
        <v>1</v>
      </c>
      <c r="O44" t="s">
        <v>727</v>
      </c>
      <c r="X44" s="18" t="s">
        <v>537</v>
      </c>
      <c r="Y44" s="33" t="s">
        <v>728</v>
      </c>
      <c r="Z44" s="18"/>
      <c r="AI44" t="s">
        <v>4474</v>
      </c>
    </row>
    <row r="45" spans="1:35" x14ac:dyDescent="0.2">
      <c r="A45" t="s">
        <v>2353</v>
      </c>
      <c r="H45" t="s">
        <v>2353</v>
      </c>
      <c r="S45" s="29"/>
      <c r="X45" s="18"/>
      <c r="Y45" s="18"/>
      <c r="Z45" s="18"/>
      <c r="AI45" t="s">
        <v>4474</v>
      </c>
    </row>
    <row r="46" spans="1:35" x14ac:dyDescent="0.2">
      <c r="A46" t="s">
        <v>1439</v>
      </c>
      <c r="H46" s="21" t="s">
        <v>729</v>
      </c>
      <c r="S46" s="29"/>
      <c r="AI46" t="s">
        <v>4474</v>
      </c>
    </row>
    <row r="47" spans="1:35" x14ac:dyDescent="0.2">
      <c r="A47" t="s">
        <v>5087</v>
      </c>
      <c r="H47" s="1"/>
      <c r="J47" t="s">
        <v>3543</v>
      </c>
      <c r="K47" s="141" t="s">
        <v>730</v>
      </c>
      <c r="L47" t="s">
        <v>3543</v>
      </c>
      <c r="M47" s="141" t="s">
        <v>733</v>
      </c>
      <c r="S47" s="29"/>
      <c r="AI47" t="s">
        <v>4474</v>
      </c>
    </row>
    <row r="48" spans="1:35" x14ac:dyDescent="0.2">
      <c r="A48" s="6" t="s">
        <v>7791</v>
      </c>
      <c r="H48" s="1"/>
      <c r="J48" s="1">
        <v>1</v>
      </c>
      <c r="K48" s="141" t="s">
        <v>4994</v>
      </c>
      <c r="L48" s="1">
        <v>1</v>
      </c>
      <c r="M48" s="141" t="s">
        <v>732</v>
      </c>
      <c r="S48" s="29"/>
      <c r="AI48" t="s">
        <v>4474</v>
      </c>
    </row>
    <row r="49" spans="1:35" x14ac:dyDescent="0.2">
      <c r="A49" s="60" t="s">
        <v>3021</v>
      </c>
      <c r="H49" s="1"/>
      <c r="J49" s="1">
        <v>1</v>
      </c>
      <c r="K49" s="141" t="s">
        <v>731</v>
      </c>
      <c r="S49" s="29"/>
      <c r="AI49" t="s">
        <v>4474</v>
      </c>
    </row>
    <row r="50" spans="1:35" x14ac:dyDescent="0.2">
      <c r="A50" t="s">
        <v>2353</v>
      </c>
      <c r="H50" t="s">
        <v>2353</v>
      </c>
      <c r="AI50" t="s">
        <v>4474</v>
      </c>
    </row>
    <row r="51" spans="1:35" x14ac:dyDescent="0.2">
      <c r="A51" s="6" t="s">
        <v>366</v>
      </c>
      <c r="H51" s="4" t="s">
        <v>7660</v>
      </c>
      <c r="O51" s="104"/>
      <c r="T51" s="45" t="s">
        <v>5368</v>
      </c>
      <c r="U51" s="18"/>
      <c r="V51" s="18"/>
      <c r="AI51" t="s">
        <v>4474</v>
      </c>
    </row>
    <row r="52" spans="1:35" x14ac:dyDescent="0.2">
      <c r="A52" s="16" t="s">
        <v>7873</v>
      </c>
      <c r="H52" s="14"/>
      <c r="L52" t="s">
        <v>3543</v>
      </c>
      <c r="M52" s="54" t="s">
        <v>1804</v>
      </c>
      <c r="N52" t="s">
        <v>3543</v>
      </c>
      <c r="O52" t="s">
        <v>4242</v>
      </c>
      <c r="P52" t="s">
        <v>3543</v>
      </c>
      <c r="Q52" t="s">
        <v>3245</v>
      </c>
      <c r="T52" s="18" t="s">
        <v>3543</v>
      </c>
      <c r="U52" s="161" t="s">
        <v>4349</v>
      </c>
      <c r="V52" s="18"/>
      <c r="AI52" t="s">
        <v>4474</v>
      </c>
    </row>
    <row r="53" spans="1:35" x14ac:dyDescent="0.2">
      <c r="A53" s="60" t="s">
        <v>2377</v>
      </c>
      <c r="H53" s="14"/>
      <c r="L53" s="1">
        <v>1</v>
      </c>
      <c r="M53" s="54" t="s">
        <v>2398</v>
      </c>
      <c r="N53" s="1">
        <v>1</v>
      </c>
      <c r="O53" t="s">
        <v>3291</v>
      </c>
      <c r="P53" s="1">
        <v>1</v>
      </c>
      <c r="Q53" s="16" t="s">
        <v>5362</v>
      </c>
      <c r="T53" s="18" t="s">
        <v>537</v>
      </c>
      <c r="U53" s="161" t="s">
        <v>5359</v>
      </c>
      <c r="V53" s="18"/>
      <c r="AI53" t="s">
        <v>4474</v>
      </c>
    </row>
    <row r="54" spans="1:35" x14ac:dyDescent="0.2">
      <c r="A54" s="7" t="s">
        <v>8114</v>
      </c>
      <c r="H54" s="4"/>
      <c r="L54" t="s">
        <v>537</v>
      </c>
      <c r="M54" s="104" t="s">
        <v>2829</v>
      </c>
      <c r="N54" s="1">
        <v>1</v>
      </c>
      <c r="O54" t="s">
        <v>2468</v>
      </c>
      <c r="T54" s="18" t="s">
        <v>537</v>
      </c>
      <c r="U54" s="161" t="s">
        <v>5360</v>
      </c>
      <c r="V54" s="18"/>
      <c r="AI54" t="s">
        <v>4474</v>
      </c>
    </row>
    <row r="55" spans="1:35" x14ac:dyDescent="0.2">
      <c r="A55" t="s">
        <v>2918</v>
      </c>
      <c r="H55" s="3"/>
      <c r="K55" s="104" t="s">
        <v>2829</v>
      </c>
      <c r="L55" t="s">
        <v>3543</v>
      </c>
      <c r="M55" t="s">
        <v>4904</v>
      </c>
      <c r="T55" s="18" t="s">
        <v>537</v>
      </c>
      <c r="U55" s="161" t="s">
        <v>5361</v>
      </c>
      <c r="V55" s="18"/>
      <c r="AI55" t="s">
        <v>4474</v>
      </c>
    </row>
    <row r="56" spans="1:35" x14ac:dyDescent="0.2">
      <c r="A56" s="2" t="s">
        <v>5008</v>
      </c>
      <c r="J56" t="s">
        <v>3543</v>
      </c>
      <c r="K56" t="s">
        <v>4999</v>
      </c>
      <c r="L56" s="1">
        <v>1</v>
      </c>
      <c r="M56" t="s">
        <v>143</v>
      </c>
      <c r="P56" t="s">
        <v>3543</v>
      </c>
      <c r="Q56" s="54" t="s">
        <v>2220</v>
      </c>
      <c r="T56" s="18"/>
      <c r="U56" s="18"/>
      <c r="V56" s="18"/>
      <c r="AI56" t="s">
        <v>4474</v>
      </c>
    </row>
    <row r="57" spans="1:35" x14ac:dyDescent="0.2">
      <c r="A57" s="7" t="s">
        <v>7654</v>
      </c>
      <c r="I57" s="104" t="s">
        <v>2829</v>
      </c>
      <c r="J57" t="s">
        <v>537</v>
      </c>
      <c r="K57" s="85" t="s">
        <v>4771</v>
      </c>
      <c r="L57" t="s">
        <v>537</v>
      </c>
      <c r="P57" s="1">
        <v>1</v>
      </c>
      <c r="Q57" s="54" t="s">
        <v>2221</v>
      </c>
      <c r="AI57" t="s">
        <v>4474</v>
      </c>
    </row>
    <row r="58" spans="1:35" x14ac:dyDescent="0.2">
      <c r="A58" s="28" t="s">
        <v>4133</v>
      </c>
      <c r="H58" t="s">
        <v>3543</v>
      </c>
      <c r="I58" t="s">
        <v>4717</v>
      </c>
      <c r="J58" s="1">
        <v>1</v>
      </c>
      <c r="K58" s="54" t="s">
        <v>3699</v>
      </c>
      <c r="L58" t="s">
        <v>3543</v>
      </c>
      <c r="M58" s="73" t="s">
        <v>4769</v>
      </c>
      <c r="AI58" t="s">
        <v>4474</v>
      </c>
    </row>
    <row r="59" spans="1:35" x14ac:dyDescent="0.2">
      <c r="A59" s="6" t="s">
        <v>5465</v>
      </c>
      <c r="H59" s="1">
        <v>1</v>
      </c>
      <c r="I59" t="s">
        <v>574</v>
      </c>
      <c r="J59" t="s">
        <v>537</v>
      </c>
      <c r="K59" s="73" t="s">
        <v>2062</v>
      </c>
      <c r="L59" s="1">
        <v>1</v>
      </c>
      <c r="M59" s="73" t="s">
        <v>4770</v>
      </c>
      <c r="AI59" t="s">
        <v>4474</v>
      </c>
    </row>
    <row r="60" spans="1:35" x14ac:dyDescent="0.2">
      <c r="A60" t="s">
        <v>4014</v>
      </c>
      <c r="H60" t="s">
        <v>537</v>
      </c>
      <c r="I60" s="7" t="s">
        <v>1032</v>
      </c>
      <c r="J60" s="1">
        <v>1</v>
      </c>
      <c r="K60" s="7" t="s">
        <v>1030</v>
      </c>
      <c r="L60" t="s">
        <v>537</v>
      </c>
      <c r="AI60" t="s">
        <v>4474</v>
      </c>
    </row>
    <row r="61" spans="1:35" x14ac:dyDescent="0.2">
      <c r="A61" s="7" t="s">
        <v>7659</v>
      </c>
      <c r="H61" s="1">
        <v>1</v>
      </c>
      <c r="I61" s="54" t="s">
        <v>1438</v>
      </c>
      <c r="J61" t="s">
        <v>537</v>
      </c>
      <c r="K61" s="16" t="s">
        <v>1031</v>
      </c>
      <c r="L61" t="s">
        <v>537</v>
      </c>
      <c r="V61" t="s">
        <v>3543</v>
      </c>
      <c r="W61" s="56" t="s">
        <v>809</v>
      </c>
      <c r="AI61" t="s">
        <v>4474</v>
      </c>
    </row>
    <row r="62" spans="1:35" x14ac:dyDescent="0.2">
      <c r="A62" s="6" t="s">
        <v>5324</v>
      </c>
      <c r="J62" s="1">
        <v>1</v>
      </c>
      <c r="K62" t="s">
        <v>1437</v>
      </c>
      <c r="L62" t="s">
        <v>3543</v>
      </c>
      <c r="M62" t="s">
        <v>612</v>
      </c>
      <c r="V62" s="1">
        <v>1</v>
      </c>
      <c r="W62" s="54" t="s">
        <v>5892</v>
      </c>
      <c r="AI62" t="s">
        <v>4474</v>
      </c>
    </row>
    <row r="63" spans="1:35" x14ac:dyDescent="0.2">
      <c r="A63" s="6" t="s">
        <v>5464</v>
      </c>
      <c r="J63" s="1">
        <v>1</v>
      </c>
      <c r="K63" t="s">
        <v>4997</v>
      </c>
      <c r="L63" s="1">
        <v>1</v>
      </c>
      <c r="M63" s="16" t="s">
        <v>1033</v>
      </c>
      <c r="T63" s="19"/>
      <c r="U63" s="45" t="s">
        <v>807</v>
      </c>
      <c r="V63" t="s">
        <v>1474</v>
      </c>
      <c r="AI63" t="s">
        <v>4474</v>
      </c>
    </row>
    <row r="64" spans="1:35" x14ac:dyDescent="0.2">
      <c r="A64" s="6" t="s">
        <v>7189</v>
      </c>
      <c r="J64" t="s">
        <v>537</v>
      </c>
      <c r="L64" t="s">
        <v>537</v>
      </c>
      <c r="T64" s="18" t="s">
        <v>3543</v>
      </c>
      <c r="U64" s="56" t="s">
        <v>3544</v>
      </c>
      <c r="V64" t="s">
        <v>3543</v>
      </c>
      <c r="W64" t="s">
        <v>2175</v>
      </c>
      <c r="AI64" t="s">
        <v>4474</v>
      </c>
    </row>
    <row r="65" spans="1:35" x14ac:dyDescent="0.2">
      <c r="A65" s="1" t="s">
        <v>1440</v>
      </c>
      <c r="J65" t="s">
        <v>3543</v>
      </c>
      <c r="K65" t="s">
        <v>1435</v>
      </c>
      <c r="L65" t="s">
        <v>3543</v>
      </c>
      <c r="M65" t="s">
        <v>3090</v>
      </c>
      <c r="T65" s="18" t="s">
        <v>537</v>
      </c>
      <c r="U65" s="16" t="s">
        <v>5365</v>
      </c>
      <c r="V65" s="1">
        <v>1</v>
      </c>
      <c r="W65" s="16" t="s">
        <v>5366</v>
      </c>
      <c r="AI65" t="s">
        <v>4474</v>
      </c>
    </row>
    <row r="66" spans="1:35" x14ac:dyDescent="0.2">
      <c r="A66" s="2" t="s">
        <v>661</v>
      </c>
      <c r="J66" s="1">
        <v>1</v>
      </c>
      <c r="K66" t="s">
        <v>1436</v>
      </c>
      <c r="L66" s="1">
        <v>1</v>
      </c>
      <c r="M66" s="16" t="s">
        <v>1034</v>
      </c>
      <c r="T66" s="18" t="s">
        <v>537</v>
      </c>
      <c r="U66" s="68" t="s">
        <v>3791</v>
      </c>
      <c r="V66" t="s">
        <v>537</v>
      </c>
      <c r="W66" s="54" t="s">
        <v>2958</v>
      </c>
      <c r="AI66" t="s">
        <v>4474</v>
      </c>
    </row>
    <row r="67" spans="1:35" x14ac:dyDescent="0.2">
      <c r="A67" s="16" t="s">
        <v>7883</v>
      </c>
      <c r="J67" t="s">
        <v>537</v>
      </c>
      <c r="L67" t="s">
        <v>537</v>
      </c>
      <c r="T67" t="s">
        <v>537</v>
      </c>
      <c r="U67" s="55" t="s">
        <v>3792</v>
      </c>
      <c r="V67" t="s">
        <v>537</v>
      </c>
      <c r="W67" s="54" t="s">
        <v>5367</v>
      </c>
      <c r="AI67" t="s">
        <v>4474</v>
      </c>
    </row>
    <row r="68" spans="1:35" x14ac:dyDescent="0.2">
      <c r="A68" s="164" t="s">
        <v>8515</v>
      </c>
      <c r="D68" s="1"/>
      <c r="J68" t="s">
        <v>537</v>
      </c>
      <c r="L68" t="s">
        <v>3543</v>
      </c>
      <c r="M68" t="s">
        <v>3201</v>
      </c>
      <c r="T68" s="1">
        <v>1</v>
      </c>
      <c r="U68" s="54" t="s">
        <v>5402</v>
      </c>
      <c r="AI68" t="s">
        <v>4474</v>
      </c>
    </row>
    <row r="69" spans="1:35" x14ac:dyDescent="0.2">
      <c r="D69" s="16"/>
      <c r="J69" t="s">
        <v>3543</v>
      </c>
      <c r="K69" s="29" t="s">
        <v>1434</v>
      </c>
      <c r="L69" s="1">
        <v>1</v>
      </c>
      <c r="M69" s="16" t="s">
        <v>1035</v>
      </c>
      <c r="T69" t="s">
        <v>537</v>
      </c>
      <c r="U69" s="16" t="s">
        <v>5401</v>
      </c>
      <c r="AI69" t="s">
        <v>4474</v>
      </c>
    </row>
    <row r="70" spans="1:35" x14ac:dyDescent="0.2">
      <c r="A70" s="3" t="s">
        <v>4936</v>
      </c>
      <c r="D70" s="2"/>
      <c r="J70" s="1">
        <v>1</v>
      </c>
      <c r="K70" s="29" t="s">
        <v>2929</v>
      </c>
      <c r="L70" t="s">
        <v>537</v>
      </c>
      <c r="AI70" t="s">
        <v>4474</v>
      </c>
    </row>
    <row r="71" spans="1:35" x14ac:dyDescent="0.2">
      <c r="A71" t="s">
        <v>4569</v>
      </c>
      <c r="D71" s="1"/>
      <c r="L71" t="s">
        <v>3543</v>
      </c>
      <c r="M71" t="s">
        <v>3201</v>
      </c>
      <c r="AI71" t="s">
        <v>4474</v>
      </c>
    </row>
    <row r="72" spans="1:35" x14ac:dyDescent="0.2">
      <c r="A72" s="2" t="s">
        <v>2521</v>
      </c>
      <c r="D72" s="2"/>
      <c r="L72" s="1">
        <v>1</v>
      </c>
      <c r="M72" s="16" t="s">
        <v>1036</v>
      </c>
      <c r="T72" s="17"/>
      <c r="U72" s="45" t="s">
        <v>807</v>
      </c>
      <c r="V72" s="17"/>
      <c r="AI72" t="s">
        <v>4474</v>
      </c>
    </row>
    <row r="73" spans="1:35" x14ac:dyDescent="0.2">
      <c r="A73" t="s">
        <v>4214</v>
      </c>
      <c r="L73" t="s">
        <v>537</v>
      </c>
      <c r="T73" s="18" t="s">
        <v>3543</v>
      </c>
      <c r="U73" s="56" t="s">
        <v>3389</v>
      </c>
      <c r="V73" s="18" t="s">
        <v>3543</v>
      </c>
      <c r="W73" s="80" t="s">
        <v>3098</v>
      </c>
      <c r="X73" t="s">
        <v>3543</v>
      </c>
      <c r="Y73" s="54" t="s">
        <v>535</v>
      </c>
      <c r="AI73" t="s">
        <v>4474</v>
      </c>
    </row>
    <row r="74" spans="1:35" x14ac:dyDescent="0.2">
      <c r="A74" t="s">
        <v>660</v>
      </c>
      <c r="L74" t="s">
        <v>3543</v>
      </c>
      <c r="M74" t="s">
        <v>3279</v>
      </c>
      <c r="T74" s="18" t="s">
        <v>537</v>
      </c>
      <c r="U74" s="54" t="s">
        <v>5364</v>
      </c>
      <c r="V74" s="1">
        <v>1</v>
      </c>
      <c r="W74" s="54" t="s">
        <v>4252</v>
      </c>
      <c r="X74" s="1">
        <v>1</v>
      </c>
      <c r="Y74" s="54" t="s">
        <v>5117</v>
      </c>
      <c r="AI74" t="s">
        <v>4474</v>
      </c>
    </row>
    <row r="75" spans="1:35" x14ac:dyDescent="0.2">
      <c r="A75" t="s">
        <v>2452</v>
      </c>
      <c r="L75" s="1">
        <v>1</v>
      </c>
      <c r="M75" s="16" t="s">
        <v>1037</v>
      </c>
      <c r="T75" s="18" t="s">
        <v>537</v>
      </c>
      <c r="U75" s="55" t="s">
        <v>3609</v>
      </c>
      <c r="V75" s="18" t="s">
        <v>537</v>
      </c>
      <c r="W75" s="54" t="s">
        <v>5891</v>
      </c>
      <c r="X75" t="s">
        <v>537</v>
      </c>
      <c r="AI75" t="s">
        <v>4474</v>
      </c>
    </row>
    <row r="76" spans="1:35" x14ac:dyDescent="0.2">
      <c r="D76" s="1"/>
      <c r="L76" t="s">
        <v>537</v>
      </c>
      <c r="T76" s="18" t="s">
        <v>537</v>
      </c>
      <c r="U76" s="17"/>
      <c r="V76" s="1">
        <v>1</v>
      </c>
      <c r="W76" s="54" t="s">
        <v>1301</v>
      </c>
      <c r="X76" t="s">
        <v>3543</v>
      </c>
      <c r="Y76" s="54" t="s">
        <v>3579</v>
      </c>
      <c r="AI76" t="s">
        <v>4474</v>
      </c>
    </row>
    <row r="77" spans="1:35" x14ac:dyDescent="0.2">
      <c r="A77" s="130" t="s">
        <v>4016</v>
      </c>
      <c r="L77" t="s">
        <v>3543</v>
      </c>
      <c r="M77" t="s">
        <v>662</v>
      </c>
      <c r="T77" s="1">
        <v>1</v>
      </c>
      <c r="U77" s="16" t="s">
        <v>5363</v>
      </c>
      <c r="V77" t="s">
        <v>537</v>
      </c>
      <c r="W77" s="54" t="s">
        <v>1185</v>
      </c>
      <c r="X77" s="1">
        <v>1</v>
      </c>
      <c r="Y77" s="54" t="s">
        <v>5118</v>
      </c>
      <c r="AI77" t="s">
        <v>4474</v>
      </c>
    </row>
    <row r="78" spans="1:35" x14ac:dyDescent="0.2">
      <c r="A78" s="112" t="s">
        <v>418</v>
      </c>
      <c r="L78" s="1">
        <v>1</v>
      </c>
      <c r="M78" s="16" t="s">
        <v>1038</v>
      </c>
      <c r="V78" t="s">
        <v>537</v>
      </c>
      <c r="X78" t="s">
        <v>537</v>
      </c>
      <c r="AI78" t="s">
        <v>4474</v>
      </c>
    </row>
    <row r="79" spans="1:35" x14ac:dyDescent="0.2">
      <c r="A79" s="113" t="s">
        <v>419</v>
      </c>
      <c r="J79" t="s">
        <v>3543</v>
      </c>
      <c r="K79" s="54" t="s">
        <v>862</v>
      </c>
      <c r="L79" t="s">
        <v>537</v>
      </c>
      <c r="V79" t="s">
        <v>537</v>
      </c>
      <c r="X79" t="s">
        <v>3543</v>
      </c>
      <c r="Y79" s="54" t="s">
        <v>3245</v>
      </c>
      <c r="AI79" t="s">
        <v>4474</v>
      </c>
    </row>
    <row r="80" spans="1:35" x14ac:dyDescent="0.2">
      <c r="A80" s="131" t="s">
        <v>4017</v>
      </c>
      <c r="J80" s="1">
        <v>1</v>
      </c>
      <c r="K80" s="54" t="s">
        <v>4070</v>
      </c>
      <c r="L80" t="s">
        <v>3543</v>
      </c>
      <c r="M80" t="s">
        <v>4906</v>
      </c>
      <c r="V80" t="s">
        <v>537</v>
      </c>
      <c r="X80" s="1">
        <v>1</v>
      </c>
      <c r="Y80" s="54" t="s">
        <v>5119</v>
      </c>
      <c r="AI80" t="s">
        <v>4474</v>
      </c>
    </row>
    <row r="81" spans="1:35" x14ac:dyDescent="0.2">
      <c r="A81" s="132" t="s">
        <v>4018</v>
      </c>
      <c r="J81" t="s">
        <v>537</v>
      </c>
      <c r="K81" s="54" t="s">
        <v>795</v>
      </c>
      <c r="L81" s="1">
        <v>1</v>
      </c>
      <c r="M81" s="16" t="s">
        <v>1039</v>
      </c>
      <c r="V81" t="s">
        <v>537</v>
      </c>
      <c r="X81" t="s">
        <v>537</v>
      </c>
      <c r="Y81" s="54"/>
      <c r="AI81" t="s">
        <v>4474</v>
      </c>
    </row>
    <row r="82" spans="1:35" x14ac:dyDescent="0.2">
      <c r="A82" s="116" t="s">
        <v>3298</v>
      </c>
      <c r="L82" t="s">
        <v>537</v>
      </c>
      <c r="V82" t="s">
        <v>537</v>
      </c>
      <c r="X82" t="s">
        <v>3543</v>
      </c>
      <c r="Y82" s="80" t="s">
        <v>3099</v>
      </c>
      <c r="AI82" t="s">
        <v>4474</v>
      </c>
    </row>
    <row r="83" spans="1:35" x14ac:dyDescent="0.2">
      <c r="A83" s="123" t="s">
        <v>1221</v>
      </c>
      <c r="K83" s="104" t="s">
        <v>2829</v>
      </c>
      <c r="L83" t="s">
        <v>3543</v>
      </c>
      <c r="M83" t="s">
        <v>3245</v>
      </c>
      <c r="V83" t="s">
        <v>537</v>
      </c>
      <c r="X83" s="1">
        <v>1</v>
      </c>
      <c r="Y83" s="73" t="s">
        <v>3100</v>
      </c>
      <c r="AI83" t="s">
        <v>4474</v>
      </c>
    </row>
    <row r="84" spans="1:35" x14ac:dyDescent="0.2">
      <c r="A84" s="114" t="s">
        <v>420</v>
      </c>
      <c r="H84" t="s">
        <v>3543</v>
      </c>
      <c r="I84" s="54" t="s">
        <v>4716</v>
      </c>
      <c r="J84" t="s">
        <v>3543</v>
      </c>
      <c r="K84" s="54" t="s">
        <v>1428</v>
      </c>
      <c r="L84" s="1">
        <v>1</v>
      </c>
      <c r="M84" s="16" t="s">
        <v>1040</v>
      </c>
      <c r="V84" t="s">
        <v>537</v>
      </c>
      <c r="X84" t="s">
        <v>537</v>
      </c>
      <c r="AI84" t="s">
        <v>4474</v>
      </c>
    </row>
    <row r="85" spans="1:35" x14ac:dyDescent="0.2">
      <c r="A85" s="115" t="s">
        <v>1170</v>
      </c>
      <c r="H85" t="s">
        <v>537</v>
      </c>
      <c r="I85" s="57" t="s">
        <v>1427</v>
      </c>
      <c r="J85" s="1">
        <v>1</v>
      </c>
      <c r="K85" s="54" t="s">
        <v>1429</v>
      </c>
      <c r="L85" t="s">
        <v>537</v>
      </c>
      <c r="V85" t="s">
        <v>537</v>
      </c>
      <c r="X85" t="s">
        <v>3543</v>
      </c>
      <c r="Y85" s="54" t="s">
        <v>4942</v>
      </c>
      <c r="AI85" t="s">
        <v>4474</v>
      </c>
    </row>
    <row r="86" spans="1:35" x14ac:dyDescent="0.2">
      <c r="A86" s="129" t="s">
        <v>1261</v>
      </c>
      <c r="H86" s="1">
        <v>1</v>
      </c>
      <c r="I86" s="54" t="s">
        <v>434</v>
      </c>
      <c r="J86" t="s">
        <v>537</v>
      </c>
      <c r="L86" t="s">
        <v>3543</v>
      </c>
      <c r="M86" t="s">
        <v>3577</v>
      </c>
      <c r="V86" t="s">
        <v>537</v>
      </c>
      <c r="X86" s="1">
        <v>1</v>
      </c>
      <c r="Y86" s="54" t="s">
        <v>5120</v>
      </c>
      <c r="AI86" t="s">
        <v>4474</v>
      </c>
    </row>
    <row r="87" spans="1:35" x14ac:dyDescent="0.2">
      <c r="A87" s="230" t="s">
        <v>6583</v>
      </c>
      <c r="H87" s="1">
        <v>1</v>
      </c>
      <c r="I87" s="54" t="s">
        <v>1449</v>
      </c>
      <c r="J87" t="s">
        <v>3543</v>
      </c>
      <c r="K87" s="54" t="s">
        <v>1430</v>
      </c>
      <c r="L87" s="1">
        <v>1</v>
      </c>
      <c r="M87" s="16" t="s">
        <v>1041</v>
      </c>
      <c r="V87" t="s">
        <v>537</v>
      </c>
      <c r="X87" t="s">
        <v>537</v>
      </c>
      <c r="AI87" t="s">
        <v>4474</v>
      </c>
    </row>
    <row r="88" spans="1:35" x14ac:dyDescent="0.2">
      <c r="A88" s="3" t="s">
        <v>7648</v>
      </c>
      <c r="J88" s="1">
        <v>1</v>
      </c>
      <c r="K88" s="54" t="s">
        <v>1431</v>
      </c>
      <c r="L88" t="s">
        <v>537</v>
      </c>
      <c r="V88" t="s">
        <v>3543</v>
      </c>
      <c r="W88" s="56" t="s">
        <v>3573</v>
      </c>
      <c r="X88" t="s">
        <v>3543</v>
      </c>
      <c r="Y88" s="80" t="s">
        <v>1818</v>
      </c>
      <c r="AI88" t="s">
        <v>4474</v>
      </c>
    </row>
    <row r="89" spans="1:35" x14ac:dyDescent="0.2">
      <c r="J89" t="s">
        <v>537</v>
      </c>
      <c r="L89" t="s">
        <v>3543</v>
      </c>
      <c r="M89" t="s">
        <v>1236</v>
      </c>
      <c r="V89" s="1">
        <v>1</v>
      </c>
      <c r="W89" s="54" t="s">
        <v>5123</v>
      </c>
      <c r="X89" s="1">
        <v>1</v>
      </c>
      <c r="Y89" s="73" t="s">
        <v>755</v>
      </c>
      <c r="AI89" t="s">
        <v>4474</v>
      </c>
    </row>
    <row r="90" spans="1:35" x14ac:dyDescent="0.2">
      <c r="A90" s="3" t="s">
        <v>9149</v>
      </c>
      <c r="J90" t="s">
        <v>3543</v>
      </c>
      <c r="K90" s="54" t="s">
        <v>1432</v>
      </c>
      <c r="L90" s="1">
        <v>1</v>
      </c>
      <c r="M90" s="16" t="s">
        <v>1042</v>
      </c>
      <c r="V90" t="s">
        <v>537</v>
      </c>
      <c r="W90" s="54" t="s">
        <v>3572</v>
      </c>
      <c r="X90" t="s">
        <v>537</v>
      </c>
      <c r="AI90" t="s">
        <v>4474</v>
      </c>
    </row>
    <row r="91" spans="1:35" x14ac:dyDescent="0.2">
      <c r="J91" s="1">
        <v>1</v>
      </c>
      <c r="K91" s="54" t="s">
        <v>1433</v>
      </c>
      <c r="L91" t="s">
        <v>537</v>
      </c>
      <c r="V91" s="1">
        <v>1</v>
      </c>
      <c r="W91" s="54" t="s">
        <v>1210</v>
      </c>
      <c r="X91" t="s">
        <v>3543</v>
      </c>
      <c r="Y91" s="54" t="s">
        <v>5121</v>
      </c>
      <c r="AI91" t="s">
        <v>4474</v>
      </c>
    </row>
    <row r="92" spans="1:35" x14ac:dyDescent="0.2">
      <c r="A92" s="25" t="s">
        <v>3119</v>
      </c>
      <c r="L92" t="s">
        <v>3543</v>
      </c>
      <c r="M92" t="s">
        <v>4436</v>
      </c>
      <c r="V92" t="s">
        <v>1474</v>
      </c>
      <c r="X92" s="1">
        <v>1</v>
      </c>
      <c r="Y92" s="54" t="s">
        <v>5122</v>
      </c>
      <c r="AI92" t="s">
        <v>4474</v>
      </c>
    </row>
    <row r="93" spans="1:35" x14ac:dyDescent="0.2">
      <c r="A93" s="29" t="s">
        <v>5006</v>
      </c>
      <c r="L93" s="1">
        <v>1</v>
      </c>
      <c r="M93" s="16" t="s">
        <v>1043</v>
      </c>
      <c r="V93" t="s">
        <v>3543</v>
      </c>
      <c r="W93" s="56" t="s">
        <v>828</v>
      </c>
      <c r="AI93" t="s">
        <v>4474</v>
      </c>
    </row>
    <row r="94" spans="1:35" x14ac:dyDescent="0.2">
      <c r="A94" s="54" t="s">
        <v>5005</v>
      </c>
      <c r="L94" t="s">
        <v>537</v>
      </c>
      <c r="V94" s="1">
        <v>1</v>
      </c>
      <c r="W94" s="54" t="s">
        <v>2545</v>
      </c>
      <c r="AI94" t="s">
        <v>4474</v>
      </c>
    </row>
    <row r="95" spans="1:35" x14ac:dyDescent="0.2">
      <c r="A95" s="73" t="s">
        <v>3118</v>
      </c>
      <c r="L95" t="s">
        <v>3543</v>
      </c>
      <c r="M95" t="s">
        <v>2686</v>
      </c>
      <c r="V95" t="s">
        <v>537</v>
      </c>
      <c r="W95" s="54" t="s">
        <v>4532</v>
      </c>
      <c r="AI95" t="s">
        <v>4474</v>
      </c>
    </row>
    <row r="96" spans="1:35" x14ac:dyDescent="0.2">
      <c r="A96" s="89" t="s">
        <v>2469</v>
      </c>
      <c r="L96" s="1">
        <v>1</v>
      </c>
      <c r="M96" s="16" t="s">
        <v>1044</v>
      </c>
      <c r="V96" t="s">
        <v>537</v>
      </c>
      <c r="W96" s="54" t="s">
        <v>4533</v>
      </c>
      <c r="AI96" t="s">
        <v>4474</v>
      </c>
    </row>
    <row r="97" spans="1:35" x14ac:dyDescent="0.2">
      <c r="A97" s="99" t="s">
        <v>4874</v>
      </c>
      <c r="K97" s="104" t="s">
        <v>2829</v>
      </c>
      <c r="M97" s="104" t="s">
        <v>2829</v>
      </c>
      <c r="V97" t="s">
        <v>537</v>
      </c>
      <c r="W97" s="54" t="s">
        <v>783</v>
      </c>
      <c r="AI97" t="s">
        <v>4474</v>
      </c>
    </row>
    <row r="98" spans="1:35" x14ac:dyDescent="0.2">
      <c r="A98" s="141" t="s">
        <v>4372</v>
      </c>
      <c r="J98" t="s">
        <v>3543</v>
      </c>
      <c r="K98" s="16" t="s">
        <v>7626</v>
      </c>
      <c r="L98" t="s">
        <v>3543</v>
      </c>
      <c r="M98" t="s">
        <v>3090</v>
      </c>
      <c r="AI98" t="s">
        <v>4474</v>
      </c>
    </row>
    <row r="99" spans="1:35" x14ac:dyDescent="0.2">
      <c r="A99" s="144" t="s">
        <v>5165</v>
      </c>
      <c r="J99" t="s">
        <v>537</v>
      </c>
      <c r="K99" t="s">
        <v>3411</v>
      </c>
      <c r="L99" s="1">
        <v>1</v>
      </c>
      <c r="M99" s="16" t="s">
        <v>1045</v>
      </c>
      <c r="AI99" t="s">
        <v>4474</v>
      </c>
    </row>
    <row r="100" spans="1:35" x14ac:dyDescent="0.2">
      <c r="A100" s="62" t="s">
        <v>4604</v>
      </c>
      <c r="J100" t="s">
        <v>537</v>
      </c>
      <c r="K100" t="s">
        <v>1649</v>
      </c>
      <c r="L100" t="s">
        <v>537</v>
      </c>
      <c r="T100" t="s">
        <v>3543</v>
      </c>
      <c r="U100" s="56" t="s">
        <v>3420</v>
      </c>
      <c r="V100" t="s">
        <v>3543</v>
      </c>
      <c r="W100" s="56" t="s">
        <v>3305</v>
      </c>
      <c r="AI100" t="s">
        <v>4474</v>
      </c>
    </row>
    <row r="101" spans="1:35" x14ac:dyDescent="0.2">
      <c r="A101" s="100" t="s">
        <v>5190</v>
      </c>
      <c r="J101" s="1">
        <v>1</v>
      </c>
      <c r="K101" t="s">
        <v>3940</v>
      </c>
      <c r="L101" t="s">
        <v>3543</v>
      </c>
      <c r="M101" t="s">
        <v>4605</v>
      </c>
      <c r="T101" s="1">
        <v>1</v>
      </c>
      <c r="U101" s="54" t="s">
        <v>3796</v>
      </c>
      <c r="V101" s="1">
        <v>1</v>
      </c>
      <c r="W101" s="54" t="s">
        <v>4534</v>
      </c>
      <c r="AI101" t="s">
        <v>4474</v>
      </c>
    </row>
    <row r="102" spans="1:35" x14ac:dyDescent="0.2">
      <c r="A102" s="161" t="s">
        <v>1028</v>
      </c>
      <c r="J102" t="s">
        <v>537</v>
      </c>
      <c r="K102" s="2" t="s">
        <v>1650</v>
      </c>
      <c r="L102" s="1">
        <v>1</v>
      </c>
      <c r="M102" s="2" t="s">
        <v>4606</v>
      </c>
      <c r="T102" t="s">
        <v>537</v>
      </c>
      <c r="U102" s="54" t="s">
        <v>598</v>
      </c>
      <c r="V102" t="s">
        <v>537</v>
      </c>
      <c r="W102" s="54" t="s">
        <v>1830</v>
      </c>
      <c r="AI102" t="s">
        <v>4474</v>
      </c>
    </row>
    <row r="103" spans="1:35" x14ac:dyDescent="0.2">
      <c r="A103" s="170" t="s">
        <v>5531</v>
      </c>
      <c r="J103" s="1">
        <v>1</v>
      </c>
      <c r="K103" t="s">
        <v>3276</v>
      </c>
      <c r="L103" t="s">
        <v>537</v>
      </c>
      <c r="T103" s="1">
        <v>1</v>
      </c>
      <c r="U103" s="54" t="s">
        <v>2163</v>
      </c>
      <c r="V103" t="s">
        <v>537</v>
      </c>
      <c r="W103" s="73" t="s">
        <v>784</v>
      </c>
      <c r="AI103" t="s">
        <v>4474</v>
      </c>
    </row>
    <row r="104" spans="1:35" x14ac:dyDescent="0.2">
      <c r="A104" s="181" t="s">
        <v>6116</v>
      </c>
      <c r="J104" s="1">
        <v>1</v>
      </c>
      <c r="K104" s="2" t="s">
        <v>6145</v>
      </c>
      <c r="L104" t="s">
        <v>3543</v>
      </c>
      <c r="M104" t="s">
        <v>1236</v>
      </c>
      <c r="AI104" t="s">
        <v>4474</v>
      </c>
    </row>
    <row r="105" spans="1:35" x14ac:dyDescent="0.2">
      <c r="A105" s="192" t="s">
        <v>6506</v>
      </c>
      <c r="K105" s="2"/>
      <c r="L105" s="1">
        <v>1</v>
      </c>
      <c r="M105" s="16" t="s">
        <v>1046</v>
      </c>
      <c r="AI105" t="s">
        <v>4474</v>
      </c>
    </row>
    <row r="106" spans="1:35" x14ac:dyDescent="0.2">
      <c r="A106" s="204" t="s">
        <v>6973</v>
      </c>
      <c r="K106" s="104" t="s">
        <v>2829</v>
      </c>
      <c r="L106" t="s">
        <v>537</v>
      </c>
      <c r="AI106" t="s">
        <v>4474</v>
      </c>
    </row>
    <row r="107" spans="1:35" x14ac:dyDescent="0.2">
      <c r="A107" s="215" t="s">
        <v>7145</v>
      </c>
      <c r="J107" t="s">
        <v>3543</v>
      </c>
      <c r="K107" s="56" t="s">
        <v>800</v>
      </c>
      <c r="L107" t="s">
        <v>3543</v>
      </c>
      <c r="M107" t="s">
        <v>4906</v>
      </c>
      <c r="AI107" t="s">
        <v>4474</v>
      </c>
    </row>
    <row r="108" spans="1:35" x14ac:dyDescent="0.2">
      <c r="A108" s="232" t="s">
        <v>7625</v>
      </c>
      <c r="I108" s="104" t="s">
        <v>2829</v>
      </c>
      <c r="J108" s="1">
        <v>1</v>
      </c>
      <c r="K108" s="56" t="s">
        <v>3241</v>
      </c>
      <c r="L108" s="1">
        <v>1</v>
      </c>
      <c r="M108" s="7" t="s">
        <v>1047</v>
      </c>
      <c r="AI108" t="s">
        <v>4474</v>
      </c>
    </row>
    <row r="109" spans="1:35" x14ac:dyDescent="0.2">
      <c r="A109" s="248" t="s">
        <v>9014</v>
      </c>
      <c r="H109" t="s">
        <v>3543</v>
      </c>
      <c r="I109" s="54" t="s">
        <v>7627</v>
      </c>
      <c r="J109" t="s">
        <v>537</v>
      </c>
      <c r="K109" s="2"/>
      <c r="L109" t="s">
        <v>537</v>
      </c>
      <c r="AI109" t="s">
        <v>4474</v>
      </c>
    </row>
    <row r="110" spans="1:35" x14ac:dyDescent="0.2">
      <c r="H110" s="1">
        <v>1</v>
      </c>
      <c r="I110" s="54" t="s">
        <v>796</v>
      </c>
      <c r="J110" t="s">
        <v>3543</v>
      </c>
      <c r="K110" s="56" t="s">
        <v>799</v>
      </c>
      <c r="L110" t="s">
        <v>3543</v>
      </c>
      <c r="M110" s="2" t="s">
        <v>3150</v>
      </c>
      <c r="AI110" t="s">
        <v>4474</v>
      </c>
    </row>
    <row r="111" spans="1:35" x14ac:dyDescent="0.2">
      <c r="H111" t="s">
        <v>537</v>
      </c>
      <c r="I111" s="54" t="s">
        <v>1651</v>
      </c>
      <c r="J111" s="1">
        <v>1</v>
      </c>
      <c r="K111" s="56" t="s">
        <v>5074</v>
      </c>
      <c r="L111" s="1">
        <v>1</v>
      </c>
      <c r="M111" s="16" t="s">
        <v>1048</v>
      </c>
      <c r="AI111" t="s">
        <v>4474</v>
      </c>
    </row>
    <row r="112" spans="1:35" x14ac:dyDescent="0.2">
      <c r="H112" s="1">
        <v>1</v>
      </c>
      <c r="I112" s="54" t="s">
        <v>4070</v>
      </c>
      <c r="J112" t="s">
        <v>537</v>
      </c>
      <c r="K112" s="2"/>
      <c r="O112" s="104" t="s">
        <v>2829</v>
      </c>
      <c r="AI112" t="s">
        <v>4474</v>
      </c>
    </row>
    <row r="113" spans="1:35" x14ac:dyDescent="0.2">
      <c r="A113" s="104" t="s">
        <v>4831</v>
      </c>
      <c r="J113" t="s">
        <v>3543</v>
      </c>
      <c r="K113" s="56" t="s">
        <v>797</v>
      </c>
      <c r="L113" t="s">
        <v>3543</v>
      </c>
      <c r="M113" s="2" t="s">
        <v>3944</v>
      </c>
      <c r="N113" t="s">
        <v>3543</v>
      </c>
      <c r="O113" t="s">
        <v>2686</v>
      </c>
      <c r="AI113" t="s">
        <v>4474</v>
      </c>
    </row>
    <row r="114" spans="1:35" x14ac:dyDescent="0.2">
      <c r="A114" s="105" t="s">
        <v>4832</v>
      </c>
      <c r="J114" s="1">
        <v>1</v>
      </c>
      <c r="K114" s="56" t="s">
        <v>798</v>
      </c>
      <c r="L114" s="1">
        <v>1</v>
      </c>
      <c r="M114" t="s">
        <v>4780</v>
      </c>
      <c r="N114" s="1">
        <v>1</v>
      </c>
      <c r="O114" t="s">
        <v>3045</v>
      </c>
      <c r="AI114" t="s">
        <v>4474</v>
      </c>
    </row>
    <row r="115" spans="1:35" x14ac:dyDescent="0.2">
      <c r="A115" s="104" t="s">
        <v>2829</v>
      </c>
      <c r="AI115" t="s">
        <v>4474</v>
      </c>
    </row>
    <row r="116" spans="1:35" x14ac:dyDescent="0.2">
      <c r="A116" s="104" t="s">
        <v>2830</v>
      </c>
      <c r="L116" t="s">
        <v>3543</v>
      </c>
      <c r="M116" t="s">
        <v>662</v>
      </c>
      <c r="AI116" t="s">
        <v>4474</v>
      </c>
    </row>
    <row r="117" spans="1:35" x14ac:dyDescent="0.2">
      <c r="L117" s="1">
        <v>1</v>
      </c>
      <c r="M117" s="16" t="s">
        <v>1049</v>
      </c>
      <c r="AI117" t="s">
        <v>4474</v>
      </c>
    </row>
    <row r="118" spans="1:35" x14ac:dyDescent="0.2">
      <c r="A118" s="23" t="s">
        <v>1228</v>
      </c>
      <c r="L118" t="s">
        <v>537</v>
      </c>
      <c r="AI118" t="s">
        <v>4474</v>
      </c>
    </row>
    <row r="119" spans="1:35" x14ac:dyDescent="0.2">
      <c r="A119" s="23" t="s">
        <v>5314</v>
      </c>
      <c r="L119" t="s">
        <v>3543</v>
      </c>
      <c r="M119" t="s">
        <v>4993</v>
      </c>
      <c r="AI119" t="s">
        <v>4474</v>
      </c>
    </row>
    <row r="120" spans="1:35" x14ac:dyDescent="0.2">
      <c r="K120" s="2"/>
      <c r="L120" s="1">
        <v>1</v>
      </c>
      <c r="M120" s="16" t="s">
        <v>1050</v>
      </c>
      <c r="AI120" t="s">
        <v>4474</v>
      </c>
    </row>
    <row r="121" spans="1:35" x14ac:dyDescent="0.2">
      <c r="A121" s="3" t="s">
        <v>3582</v>
      </c>
      <c r="K121" s="104" t="s">
        <v>2829</v>
      </c>
      <c r="L121" t="s">
        <v>537</v>
      </c>
      <c r="M121" s="104" t="s">
        <v>2829</v>
      </c>
      <c r="AI121" t="s">
        <v>4474</v>
      </c>
    </row>
    <row r="122" spans="1:35" x14ac:dyDescent="0.2">
      <c r="A122" t="s">
        <v>3757</v>
      </c>
      <c r="J122" t="s">
        <v>3543</v>
      </c>
      <c r="K122" s="7" t="s">
        <v>6217</v>
      </c>
      <c r="L122" t="s">
        <v>3543</v>
      </c>
      <c r="M122" t="s">
        <v>4907</v>
      </c>
      <c r="AI122" t="s">
        <v>4474</v>
      </c>
    </row>
    <row r="123" spans="1:35" x14ac:dyDescent="0.2">
      <c r="A123" t="s">
        <v>3530</v>
      </c>
      <c r="J123" s="1">
        <v>1</v>
      </c>
      <c r="K123" s="1" t="s">
        <v>4994</v>
      </c>
      <c r="L123" s="1">
        <v>1</v>
      </c>
      <c r="M123" s="16" t="s">
        <v>1051</v>
      </c>
      <c r="AI123" t="s">
        <v>4474</v>
      </c>
    </row>
    <row r="124" spans="1:35" x14ac:dyDescent="0.2">
      <c r="J124" s="1">
        <v>1</v>
      </c>
      <c r="K124" s="1" t="s">
        <v>3277</v>
      </c>
      <c r="L124" s="1">
        <v>1</v>
      </c>
      <c r="M124" s="7" t="s">
        <v>1052</v>
      </c>
      <c r="AI124" t="s">
        <v>4474</v>
      </c>
    </row>
    <row r="125" spans="1:35" x14ac:dyDescent="0.2">
      <c r="A125" s="16" t="s">
        <v>6871</v>
      </c>
      <c r="K125" s="1"/>
      <c r="M125" s="2"/>
      <c r="AI125" t="s">
        <v>4474</v>
      </c>
    </row>
    <row r="126" spans="1:35" x14ac:dyDescent="0.2">
      <c r="H126" s="4" t="s">
        <v>3797</v>
      </c>
      <c r="J126" t="s">
        <v>3543</v>
      </c>
      <c r="K126" s="7" t="s">
        <v>6216</v>
      </c>
      <c r="L126" t="s">
        <v>3543</v>
      </c>
      <c r="M126" t="s">
        <v>3577</v>
      </c>
      <c r="AI126" t="s">
        <v>4474</v>
      </c>
    </row>
    <row r="127" spans="1:35" x14ac:dyDescent="0.2">
      <c r="H127" s="10" t="s">
        <v>3798</v>
      </c>
      <c r="J127" s="1">
        <v>1</v>
      </c>
      <c r="K127" t="s">
        <v>3799</v>
      </c>
      <c r="L127" s="1">
        <v>1</v>
      </c>
      <c r="M127" s="16" t="s">
        <v>1053</v>
      </c>
      <c r="AI127" t="s">
        <v>4474</v>
      </c>
    </row>
    <row r="128" spans="1:35" x14ac:dyDescent="0.2">
      <c r="J128" s="1">
        <v>1</v>
      </c>
      <c r="K128" t="s">
        <v>3230</v>
      </c>
      <c r="AI128" t="s">
        <v>4474</v>
      </c>
    </row>
    <row r="129" spans="1:35" x14ac:dyDescent="0.2">
      <c r="A129" s="16" t="s">
        <v>6871</v>
      </c>
      <c r="AI129" t="s">
        <v>4474</v>
      </c>
    </row>
    <row r="130" spans="1:35" x14ac:dyDescent="0.2">
      <c r="H130" s="15" t="s">
        <v>3534</v>
      </c>
      <c r="N130" t="s">
        <v>3543</v>
      </c>
      <c r="O130" s="80" t="s">
        <v>4868</v>
      </c>
      <c r="AI130" t="s">
        <v>4474</v>
      </c>
    </row>
    <row r="131" spans="1:35" x14ac:dyDescent="0.2">
      <c r="H131" s="15"/>
      <c r="N131" s="1">
        <v>1</v>
      </c>
      <c r="O131" s="73" t="s">
        <v>1054</v>
      </c>
      <c r="AI131" t="s">
        <v>4474</v>
      </c>
    </row>
    <row r="132" spans="1:35" x14ac:dyDescent="0.2">
      <c r="H132" s="15"/>
      <c r="N132" t="s">
        <v>537</v>
      </c>
      <c r="O132" s="73"/>
      <c r="AI132" t="s">
        <v>4474</v>
      </c>
    </row>
    <row r="133" spans="1:35" x14ac:dyDescent="0.2">
      <c r="H133" s="15"/>
      <c r="N133" t="s">
        <v>3543</v>
      </c>
      <c r="O133" s="73" t="s">
        <v>508</v>
      </c>
      <c r="AI133" t="s">
        <v>4474</v>
      </c>
    </row>
    <row r="134" spans="1:35" x14ac:dyDescent="0.2">
      <c r="H134" s="15"/>
      <c r="N134" s="1">
        <v>1</v>
      </c>
      <c r="O134" s="73" t="s">
        <v>2489</v>
      </c>
      <c r="AI134" t="s">
        <v>4474</v>
      </c>
    </row>
    <row r="135" spans="1:35" x14ac:dyDescent="0.2">
      <c r="H135" s="15"/>
      <c r="N135" t="s">
        <v>537</v>
      </c>
      <c r="AI135" t="s">
        <v>4474</v>
      </c>
    </row>
    <row r="136" spans="1:35" x14ac:dyDescent="0.2">
      <c r="H136" s="15"/>
      <c r="N136" t="s">
        <v>3543</v>
      </c>
      <c r="O136" s="73" t="s">
        <v>2526</v>
      </c>
      <c r="AI136" t="s">
        <v>4474</v>
      </c>
    </row>
    <row r="137" spans="1:35" x14ac:dyDescent="0.2">
      <c r="H137" s="15"/>
      <c r="N137" s="1">
        <v>1</v>
      </c>
      <c r="O137" s="73" t="s">
        <v>8111</v>
      </c>
      <c r="AI137" t="s">
        <v>4474</v>
      </c>
    </row>
    <row r="138" spans="1:35" x14ac:dyDescent="0.2">
      <c r="H138" s="15"/>
      <c r="N138" t="s">
        <v>537</v>
      </c>
      <c r="AI138" t="s">
        <v>4474</v>
      </c>
    </row>
    <row r="139" spans="1:35" x14ac:dyDescent="0.2">
      <c r="H139" s="15"/>
      <c r="N139" t="s">
        <v>3543</v>
      </c>
      <c r="O139" s="73" t="s">
        <v>3820</v>
      </c>
      <c r="AI139" t="s">
        <v>4474</v>
      </c>
    </row>
    <row r="140" spans="1:35" x14ac:dyDescent="0.2">
      <c r="H140" s="15"/>
      <c r="L140" t="s">
        <v>3543</v>
      </c>
      <c r="M140" t="s">
        <v>633</v>
      </c>
      <c r="N140" s="1">
        <v>1</v>
      </c>
      <c r="O140" s="73" t="s">
        <v>3514</v>
      </c>
      <c r="AI140" t="s">
        <v>4474</v>
      </c>
    </row>
    <row r="141" spans="1:35" x14ac:dyDescent="0.2">
      <c r="H141" s="15"/>
      <c r="L141" t="s">
        <v>537</v>
      </c>
      <c r="M141" s="80" t="s">
        <v>4052</v>
      </c>
      <c r="N141" t="s">
        <v>537</v>
      </c>
      <c r="AI141" t="s">
        <v>4474</v>
      </c>
    </row>
    <row r="142" spans="1:35" x14ac:dyDescent="0.2">
      <c r="K142" s="54"/>
      <c r="L142" s="1">
        <v>1</v>
      </c>
      <c r="M142" t="s">
        <v>3799</v>
      </c>
      <c r="N142" t="s">
        <v>3543</v>
      </c>
      <c r="O142" s="54" t="s">
        <v>635</v>
      </c>
      <c r="AI142" t="s">
        <v>4474</v>
      </c>
    </row>
    <row r="143" spans="1:35" x14ac:dyDescent="0.2">
      <c r="K143" s="54"/>
      <c r="L143" t="s">
        <v>537</v>
      </c>
      <c r="M143" s="82" t="s">
        <v>899</v>
      </c>
      <c r="N143" s="1">
        <v>1</v>
      </c>
      <c r="O143" s="73" t="s">
        <v>8110</v>
      </c>
      <c r="AI143" t="s">
        <v>4474</v>
      </c>
    </row>
    <row r="144" spans="1:35" x14ac:dyDescent="0.2">
      <c r="L144" t="s">
        <v>537</v>
      </c>
      <c r="M144" s="6" t="s">
        <v>1055</v>
      </c>
      <c r="N144" t="s">
        <v>537</v>
      </c>
      <c r="AI144" t="s">
        <v>4474</v>
      </c>
    </row>
    <row r="145" spans="1:35" x14ac:dyDescent="0.2">
      <c r="L145" s="1">
        <v>1</v>
      </c>
      <c r="M145" s="1" t="s">
        <v>634</v>
      </c>
      <c r="N145" t="s">
        <v>3543</v>
      </c>
      <c r="O145" s="54" t="s">
        <v>636</v>
      </c>
      <c r="AI145" t="s">
        <v>4474</v>
      </c>
    </row>
    <row r="146" spans="1:35" x14ac:dyDescent="0.2">
      <c r="M146" s="1"/>
      <c r="N146" s="1">
        <v>1</v>
      </c>
      <c r="O146" s="54" t="s">
        <v>637</v>
      </c>
      <c r="AI146" t="s">
        <v>4474</v>
      </c>
    </row>
    <row r="147" spans="1:35" x14ac:dyDescent="0.2">
      <c r="M147" s="1"/>
      <c r="N147" t="s">
        <v>537</v>
      </c>
      <c r="O147" s="54"/>
      <c r="AI147" t="s">
        <v>4474</v>
      </c>
    </row>
    <row r="148" spans="1:35" x14ac:dyDescent="0.2">
      <c r="M148" s="1"/>
      <c r="N148" t="s">
        <v>3543</v>
      </c>
      <c r="O148" s="73" t="s">
        <v>509</v>
      </c>
      <c r="AI148" t="s">
        <v>4474</v>
      </c>
    </row>
    <row r="149" spans="1:35" x14ac:dyDescent="0.2">
      <c r="K149" s="54"/>
      <c r="M149" s="1"/>
      <c r="N149" s="1">
        <v>1</v>
      </c>
      <c r="O149" s="73" t="s">
        <v>4371</v>
      </c>
      <c r="AI149" t="s">
        <v>4474</v>
      </c>
    </row>
    <row r="150" spans="1:35" x14ac:dyDescent="0.2">
      <c r="A150" s="16" t="s">
        <v>6871</v>
      </c>
      <c r="H150" s="16"/>
      <c r="K150" s="54"/>
      <c r="M150" s="1"/>
      <c r="N150" s="1"/>
      <c r="O150" s="73"/>
      <c r="AI150" t="s">
        <v>4474</v>
      </c>
    </row>
    <row r="151" spans="1:35" x14ac:dyDescent="0.2">
      <c r="H151" s="3" t="s">
        <v>8109</v>
      </c>
      <c r="K151" s="54"/>
      <c r="M151" s="1"/>
      <c r="N151" s="1"/>
      <c r="O151" s="73"/>
      <c r="AI151" t="s">
        <v>4474</v>
      </c>
    </row>
    <row r="152" spans="1:35" x14ac:dyDescent="0.2">
      <c r="H152" s="16"/>
      <c r="J152" s="19" t="s">
        <v>807</v>
      </c>
      <c r="K152" s="18"/>
      <c r="L152" s="18"/>
      <c r="M152" s="1"/>
      <c r="N152" s="1"/>
      <c r="O152" s="73"/>
      <c r="AI152" t="s">
        <v>4474</v>
      </c>
    </row>
    <row r="153" spans="1:35" x14ac:dyDescent="0.2">
      <c r="H153" s="16"/>
      <c r="J153" s="18" t="s">
        <v>3543</v>
      </c>
      <c r="K153" s="16" t="s">
        <v>7439</v>
      </c>
      <c r="L153" s="18"/>
      <c r="M153" s="1"/>
      <c r="N153" s="1"/>
      <c r="O153" s="73"/>
      <c r="AI153" t="s">
        <v>4474</v>
      </c>
    </row>
    <row r="154" spans="1:35" x14ac:dyDescent="0.2">
      <c r="H154" s="16"/>
      <c r="J154" s="18" t="s">
        <v>537</v>
      </c>
      <c r="K154" s="232" t="s">
        <v>8108</v>
      </c>
      <c r="L154" s="18"/>
      <c r="M154" s="1"/>
      <c r="N154" s="1"/>
      <c r="O154" s="73"/>
      <c r="AI154" t="s">
        <v>4474</v>
      </c>
    </row>
    <row r="155" spans="1:35" x14ac:dyDescent="0.2">
      <c r="H155" s="16"/>
      <c r="J155" s="18" t="s">
        <v>537</v>
      </c>
      <c r="K155" s="16" t="s">
        <v>8107</v>
      </c>
      <c r="L155" s="18"/>
      <c r="M155" s="1"/>
      <c r="N155" s="1"/>
      <c r="O155" s="73"/>
      <c r="AI155" t="s">
        <v>4474</v>
      </c>
    </row>
    <row r="156" spans="1:35" x14ac:dyDescent="0.2">
      <c r="H156" s="16"/>
      <c r="J156" s="18" t="s">
        <v>537</v>
      </c>
      <c r="K156" s="232" t="s">
        <v>8106</v>
      </c>
      <c r="L156" s="18"/>
      <c r="M156" s="1"/>
      <c r="N156" s="1"/>
      <c r="O156" s="73"/>
      <c r="AI156" t="s">
        <v>4474</v>
      </c>
    </row>
    <row r="157" spans="1:35" x14ac:dyDescent="0.2">
      <c r="H157" s="16"/>
      <c r="J157" s="18" t="s">
        <v>537</v>
      </c>
      <c r="K157" s="232" t="s">
        <v>8105</v>
      </c>
      <c r="L157" s="18"/>
      <c r="M157" s="1"/>
      <c r="N157" s="1"/>
      <c r="O157" s="73"/>
      <c r="AI157" t="s">
        <v>4474</v>
      </c>
    </row>
    <row r="158" spans="1:35" x14ac:dyDescent="0.2">
      <c r="A158" s="16" t="s">
        <v>6871</v>
      </c>
      <c r="I158" s="84"/>
      <c r="J158" s="18"/>
      <c r="K158" s="18"/>
      <c r="L158" s="18"/>
      <c r="M158" s="1"/>
      <c r="O158" s="73"/>
      <c r="AI158" t="s">
        <v>4474</v>
      </c>
    </row>
    <row r="159" spans="1:35" x14ac:dyDescent="0.2">
      <c r="H159" s="15" t="s">
        <v>5087</v>
      </c>
      <c r="I159" s="84"/>
      <c r="M159" s="1"/>
      <c r="O159" s="73"/>
      <c r="AI159" t="s">
        <v>4474</v>
      </c>
    </row>
    <row r="160" spans="1:35" x14ac:dyDescent="0.2">
      <c r="H160" t="s">
        <v>3543</v>
      </c>
      <c r="I160" s="84" t="s">
        <v>4715</v>
      </c>
      <c r="J160" t="s">
        <v>3543</v>
      </c>
      <c r="K160" s="83" t="s">
        <v>2462</v>
      </c>
      <c r="M160" s="1"/>
      <c r="O160" s="73"/>
      <c r="AI160" t="s">
        <v>4474</v>
      </c>
    </row>
    <row r="161" spans="1:35" x14ac:dyDescent="0.2">
      <c r="H161" t="s">
        <v>537</v>
      </c>
      <c r="I161" s="80" t="s">
        <v>2356</v>
      </c>
      <c r="J161" t="s">
        <v>537</v>
      </c>
      <c r="K161" s="73" t="s">
        <v>2137</v>
      </c>
      <c r="M161" s="1"/>
      <c r="O161" s="73"/>
      <c r="AI161" t="s">
        <v>4474</v>
      </c>
    </row>
    <row r="162" spans="1:35" x14ac:dyDescent="0.2">
      <c r="H162" t="s">
        <v>537</v>
      </c>
      <c r="I162" s="80" t="s">
        <v>2136</v>
      </c>
      <c r="M162" s="1"/>
      <c r="O162" s="73"/>
      <c r="AI162" t="s">
        <v>4474</v>
      </c>
    </row>
    <row r="163" spans="1:35" x14ac:dyDescent="0.2">
      <c r="A163" s="16" t="s">
        <v>6871</v>
      </c>
      <c r="K163" s="54"/>
      <c r="M163" s="1"/>
      <c r="O163" s="54"/>
      <c r="AI163" t="s">
        <v>4474</v>
      </c>
    </row>
    <row r="164" spans="1:35" x14ac:dyDescent="0.2">
      <c r="A164" s="16"/>
      <c r="D164" t="s">
        <v>3543</v>
      </c>
      <c r="E164" s="170" t="s">
        <v>5981</v>
      </c>
      <c r="H164" s="10" t="s">
        <v>7791</v>
      </c>
      <c r="K164" s="54"/>
      <c r="M164" s="1"/>
      <c r="O164" s="54"/>
      <c r="AI164" t="s">
        <v>4474</v>
      </c>
    </row>
    <row r="165" spans="1:35" x14ac:dyDescent="0.2">
      <c r="A165" s="16"/>
      <c r="D165" s="1">
        <v>1</v>
      </c>
      <c r="E165" s="170" t="s">
        <v>5982</v>
      </c>
      <c r="K165" s="54"/>
      <c r="M165" s="1"/>
      <c r="N165" t="s">
        <v>3543</v>
      </c>
      <c r="O165" s="232" t="s">
        <v>7793</v>
      </c>
      <c r="P165" t="s">
        <v>3543</v>
      </c>
      <c r="Q165" s="232" t="s">
        <v>3280</v>
      </c>
      <c r="AI165" t="s">
        <v>4474</v>
      </c>
    </row>
    <row r="166" spans="1:35" x14ac:dyDescent="0.2">
      <c r="A166" s="16"/>
      <c r="D166" t="s">
        <v>537</v>
      </c>
      <c r="E166" s="170" t="s">
        <v>5983</v>
      </c>
      <c r="K166" s="54"/>
      <c r="M166" s="1"/>
      <c r="N166" s="1">
        <v>1</v>
      </c>
      <c r="O166" s="232" t="s">
        <v>3529</v>
      </c>
      <c r="P166" s="1">
        <v>1</v>
      </c>
      <c r="Q166" s="232" t="s">
        <v>7794</v>
      </c>
      <c r="AI166" t="s">
        <v>4474</v>
      </c>
    </row>
    <row r="167" spans="1:35" x14ac:dyDescent="0.2">
      <c r="A167" s="16"/>
      <c r="D167" s="1">
        <v>1</v>
      </c>
      <c r="E167" s="170" t="s">
        <v>5984</v>
      </c>
      <c r="K167" s="54"/>
      <c r="M167" s="1"/>
      <c r="N167" t="s">
        <v>537</v>
      </c>
      <c r="O167" s="232" t="s">
        <v>7792</v>
      </c>
      <c r="AI167" t="s">
        <v>4474</v>
      </c>
    </row>
    <row r="168" spans="1:35" x14ac:dyDescent="0.2">
      <c r="A168" s="16"/>
      <c r="D168" s="1"/>
      <c r="E168" s="170"/>
      <c r="K168" s="54"/>
      <c r="M168" s="1"/>
      <c r="N168" s="1">
        <v>1</v>
      </c>
      <c r="O168" s="232" t="s">
        <v>2493</v>
      </c>
      <c r="AI168" t="s">
        <v>4474</v>
      </c>
    </row>
    <row r="169" spans="1:35" x14ac:dyDescent="0.2">
      <c r="A169" s="16" t="s">
        <v>6871</v>
      </c>
      <c r="K169" s="54"/>
      <c r="M169" s="1"/>
      <c r="O169" s="54"/>
      <c r="AI169" t="s">
        <v>4474</v>
      </c>
    </row>
    <row r="170" spans="1:35" x14ac:dyDescent="0.2">
      <c r="H170" s="21" t="s">
        <v>3021</v>
      </c>
      <c r="K170" s="54"/>
      <c r="M170" s="1"/>
      <c r="O170" s="54"/>
      <c r="Z170" s="45" t="s">
        <v>4124</v>
      </c>
      <c r="AA170" s="45"/>
      <c r="AB170" s="45"/>
      <c r="AC170" s="45"/>
      <c r="AD170" s="45"/>
      <c r="AI170" t="s">
        <v>4474</v>
      </c>
    </row>
    <row r="171" spans="1:35" x14ac:dyDescent="0.2">
      <c r="K171" s="54"/>
      <c r="M171" s="1"/>
      <c r="O171" s="54"/>
      <c r="Z171" s="18" t="s">
        <v>3543</v>
      </c>
      <c r="AA171" s="73" t="s">
        <v>4125</v>
      </c>
      <c r="AB171" t="s">
        <v>3543</v>
      </c>
      <c r="AC171" s="73" t="s">
        <v>4041</v>
      </c>
      <c r="AD171" s="45"/>
      <c r="AI171" t="s">
        <v>4474</v>
      </c>
    </row>
    <row r="172" spans="1:35" x14ac:dyDescent="0.2">
      <c r="J172" t="s">
        <v>3543</v>
      </c>
      <c r="K172" s="215" t="s">
        <v>7184</v>
      </c>
      <c r="L172" t="s">
        <v>3543</v>
      </c>
      <c r="M172" s="218" t="s">
        <v>3989</v>
      </c>
      <c r="O172" s="54"/>
      <c r="Z172" s="18" t="s">
        <v>537</v>
      </c>
      <c r="AA172" s="73" t="s">
        <v>564</v>
      </c>
      <c r="AB172" t="s">
        <v>537</v>
      </c>
      <c r="AC172" s="73" t="s">
        <v>2654</v>
      </c>
      <c r="AD172" s="45"/>
      <c r="AI172" t="s">
        <v>4474</v>
      </c>
    </row>
    <row r="173" spans="1:35" x14ac:dyDescent="0.2">
      <c r="J173" s="1">
        <v>1</v>
      </c>
      <c r="K173" s="215" t="s">
        <v>7185</v>
      </c>
      <c r="L173" s="1">
        <v>1</v>
      </c>
      <c r="M173" s="218" t="s">
        <v>7186</v>
      </c>
      <c r="O173" s="54"/>
      <c r="Z173" s="18" t="s">
        <v>537</v>
      </c>
      <c r="AA173" s="73" t="s">
        <v>566</v>
      </c>
      <c r="AB173" t="s">
        <v>537</v>
      </c>
      <c r="AC173" s="248" t="s">
        <v>9074</v>
      </c>
      <c r="AD173" s="45"/>
      <c r="AI173" t="s">
        <v>4474</v>
      </c>
    </row>
    <row r="174" spans="1:35" x14ac:dyDescent="0.2">
      <c r="J174" t="s">
        <v>537</v>
      </c>
      <c r="K174" s="215" t="s">
        <v>3968</v>
      </c>
      <c r="L174" t="s">
        <v>537</v>
      </c>
      <c r="M174" s="218" t="s">
        <v>7187</v>
      </c>
      <c r="O174" s="54"/>
      <c r="Z174" s="18" t="s">
        <v>537</v>
      </c>
      <c r="AA174" s="82" t="s">
        <v>565</v>
      </c>
      <c r="AB174" t="s">
        <v>537</v>
      </c>
      <c r="AC174" s="208" t="s">
        <v>7073</v>
      </c>
      <c r="AD174" s="45"/>
      <c r="AI174" t="s">
        <v>4474</v>
      </c>
    </row>
    <row r="175" spans="1:35" x14ac:dyDescent="0.2">
      <c r="J175" s="1">
        <v>1</v>
      </c>
      <c r="K175" s="215" t="s">
        <v>7185</v>
      </c>
      <c r="L175" t="s">
        <v>537</v>
      </c>
      <c r="M175" s="218"/>
      <c r="O175" s="54"/>
      <c r="Z175" s="18" t="s">
        <v>537</v>
      </c>
      <c r="AA175" s="73" t="s">
        <v>2853</v>
      </c>
      <c r="AB175" t="s">
        <v>537</v>
      </c>
      <c r="AC175" s="248" t="s">
        <v>9075</v>
      </c>
      <c r="AD175" s="45"/>
      <c r="AI175" t="s">
        <v>4474</v>
      </c>
    </row>
    <row r="176" spans="1:35" x14ac:dyDescent="0.2">
      <c r="L176" t="s">
        <v>3543</v>
      </c>
      <c r="M176" s="218" t="s">
        <v>2686</v>
      </c>
      <c r="O176" s="54"/>
      <c r="Z176" s="18" t="s">
        <v>537</v>
      </c>
      <c r="AA176" s="73" t="s">
        <v>2854</v>
      </c>
      <c r="AB176" t="s">
        <v>537</v>
      </c>
      <c r="AC176" s="248" t="s">
        <v>9076</v>
      </c>
      <c r="AD176" s="45"/>
      <c r="AI176" t="s">
        <v>4474</v>
      </c>
    </row>
    <row r="177" spans="1:35" x14ac:dyDescent="0.2">
      <c r="K177" s="54"/>
      <c r="L177" s="1">
        <v>1</v>
      </c>
      <c r="M177" s="218" t="s">
        <v>7188</v>
      </c>
      <c r="O177" s="54"/>
      <c r="Z177" s="18" t="s">
        <v>537</v>
      </c>
      <c r="AA177" s="73" t="s">
        <v>5413</v>
      </c>
      <c r="AB177" t="s">
        <v>537</v>
      </c>
      <c r="AC177" s="73"/>
      <c r="AD177" s="45"/>
      <c r="AI177" t="s">
        <v>4474</v>
      </c>
    </row>
    <row r="178" spans="1:35" x14ac:dyDescent="0.2">
      <c r="K178" s="54"/>
      <c r="L178" t="s">
        <v>537</v>
      </c>
      <c r="M178" s="218" t="s">
        <v>7187</v>
      </c>
      <c r="O178" s="54"/>
      <c r="Z178" s="45"/>
      <c r="AA178" s="45"/>
      <c r="AB178" t="s">
        <v>537</v>
      </c>
      <c r="AC178" s="73" t="s">
        <v>7055</v>
      </c>
      <c r="AD178" s="45"/>
      <c r="AI178" t="s">
        <v>4474</v>
      </c>
    </row>
    <row r="179" spans="1:35" x14ac:dyDescent="0.2">
      <c r="O179" s="54"/>
      <c r="AB179" t="s">
        <v>537</v>
      </c>
      <c r="AD179" s="45"/>
      <c r="AI179" t="s">
        <v>4474</v>
      </c>
    </row>
    <row r="180" spans="1:35" x14ac:dyDescent="0.2">
      <c r="O180" s="54"/>
      <c r="AB180" t="s">
        <v>3543</v>
      </c>
      <c r="AC180" s="73" t="s">
        <v>4054</v>
      </c>
      <c r="AD180" s="45"/>
      <c r="AI180" t="s">
        <v>4474</v>
      </c>
    </row>
    <row r="181" spans="1:35" x14ac:dyDescent="0.2">
      <c r="O181" s="54"/>
      <c r="AB181" t="s">
        <v>537</v>
      </c>
      <c r="AC181" s="73" t="s">
        <v>4055</v>
      </c>
      <c r="AD181" s="45"/>
      <c r="AI181" t="s">
        <v>4474</v>
      </c>
    </row>
    <row r="182" spans="1:35" x14ac:dyDescent="0.2">
      <c r="AB182" s="45"/>
      <c r="AC182" s="45"/>
      <c r="AD182" s="45"/>
      <c r="AI182" t="s">
        <v>4474</v>
      </c>
    </row>
    <row r="183" spans="1:35" x14ac:dyDescent="0.2">
      <c r="A183" s="16" t="s">
        <v>6871</v>
      </c>
      <c r="H183" s="6"/>
      <c r="K183" s="54"/>
      <c r="AI183" t="s">
        <v>4474</v>
      </c>
    </row>
    <row r="184" spans="1:35" x14ac:dyDescent="0.2">
      <c r="E184" s="21" t="s">
        <v>366</v>
      </c>
      <c r="K184" s="54"/>
      <c r="L184" t="s">
        <v>3543</v>
      </c>
      <c r="M184" s="161" t="s">
        <v>6147</v>
      </c>
      <c r="N184" t="s">
        <v>3543</v>
      </c>
      <c r="O184" s="161" t="s">
        <v>3280</v>
      </c>
      <c r="AI184" t="s">
        <v>4474</v>
      </c>
    </row>
    <row r="185" spans="1:35" x14ac:dyDescent="0.2">
      <c r="H185" s="6"/>
      <c r="K185" s="54"/>
      <c r="L185" s="1">
        <v>1</v>
      </c>
      <c r="M185" s="161" t="s">
        <v>4332</v>
      </c>
      <c r="N185" s="1">
        <v>1</v>
      </c>
      <c r="O185" s="161" t="s">
        <v>368</v>
      </c>
      <c r="AI185" t="s">
        <v>4474</v>
      </c>
    </row>
    <row r="186" spans="1:35" x14ac:dyDescent="0.2">
      <c r="H186" s="6"/>
      <c r="K186" s="54"/>
      <c r="L186" t="s">
        <v>537</v>
      </c>
      <c r="M186" s="161" t="s">
        <v>5355</v>
      </c>
      <c r="AI186" t="s">
        <v>4474</v>
      </c>
    </row>
    <row r="187" spans="1:35" x14ac:dyDescent="0.2">
      <c r="K187" s="54"/>
      <c r="L187" s="1">
        <v>1</v>
      </c>
      <c r="M187" s="161" t="s">
        <v>5356</v>
      </c>
      <c r="AI187" t="s">
        <v>4474</v>
      </c>
    </row>
    <row r="188" spans="1:35" x14ac:dyDescent="0.2">
      <c r="A188" s="16" t="s">
        <v>6871</v>
      </c>
      <c r="H188" s="16"/>
      <c r="K188" s="54"/>
      <c r="L188" s="1"/>
      <c r="M188" s="161"/>
      <c r="AI188" t="s">
        <v>4474</v>
      </c>
    </row>
    <row r="189" spans="1:35" x14ac:dyDescent="0.2">
      <c r="H189" s="3" t="s">
        <v>7873</v>
      </c>
      <c r="K189" s="54"/>
      <c r="L189" s="1"/>
      <c r="M189" s="161"/>
      <c r="T189" t="s">
        <v>3543</v>
      </c>
      <c r="U189" s="232" t="s">
        <v>7876</v>
      </c>
      <c r="V189" t="s">
        <v>3543</v>
      </c>
      <c r="W189" s="232" t="s">
        <v>7874</v>
      </c>
      <c r="AI189" t="s">
        <v>4474</v>
      </c>
    </row>
    <row r="190" spans="1:35" x14ac:dyDescent="0.2">
      <c r="H190" s="16"/>
      <c r="K190" s="54"/>
      <c r="L190" s="1"/>
      <c r="M190" s="161"/>
      <c r="T190" s="1">
        <v>1</v>
      </c>
      <c r="U190" s="232" t="s">
        <v>5404</v>
      </c>
      <c r="V190" s="1">
        <v>1</v>
      </c>
      <c r="W190" s="232" t="s">
        <v>8587</v>
      </c>
      <c r="AI190" t="s">
        <v>4474</v>
      </c>
    </row>
    <row r="191" spans="1:35" x14ac:dyDescent="0.2">
      <c r="H191" s="16"/>
      <c r="K191" s="54"/>
      <c r="L191" s="1"/>
      <c r="M191" s="161"/>
      <c r="T191" t="s">
        <v>537</v>
      </c>
      <c r="U191" s="232" t="s">
        <v>7877</v>
      </c>
      <c r="V191" t="s">
        <v>537</v>
      </c>
      <c r="W191" s="232" t="s">
        <v>7875</v>
      </c>
      <c r="AI191" t="s">
        <v>4474</v>
      </c>
    </row>
    <row r="192" spans="1:35" x14ac:dyDescent="0.2">
      <c r="H192" s="16"/>
      <c r="K192" s="54"/>
      <c r="L192" s="1"/>
      <c r="M192" s="161"/>
      <c r="T192" s="1">
        <v>1</v>
      </c>
      <c r="U192" s="232" t="s">
        <v>6705</v>
      </c>
      <c r="AI192" t="s">
        <v>4474</v>
      </c>
    </row>
    <row r="193" spans="1:35" x14ac:dyDescent="0.2">
      <c r="A193" s="16" t="s">
        <v>6871</v>
      </c>
      <c r="H193" s="60"/>
      <c r="K193" s="54"/>
      <c r="AI193" t="s">
        <v>4474</v>
      </c>
    </row>
    <row r="194" spans="1:35" x14ac:dyDescent="0.2">
      <c r="D194" t="s">
        <v>3543</v>
      </c>
      <c r="E194" s="62" t="s">
        <v>1655</v>
      </c>
      <c r="F194" t="s">
        <v>3543</v>
      </c>
      <c r="G194" s="62" t="s">
        <v>3201</v>
      </c>
      <c r="H194" s="21" t="s">
        <v>2377</v>
      </c>
      <c r="K194" s="54"/>
      <c r="AI194" t="s">
        <v>4474</v>
      </c>
    </row>
    <row r="195" spans="1:35" x14ac:dyDescent="0.2">
      <c r="D195" s="1">
        <v>1</v>
      </c>
      <c r="E195" s="62" t="s">
        <v>3644</v>
      </c>
      <c r="F195" s="1">
        <v>1</v>
      </c>
      <c r="G195" s="161" t="s">
        <v>232</v>
      </c>
      <c r="H195" s="60"/>
      <c r="K195" s="54"/>
      <c r="AI195" t="s">
        <v>4474</v>
      </c>
    </row>
    <row r="196" spans="1:35" x14ac:dyDescent="0.2">
      <c r="D196" t="s">
        <v>537</v>
      </c>
      <c r="E196" s="161" t="s">
        <v>231</v>
      </c>
      <c r="H196" s="60"/>
      <c r="K196" s="54"/>
      <c r="AI196" t="s">
        <v>4474</v>
      </c>
    </row>
    <row r="197" spans="1:35" x14ac:dyDescent="0.2">
      <c r="D197" s="1">
        <v>1</v>
      </c>
      <c r="E197" s="161" t="s">
        <v>3488</v>
      </c>
      <c r="H197" s="60"/>
      <c r="K197" s="54"/>
      <c r="AI197" t="s">
        <v>4474</v>
      </c>
    </row>
    <row r="198" spans="1:35" x14ac:dyDescent="0.2">
      <c r="A198" s="16" t="s">
        <v>6871</v>
      </c>
      <c r="I198" s="2"/>
      <c r="AI198" t="s">
        <v>4474</v>
      </c>
    </row>
    <row r="199" spans="1:35" x14ac:dyDescent="0.2">
      <c r="A199" s="16"/>
      <c r="H199" s="4" t="s">
        <v>8114</v>
      </c>
      <c r="I199" s="2"/>
      <c r="AI199" t="s">
        <v>4474</v>
      </c>
    </row>
    <row r="200" spans="1:35" x14ac:dyDescent="0.2">
      <c r="L200" t="s">
        <v>3543</v>
      </c>
      <c r="M200" t="s">
        <v>3457</v>
      </c>
      <c r="AC200" s="73"/>
      <c r="AI200" t="s">
        <v>4474</v>
      </c>
    </row>
    <row r="201" spans="1:35" x14ac:dyDescent="0.2">
      <c r="H201" s="3"/>
      <c r="J201" t="s">
        <v>3543</v>
      </c>
      <c r="K201" s="56" t="s">
        <v>4718</v>
      </c>
      <c r="L201" s="1">
        <v>1</v>
      </c>
      <c r="M201" t="s">
        <v>1654</v>
      </c>
      <c r="AI201" t="s">
        <v>4474</v>
      </c>
    </row>
    <row r="202" spans="1:35" x14ac:dyDescent="0.2">
      <c r="J202" s="1">
        <v>1</v>
      </c>
      <c r="K202" t="s">
        <v>3411</v>
      </c>
      <c r="L202" t="s">
        <v>537</v>
      </c>
      <c r="AI202" t="s">
        <v>4474</v>
      </c>
    </row>
    <row r="203" spans="1:35" x14ac:dyDescent="0.2">
      <c r="J203" s="1">
        <v>1</v>
      </c>
      <c r="K203" t="s">
        <v>1652</v>
      </c>
      <c r="L203" t="s">
        <v>3543</v>
      </c>
      <c r="M203" t="s">
        <v>2207</v>
      </c>
      <c r="AI203" t="s">
        <v>4474</v>
      </c>
    </row>
    <row r="204" spans="1:35" x14ac:dyDescent="0.2">
      <c r="L204" s="1">
        <v>1</v>
      </c>
      <c r="M204" s="25" t="s">
        <v>1653</v>
      </c>
      <c r="AI204" t="s">
        <v>4474</v>
      </c>
    </row>
    <row r="205" spans="1:35" x14ac:dyDescent="0.2">
      <c r="L205" t="s">
        <v>537</v>
      </c>
      <c r="AI205" t="s">
        <v>4474</v>
      </c>
    </row>
    <row r="206" spans="1:35" x14ac:dyDescent="0.2">
      <c r="L206" t="s">
        <v>3543</v>
      </c>
      <c r="M206" t="s">
        <v>395</v>
      </c>
      <c r="AI206" t="s">
        <v>4474</v>
      </c>
    </row>
    <row r="207" spans="1:35" x14ac:dyDescent="0.2">
      <c r="L207" s="1">
        <v>1</v>
      </c>
      <c r="M207" s="7" t="s">
        <v>1056</v>
      </c>
      <c r="AI207" t="s">
        <v>4474</v>
      </c>
    </row>
    <row r="208" spans="1:35" x14ac:dyDescent="0.2">
      <c r="L208" t="s">
        <v>537</v>
      </c>
      <c r="M208" s="2"/>
      <c r="AI208" t="s">
        <v>4474</v>
      </c>
    </row>
    <row r="209" spans="10:35" x14ac:dyDescent="0.2">
      <c r="L209" t="s">
        <v>3543</v>
      </c>
      <c r="M209" s="56" t="s">
        <v>2582</v>
      </c>
      <c r="AI209" t="s">
        <v>4474</v>
      </c>
    </row>
    <row r="210" spans="10:35" x14ac:dyDescent="0.2">
      <c r="L210" s="1">
        <v>1</v>
      </c>
      <c r="M210" s="56" t="s">
        <v>3936</v>
      </c>
      <c r="AI210" t="s">
        <v>4474</v>
      </c>
    </row>
    <row r="211" spans="10:35" x14ac:dyDescent="0.2">
      <c r="M211" s="2"/>
      <c r="AI211" t="s">
        <v>4474</v>
      </c>
    </row>
    <row r="212" spans="10:35" x14ac:dyDescent="0.2">
      <c r="L212" t="s">
        <v>3543</v>
      </c>
      <c r="M212" t="s">
        <v>1576</v>
      </c>
      <c r="AI212" t="s">
        <v>4474</v>
      </c>
    </row>
    <row r="213" spans="10:35" x14ac:dyDescent="0.2">
      <c r="L213" s="1">
        <v>1</v>
      </c>
      <c r="M213" s="16" t="s">
        <v>1057</v>
      </c>
      <c r="V213" t="s">
        <v>3543</v>
      </c>
      <c r="W213" s="54" t="s">
        <v>2269</v>
      </c>
      <c r="AI213" t="s">
        <v>4474</v>
      </c>
    </row>
    <row r="214" spans="10:35" x14ac:dyDescent="0.2">
      <c r="L214" t="s">
        <v>537</v>
      </c>
      <c r="V214" t="s">
        <v>537</v>
      </c>
      <c r="W214" s="54" t="s">
        <v>2707</v>
      </c>
      <c r="AI214" t="s">
        <v>4474</v>
      </c>
    </row>
    <row r="215" spans="10:35" x14ac:dyDescent="0.2">
      <c r="J215" t="s">
        <v>3543</v>
      </c>
      <c r="K215" t="s">
        <v>4719</v>
      </c>
      <c r="L215" t="s">
        <v>3543</v>
      </c>
      <c r="M215" t="s">
        <v>3245</v>
      </c>
      <c r="V215" t="s">
        <v>537</v>
      </c>
      <c r="AI215" t="s">
        <v>4474</v>
      </c>
    </row>
    <row r="216" spans="10:35" x14ac:dyDescent="0.2">
      <c r="J216" s="1">
        <v>1</v>
      </c>
      <c r="K216" t="s">
        <v>4664</v>
      </c>
      <c r="L216" s="1">
        <v>1</v>
      </c>
      <c r="M216" s="16" t="s">
        <v>1058</v>
      </c>
      <c r="V216" t="s">
        <v>3543</v>
      </c>
      <c r="W216" s="54" t="s">
        <v>1789</v>
      </c>
      <c r="AI216" t="s">
        <v>4474</v>
      </c>
    </row>
    <row r="217" spans="10:35" x14ac:dyDescent="0.2">
      <c r="J217" s="1">
        <v>1</v>
      </c>
      <c r="K217" t="s">
        <v>856</v>
      </c>
      <c r="N217" t="s">
        <v>3543</v>
      </c>
      <c r="O217" t="s">
        <v>435</v>
      </c>
      <c r="V217" s="1">
        <v>1</v>
      </c>
      <c r="W217" s="54" t="s">
        <v>2708</v>
      </c>
      <c r="AI217" t="s">
        <v>4474</v>
      </c>
    </row>
    <row r="218" spans="10:35" x14ac:dyDescent="0.2">
      <c r="J218" t="s">
        <v>537</v>
      </c>
      <c r="K218" t="s">
        <v>8113</v>
      </c>
      <c r="L218" t="s">
        <v>3543</v>
      </c>
      <c r="M218" s="2" t="s">
        <v>4736</v>
      </c>
      <c r="N218" s="1">
        <v>1</v>
      </c>
      <c r="O218" t="s">
        <v>6146</v>
      </c>
      <c r="V218" t="s">
        <v>537</v>
      </c>
      <c r="AI218" t="s">
        <v>4474</v>
      </c>
    </row>
    <row r="219" spans="10:35" x14ac:dyDescent="0.2">
      <c r="L219" s="1">
        <v>1</v>
      </c>
      <c r="M219" t="s">
        <v>549</v>
      </c>
      <c r="V219" t="s">
        <v>3543</v>
      </c>
      <c r="W219" s="54" t="s">
        <v>4019</v>
      </c>
      <c r="AI219" t="s">
        <v>4474</v>
      </c>
    </row>
    <row r="220" spans="10:35" x14ac:dyDescent="0.2">
      <c r="L220" s="1">
        <v>1</v>
      </c>
      <c r="M220" t="s">
        <v>857</v>
      </c>
      <c r="N220" t="s">
        <v>3543</v>
      </c>
      <c r="O220" s="56" t="s">
        <v>5164</v>
      </c>
      <c r="R220" s="6"/>
      <c r="V220" s="1">
        <v>1</v>
      </c>
      <c r="W220" s="54" t="s">
        <v>4758</v>
      </c>
      <c r="AI220" t="s">
        <v>4474</v>
      </c>
    </row>
    <row r="221" spans="10:35" x14ac:dyDescent="0.2">
      <c r="N221" s="1">
        <v>1</v>
      </c>
      <c r="O221" s="54" t="s">
        <v>2906</v>
      </c>
      <c r="R221" s="6"/>
      <c r="V221" t="s">
        <v>537</v>
      </c>
      <c r="AI221" t="s">
        <v>4474</v>
      </c>
    </row>
    <row r="222" spans="10:35" x14ac:dyDescent="0.2">
      <c r="L222" t="s">
        <v>3543</v>
      </c>
      <c r="M222" s="56" t="s">
        <v>4722</v>
      </c>
      <c r="N222" t="s">
        <v>537</v>
      </c>
      <c r="R222" s="6"/>
      <c r="V222" t="s">
        <v>3543</v>
      </c>
      <c r="W222" s="54" t="s">
        <v>2757</v>
      </c>
      <c r="AI222" t="s">
        <v>4474</v>
      </c>
    </row>
    <row r="223" spans="10:35" x14ac:dyDescent="0.2">
      <c r="L223" s="1">
        <v>1</v>
      </c>
      <c r="M223" t="s">
        <v>4908</v>
      </c>
      <c r="N223" t="s">
        <v>3543</v>
      </c>
      <c r="O223" t="s">
        <v>436</v>
      </c>
      <c r="R223" s="6"/>
      <c r="V223" s="1">
        <v>1</v>
      </c>
      <c r="W223" s="54" t="s">
        <v>1328</v>
      </c>
      <c r="AI223" t="s">
        <v>4474</v>
      </c>
    </row>
    <row r="224" spans="10:35" x14ac:dyDescent="0.2">
      <c r="L224" s="1">
        <v>1</v>
      </c>
      <c r="M224" t="s">
        <v>1334</v>
      </c>
      <c r="N224" s="1">
        <v>1</v>
      </c>
      <c r="O224" t="s">
        <v>367</v>
      </c>
      <c r="R224" s="6"/>
      <c r="AI224" t="s">
        <v>4474</v>
      </c>
    </row>
    <row r="225" spans="1:35" x14ac:dyDescent="0.2">
      <c r="A225" s="16" t="s">
        <v>7414</v>
      </c>
      <c r="R225" s="6"/>
      <c r="AI225" t="s">
        <v>4474</v>
      </c>
    </row>
    <row r="226" spans="1:35" x14ac:dyDescent="0.2">
      <c r="H226" s="15" t="s">
        <v>2918</v>
      </c>
      <c r="R226" s="6"/>
      <c r="W226" s="54"/>
      <c r="AI226" t="s">
        <v>4474</v>
      </c>
    </row>
    <row r="227" spans="1:35" x14ac:dyDescent="0.2">
      <c r="L227" t="s">
        <v>3543</v>
      </c>
      <c r="M227" t="s">
        <v>3149</v>
      </c>
      <c r="N227" t="s">
        <v>3543</v>
      </c>
      <c r="O227" t="s">
        <v>3084</v>
      </c>
      <c r="T227" t="s">
        <v>3543</v>
      </c>
      <c r="U227" s="54" t="s">
        <v>3238</v>
      </c>
      <c r="V227" t="s">
        <v>3543</v>
      </c>
      <c r="W227" s="54" t="s">
        <v>2793</v>
      </c>
      <c r="AI227" t="s">
        <v>4474</v>
      </c>
    </row>
    <row r="228" spans="1:35" x14ac:dyDescent="0.2">
      <c r="H228" s="3"/>
      <c r="L228" s="1">
        <v>1</v>
      </c>
      <c r="M228" t="s">
        <v>3291</v>
      </c>
      <c r="N228" s="1">
        <v>1</v>
      </c>
      <c r="O228" s="7" t="s">
        <v>5885</v>
      </c>
      <c r="T228" s="1">
        <v>1</v>
      </c>
      <c r="U228" s="54" t="s">
        <v>2451</v>
      </c>
      <c r="V228" s="1">
        <v>1</v>
      </c>
      <c r="W228" s="54" t="s">
        <v>2706</v>
      </c>
      <c r="AI228" t="s">
        <v>4474</v>
      </c>
    </row>
    <row r="229" spans="1:35" x14ac:dyDescent="0.2">
      <c r="L229" s="1">
        <v>1</v>
      </c>
      <c r="M229" t="s">
        <v>4015</v>
      </c>
      <c r="N229" t="s">
        <v>537</v>
      </c>
      <c r="O229" s="170" t="s">
        <v>5887</v>
      </c>
      <c r="T229" t="s">
        <v>537</v>
      </c>
      <c r="U229" s="82" t="s">
        <v>1593</v>
      </c>
      <c r="V229" t="s">
        <v>537</v>
      </c>
      <c r="AI229" t="s">
        <v>4474</v>
      </c>
    </row>
    <row r="230" spans="1:35" x14ac:dyDescent="0.2">
      <c r="N230" t="s">
        <v>537</v>
      </c>
      <c r="R230" s="6"/>
      <c r="T230" t="s">
        <v>537</v>
      </c>
      <c r="U230" s="54" t="s">
        <v>3627</v>
      </c>
      <c r="V230" t="s">
        <v>3543</v>
      </c>
      <c r="W230" s="54" t="s">
        <v>2705</v>
      </c>
      <c r="AI230" t="s">
        <v>4474</v>
      </c>
    </row>
    <row r="231" spans="1:35" x14ac:dyDescent="0.2">
      <c r="N231" t="s">
        <v>3543</v>
      </c>
      <c r="O231" s="232" t="s">
        <v>7653</v>
      </c>
      <c r="R231" s="6"/>
      <c r="T231" s="1">
        <v>1</v>
      </c>
      <c r="U231" s="54" t="s">
        <v>469</v>
      </c>
      <c r="V231" s="1">
        <v>1</v>
      </c>
      <c r="W231" s="54" t="s">
        <v>7419</v>
      </c>
      <c r="AI231" t="s">
        <v>4474</v>
      </c>
    </row>
    <row r="232" spans="1:35" x14ac:dyDescent="0.2">
      <c r="N232" s="1">
        <v>1</v>
      </c>
      <c r="O232" s="16" t="s">
        <v>5886</v>
      </c>
      <c r="AI232" t="s">
        <v>4474</v>
      </c>
    </row>
    <row r="233" spans="1:35" x14ac:dyDescent="0.2">
      <c r="N233" t="s">
        <v>537</v>
      </c>
      <c r="O233" s="54" t="s">
        <v>4329</v>
      </c>
      <c r="W233" s="54"/>
      <c r="AI233" t="s">
        <v>4474</v>
      </c>
    </row>
    <row r="234" spans="1:35" x14ac:dyDescent="0.2">
      <c r="A234" s="16" t="s">
        <v>7414</v>
      </c>
      <c r="O234" s="54"/>
      <c r="AI234" t="s">
        <v>4474</v>
      </c>
    </row>
    <row r="235" spans="1:35" x14ac:dyDescent="0.2">
      <c r="G235" s="4" t="s">
        <v>5008</v>
      </c>
      <c r="H235" s="4"/>
      <c r="J235" t="s">
        <v>3543</v>
      </c>
      <c r="K235" s="73" t="s">
        <v>4720</v>
      </c>
      <c r="L235" t="s">
        <v>3543</v>
      </c>
      <c r="M235" s="73" t="s">
        <v>587</v>
      </c>
      <c r="O235" s="54"/>
      <c r="Q235" s="80" t="s">
        <v>1337</v>
      </c>
      <c r="AI235" t="s">
        <v>4474</v>
      </c>
    </row>
    <row r="236" spans="1:35" x14ac:dyDescent="0.2">
      <c r="E236" s="73" t="s">
        <v>1338</v>
      </c>
      <c r="H236" s="15"/>
      <c r="J236" s="1">
        <v>1</v>
      </c>
      <c r="K236" t="s">
        <v>4664</v>
      </c>
      <c r="L236" s="1">
        <v>1</v>
      </c>
      <c r="M236" s="73" t="s">
        <v>2112</v>
      </c>
      <c r="O236" s="54"/>
      <c r="Q236" s="73" t="s">
        <v>2253</v>
      </c>
      <c r="AI236" t="s">
        <v>4474</v>
      </c>
    </row>
    <row r="237" spans="1:35" x14ac:dyDescent="0.2">
      <c r="J237" s="1">
        <v>1</v>
      </c>
      <c r="K237" t="s">
        <v>588</v>
      </c>
      <c r="L237" t="s">
        <v>537</v>
      </c>
      <c r="O237" s="54"/>
      <c r="AI237" t="s">
        <v>4474</v>
      </c>
    </row>
    <row r="238" spans="1:35" x14ac:dyDescent="0.2">
      <c r="L238" t="s">
        <v>3543</v>
      </c>
      <c r="M238" s="83" t="s">
        <v>2114</v>
      </c>
      <c r="O238" s="54"/>
      <c r="AI238" t="s">
        <v>4474</v>
      </c>
    </row>
    <row r="239" spans="1:35" x14ac:dyDescent="0.2">
      <c r="L239" t="s">
        <v>537</v>
      </c>
      <c r="M239" s="73" t="s">
        <v>2113</v>
      </c>
      <c r="O239" s="54"/>
      <c r="AI239" t="s">
        <v>4474</v>
      </c>
    </row>
    <row r="240" spans="1:35" x14ac:dyDescent="0.2">
      <c r="L240" t="s">
        <v>537</v>
      </c>
      <c r="O240" s="54"/>
      <c r="AI240" t="s">
        <v>4474</v>
      </c>
    </row>
    <row r="241" spans="1:35" x14ac:dyDescent="0.2">
      <c r="L241" t="s">
        <v>3543</v>
      </c>
      <c r="M241" s="83" t="s">
        <v>2115</v>
      </c>
      <c r="O241" s="54"/>
      <c r="AI241" t="s">
        <v>4474</v>
      </c>
    </row>
    <row r="242" spans="1:35" x14ac:dyDescent="0.2">
      <c r="L242" t="s">
        <v>537</v>
      </c>
      <c r="M242" s="73" t="s">
        <v>2116</v>
      </c>
      <c r="O242" s="54"/>
      <c r="AI242" t="s">
        <v>4474</v>
      </c>
    </row>
    <row r="243" spans="1:35" x14ac:dyDescent="0.2">
      <c r="M243" s="73"/>
      <c r="O243" s="54"/>
      <c r="AI243" t="s">
        <v>4474</v>
      </c>
    </row>
    <row r="244" spans="1:35" x14ac:dyDescent="0.2">
      <c r="L244" t="s">
        <v>3543</v>
      </c>
      <c r="M244" s="232" t="s">
        <v>4496</v>
      </c>
      <c r="O244" s="54"/>
      <c r="AI244" t="s">
        <v>4474</v>
      </c>
    </row>
    <row r="245" spans="1:35" x14ac:dyDescent="0.2">
      <c r="L245" s="1">
        <v>1</v>
      </c>
      <c r="M245" s="232" t="s">
        <v>7698</v>
      </c>
      <c r="O245" s="54"/>
      <c r="AI245" t="s">
        <v>4474</v>
      </c>
    </row>
    <row r="246" spans="1:35" x14ac:dyDescent="0.2">
      <c r="A246" s="16" t="s">
        <v>7414</v>
      </c>
      <c r="O246" s="54"/>
      <c r="AI246" t="s">
        <v>4474</v>
      </c>
    </row>
    <row r="247" spans="1:35" x14ac:dyDescent="0.2">
      <c r="A247" s="16"/>
      <c r="H247" s="4" t="s">
        <v>7654</v>
      </c>
      <c r="O247" s="54"/>
      <c r="AI247" t="s">
        <v>4474</v>
      </c>
    </row>
    <row r="248" spans="1:35" x14ac:dyDescent="0.2">
      <c r="L248" t="s">
        <v>3543</v>
      </c>
      <c r="M248" t="s">
        <v>536</v>
      </c>
      <c r="O248" s="54"/>
      <c r="AI248" t="s">
        <v>4474</v>
      </c>
    </row>
    <row r="249" spans="1:35" x14ac:dyDescent="0.2">
      <c r="E249" s="21"/>
      <c r="K249" s="104" t="s">
        <v>2830</v>
      </c>
      <c r="L249" s="1">
        <v>1</v>
      </c>
      <c r="M249" s="16" t="s">
        <v>5694</v>
      </c>
      <c r="AI249" t="s">
        <v>4474</v>
      </c>
    </row>
    <row r="250" spans="1:35" x14ac:dyDescent="0.2">
      <c r="J250" t="s">
        <v>3543</v>
      </c>
      <c r="K250" s="16" t="s">
        <v>6793</v>
      </c>
      <c r="L250" t="s">
        <v>537</v>
      </c>
      <c r="M250" s="16" t="s">
        <v>5695</v>
      </c>
      <c r="AI250" t="s">
        <v>4474</v>
      </c>
    </row>
    <row r="251" spans="1:35" x14ac:dyDescent="0.2">
      <c r="J251" s="1">
        <v>1</v>
      </c>
      <c r="K251" t="s">
        <v>4283</v>
      </c>
      <c r="L251" t="s">
        <v>537</v>
      </c>
      <c r="M251" s="104" t="s">
        <v>2830</v>
      </c>
      <c r="AI251" t="s">
        <v>4474</v>
      </c>
    </row>
    <row r="252" spans="1:35" x14ac:dyDescent="0.2">
      <c r="J252" s="1">
        <v>1</v>
      </c>
      <c r="K252" t="s">
        <v>2280</v>
      </c>
      <c r="L252" t="s">
        <v>3543</v>
      </c>
      <c r="M252" t="s">
        <v>395</v>
      </c>
      <c r="Q252" s="9"/>
      <c r="AI252" t="s">
        <v>4474</v>
      </c>
    </row>
    <row r="253" spans="1:35" x14ac:dyDescent="0.2">
      <c r="J253" t="s">
        <v>537</v>
      </c>
      <c r="L253" s="1">
        <v>1</v>
      </c>
      <c r="M253" s="16" t="s">
        <v>5927</v>
      </c>
      <c r="AI253" t="s">
        <v>4474</v>
      </c>
    </row>
    <row r="254" spans="1:35" x14ac:dyDescent="0.2">
      <c r="J254" t="s">
        <v>537</v>
      </c>
      <c r="L254" t="s">
        <v>537</v>
      </c>
      <c r="AI254" t="s">
        <v>4474</v>
      </c>
    </row>
    <row r="255" spans="1:35" x14ac:dyDescent="0.2">
      <c r="J255" t="s">
        <v>537</v>
      </c>
      <c r="L255" t="s">
        <v>3543</v>
      </c>
      <c r="M255" t="s">
        <v>3577</v>
      </c>
      <c r="AI255" t="s">
        <v>4474</v>
      </c>
    </row>
    <row r="256" spans="1:35" x14ac:dyDescent="0.2">
      <c r="J256" t="s">
        <v>537</v>
      </c>
      <c r="L256" s="1">
        <v>1</v>
      </c>
      <c r="M256" s="16" t="s">
        <v>5699</v>
      </c>
      <c r="AI256" t="s">
        <v>4474</v>
      </c>
    </row>
    <row r="257" spans="10:35" x14ac:dyDescent="0.2">
      <c r="J257" t="s">
        <v>537</v>
      </c>
      <c r="L257" t="s">
        <v>537</v>
      </c>
      <c r="M257" s="16" t="s">
        <v>5696</v>
      </c>
      <c r="AI257" t="s">
        <v>4474</v>
      </c>
    </row>
    <row r="258" spans="10:35" x14ac:dyDescent="0.2">
      <c r="J258" t="s">
        <v>537</v>
      </c>
      <c r="L258" t="s">
        <v>537</v>
      </c>
      <c r="M258" s="16" t="s">
        <v>5693</v>
      </c>
      <c r="AI258" t="s">
        <v>4474</v>
      </c>
    </row>
    <row r="259" spans="10:35" x14ac:dyDescent="0.2">
      <c r="J259" t="s">
        <v>537</v>
      </c>
      <c r="L259" t="s">
        <v>537</v>
      </c>
      <c r="AI259" t="s">
        <v>4474</v>
      </c>
    </row>
    <row r="260" spans="10:35" x14ac:dyDescent="0.2">
      <c r="J260" t="s">
        <v>537</v>
      </c>
      <c r="L260" t="s">
        <v>3543</v>
      </c>
      <c r="M260" t="s">
        <v>3201</v>
      </c>
      <c r="AI260" t="s">
        <v>4474</v>
      </c>
    </row>
    <row r="261" spans="10:35" x14ac:dyDescent="0.2">
      <c r="J261" t="s">
        <v>537</v>
      </c>
      <c r="L261" s="1">
        <v>1</v>
      </c>
      <c r="M261" s="16" t="s">
        <v>5700</v>
      </c>
      <c r="AI261" t="s">
        <v>4474</v>
      </c>
    </row>
    <row r="262" spans="10:35" x14ac:dyDescent="0.2">
      <c r="J262" t="s">
        <v>537</v>
      </c>
      <c r="L262" s="1"/>
      <c r="M262" s="16"/>
      <c r="O262" s="104" t="s">
        <v>2830</v>
      </c>
      <c r="AI262" t="s">
        <v>4474</v>
      </c>
    </row>
    <row r="263" spans="10:35" x14ac:dyDescent="0.2">
      <c r="J263" t="s">
        <v>537</v>
      </c>
      <c r="L263" t="s">
        <v>3543</v>
      </c>
      <c r="M263" t="s">
        <v>3245</v>
      </c>
      <c r="N263" t="s">
        <v>3543</v>
      </c>
      <c r="O263" t="s">
        <v>2630</v>
      </c>
      <c r="AI263" t="s">
        <v>4474</v>
      </c>
    </row>
    <row r="264" spans="10:35" x14ac:dyDescent="0.2">
      <c r="J264" t="s">
        <v>537</v>
      </c>
      <c r="L264" s="1">
        <v>1</v>
      </c>
      <c r="M264" s="16" t="s">
        <v>5698</v>
      </c>
      <c r="N264" s="1">
        <v>1</v>
      </c>
      <c r="O264" s="7" t="s">
        <v>5928</v>
      </c>
      <c r="AI264" t="s">
        <v>4474</v>
      </c>
    </row>
    <row r="265" spans="10:35" x14ac:dyDescent="0.2">
      <c r="J265" t="s">
        <v>537</v>
      </c>
      <c r="L265" t="s">
        <v>537</v>
      </c>
      <c r="N265" t="s">
        <v>537</v>
      </c>
      <c r="O265" t="s">
        <v>2631</v>
      </c>
      <c r="AI265" t="s">
        <v>4474</v>
      </c>
    </row>
    <row r="266" spans="10:35" x14ac:dyDescent="0.2">
      <c r="J266" t="s">
        <v>537</v>
      </c>
      <c r="L266" t="s">
        <v>3543</v>
      </c>
      <c r="M266" t="s">
        <v>2634</v>
      </c>
      <c r="N266" t="s">
        <v>3543</v>
      </c>
      <c r="O266" t="s">
        <v>2633</v>
      </c>
      <c r="AI266" t="s">
        <v>4474</v>
      </c>
    </row>
    <row r="267" spans="10:35" x14ac:dyDescent="0.2">
      <c r="J267" t="s">
        <v>537</v>
      </c>
      <c r="L267" s="1">
        <v>1</v>
      </c>
      <c r="M267" s="16" t="s">
        <v>5697</v>
      </c>
      <c r="N267" s="1">
        <v>1</v>
      </c>
      <c r="O267" s="7" t="s">
        <v>5929</v>
      </c>
      <c r="AI267" t="s">
        <v>4474</v>
      </c>
    </row>
    <row r="268" spans="10:35" x14ac:dyDescent="0.2">
      <c r="J268" t="s">
        <v>3543</v>
      </c>
      <c r="K268" s="16" t="s">
        <v>7439</v>
      </c>
      <c r="L268" t="s">
        <v>537</v>
      </c>
      <c r="N268" t="s">
        <v>537</v>
      </c>
      <c r="AI268" t="s">
        <v>4474</v>
      </c>
    </row>
    <row r="269" spans="10:35" x14ac:dyDescent="0.2">
      <c r="J269" s="1">
        <v>1</v>
      </c>
      <c r="K269" s="232" t="s">
        <v>8108</v>
      </c>
      <c r="L269" t="s">
        <v>3543</v>
      </c>
      <c r="M269" t="s">
        <v>538</v>
      </c>
      <c r="N269" t="s">
        <v>3543</v>
      </c>
      <c r="O269" s="16" t="s">
        <v>5703</v>
      </c>
      <c r="P269" t="s">
        <v>3543</v>
      </c>
      <c r="Q269" s="170" t="s">
        <v>5704</v>
      </c>
      <c r="AI269" t="s">
        <v>4474</v>
      </c>
    </row>
    <row r="270" spans="10:35" x14ac:dyDescent="0.2">
      <c r="J270" s="1">
        <v>1</v>
      </c>
      <c r="K270" s="16" t="s">
        <v>8107</v>
      </c>
      <c r="L270" s="1">
        <v>1</v>
      </c>
      <c r="M270" s="16" t="s">
        <v>5931</v>
      </c>
      <c r="N270" s="1">
        <v>1</v>
      </c>
      <c r="O270" s="16" t="s">
        <v>5705</v>
      </c>
      <c r="AI270" t="s">
        <v>4474</v>
      </c>
    </row>
    <row r="271" spans="10:35" x14ac:dyDescent="0.2">
      <c r="J271" t="s">
        <v>537</v>
      </c>
      <c r="K271" s="232" t="s">
        <v>8106</v>
      </c>
      <c r="L271" t="s">
        <v>537</v>
      </c>
      <c r="N271" t="s">
        <v>537</v>
      </c>
      <c r="AI271" t="s">
        <v>4474</v>
      </c>
    </row>
    <row r="272" spans="10:35" x14ac:dyDescent="0.2">
      <c r="J272" t="s">
        <v>537</v>
      </c>
      <c r="K272" s="232" t="s">
        <v>8105</v>
      </c>
      <c r="L272" t="s">
        <v>3543</v>
      </c>
      <c r="M272" t="s">
        <v>4436</v>
      </c>
      <c r="N272" t="s">
        <v>537</v>
      </c>
      <c r="R272" t="s">
        <v>3543</v>
      </c>
      <c r="S272" s="54" t="s">
        <v>5940</v>
      </c>
      <c r="T272" t="s">
        <v>3543</v>
      </c>
      <c r="U272" s="54" t="s">
        <v>1346</v>
      </c>
      <c r="AI272" t="s">
        <v>4474</v>
      </c>
    </row>
    <row r="273" spans="10:35" x14ac:dyDescent="0.2">
      <c r="J273" t="s">
        <v>537</v>
      </c>
      <c r="L273" s="1">
        <v>1</v>
      </c>
      <c r="M273" s="232" t="s">
        <v>8500</v>
      </c>
      <c r="N273" t="s">
        <v>537</v>
      </c>
      <c r="R273" s="1">
        <v>1</v>
      </c>
      <c r="S273" s="54" t="s">
        <v>246</v>
      </c>
      <c r="T273" s="1">
        <v>1</v>
      </c>
      <c r="U273" s="54" t="s">
        <v>5939</v>
      </c>
      <c r="AI273" t="s">
        <v>4474</v>
      </c>
    </row>
    <row r="274" spans="10:35" x14ac:dyDescent="0.2">
      <c r="J274" t="s">
        <v>537</v>
      </c>
      <c r="L274" t="s">
        <v>537</v>
      </c>
      <c r="M274" s="16" t="s">
        <v>8501</v>
      </c>
      <c r="N274" t="s">
        <v>537</v>
      </c>
      <c r="R274" t="s">
        <v>537</v>
      </c>
      <c r="S274" s="55" t="s">
        <v>1692</v>
      </c>
      <c r="AI274" t="s">
        <v>4474</v>
      </c>
    </row>
    <row r="275" spans="10:35" x14ac:dyDescent="0.2">
      <c r="J275" t="s">
        <v>537</v>
      </c>
      <c r="L275" t="s">
        <v>537</v>
      </c>
      <c r="M275" t="s">
        <v>1184</v>
      </c>
      <c r="N275" t="s">
        <v>537</v>
      </c>
      <c r="R275" t="s">
        <v>537</v>
      </c>
      <c r="S275" s="54" t="s">
        <v>1343</v>
      </c>
      <c r="AI275" t="s">
        <v>4474</v>
      </c>
    </row>
    <row r="276" spans="10:35" x14ac:dyDescent="0.2">
      <c r="J276" t="s">
        <v>537</v>
      </c>
      <c r="K276" s="104" t="s">
        <v>2830</v>
      </c>
      <c r="M276" s="104" t="s">
        <v>2830</v>
      </c>
      <c r="N276" t="s">
        <v>3543</v>
      </c>
      <c r="O276" s="2" t="s">
        <v>539</v>
      </c>
      <c r="R276" s="1">
        <v>1</v>
      </c>
      <c r="S276" s="54" t="s">
        <v>5938</v>
      </c>
      <c r="AI276" t="s">
        <v>4474</v>
      </c>
    </row>
    <row r="277" spans="10:35" x14ac:dyDescent="0.2">
      <c r="J277" t="s">
        <v>3543</v>
      </c>
      <c r="K277" s="16" t="s">
        <v>7440</v>
      </c>
      <c r="L277" t="s">
        <v>3543</v>
      </c>
      <c r="M277" t="s">
        <v>3245</v>
      </c>
      <c r="N277" s="1">
        <v>1</v>
      </c>
      <c r="O277" s="7" t="s">
        <v>5926</v>
      </c>
      <c r="AI277" t="s">
        <v>4474</v>
      </c>
    </row>
    <row r="278" spans="10:35" x14ac:dyDescent="0.2">
      <c r="J278" s="1">
        <v>1</v>
      </c>
      <c r="K278" t="s">
        <v>540</v>
      </c>
      <c r="L278" s="1">
        <v>1</v>
      </c>
      <c r="M278" s="16" t="s">
        <v>5701</v>
      </c>
      <c r="N278" t="s">
        <v>537</v>
      </c>
      <c r="AI278" t="s">
        <v>4474</v>
      </c>
    </row>
    <row r="279" spans="10:35" x14ac:dyDescent="0.2">
      <c r="J279" s="1">
        <v>1</v>
      </c>
      <c r="K279" s="16" t="s">
        <v>5932</v>
      </c>
      <c r="L279" t="s">
        <v>537</v>
      </c>
      <c r="N279" t="s">
        <v>3543</v>
      </c>
      <c r="O279" t="s">
        <v>1789</v>
      </c>
      <c r="R279" t="s">
        <v>3543</v>
      </c>
      <c r="S279" t="s">
        <v>1209</v>
      </c>
      <c r="AI279" t="s">
        <v>4474</v>
      </c>
    </row>
    <row r="280" spans="10:35" x14ac:dyDescent="0.2">
      <c r="J280" t="s">
        <v>537</v>
      </c>
      <c r="K280" s="16" t="s">
        <v>5933</v>
      </c>
      <c r="L280" t="s">
        <v>3543</v>
      </c>
      <c r="M280" t="s">
        <v>2269</v>
      </c>
      <c r="N280" s="1">
        <v>1</v>
      </c>
      <c r="O280" s="16" t="s">
        <v>5925</v>
      </c>
      <c r="R280" s="1">
        <v>1</v>
      </c>
      <c r="S280" s="7" t="s">
        <v>5448</v>
      </c>
      <c r="AI280" t="s">
        <v>4474</v>
      </c>
    </row>
    <row r="281" spans="10:35" x14ac:dyDescent="0.2">
      <c r="L281" s="1">
        <v>1</v>
      </c>
      <c r="M281" s="16" t="s">
        <v>5702</v>
      </c>
      <c r="N281" t="s">
        <v>537</v>
      </c>
      <c r="R281" t="s">
        <v>537</v>
      </c>
      <c r="AI281" t="s">
        <v>4474</v>
      </c>
    </row>
    <row r="282" spans="10:35" x14ac:dyDescent="0.2">
      <c r="L282" t="s">
        <v>537</v>
      </c>
      <c r="N282" t="s">
        <v>3543</v>
      </c>
      <c r="O282" t="s">
        <v>2340</v>
      </c>
      <c r="R282" t="s">
        <v>3543</v>
      </c>
      <c r="S282" t="s">
        <v>2392</v>
      </c>
      <c r="AI282" t="s">
        <v>4474</v>
      </c>
    </row>
    <row r="283" spans="10:35" x14ac:dyDescent="0.2">
      <c r="L283" t="s">
        <v>3543</v>
      </c>
      <c r="M283" t="s">
        <v>3745</v>
      </c>
      <c r="N283" s="1">
        <v>1</v>
      </c>
      <c r="O283" s="16" t="s">
        <v>5930</v>
      </c>
      <c r="R283" s="1">
        <v>1</v>
      </c>
      <c r="S283" s="7" t="s">
        <v>5447</v>
      </c>
      <c r="AI283" t="s">
        <v>4474</v>
      </c>
    </row>
    <row r="284" spans="10:35" x14ac:dyDescent="0.2">
      <c r="L284" s="1">
        <v>1</v>
      </c>
      <c r="M284" s="16" t="s">
        <v>5460</v>
      </c>
      <c r="O284" s="104" t="s">
        <v>2830</v>
      </c>
      <c r="P284" t="s">
        <v>3543</v>
      </c>
      <c r="Q284" t="s">
        <v>2269</v>
      </c>
      <c r="R284" t="s">
        <v>537</v>
      </c>
      <c r="AI284" t="s">
        <v>4474</v>
      </c>
    </row>
    <row r="285" spans="10:35" x14ac:dyDescent="0.2">
      <c r="L285" s="1">
        <v>1</v>
      </c>
      <c r="M285" t="s">
        <v>5308</v>
      </c>
      <c r="N285" t="s">
        <v>3543</v>
      </c>
      <c r="O285" s="16" t="s">
        <v>7606</v>
      </c>
      <c r="P285" s="1">
        <v>1</v>
      </c>
      <c r="Q285" s="16" t="s">
        <v>5458</v>
      </c>
      <c r="R285" t="s">
        <v>3543</v>
      </c>
      <c r="S285" s="56" t="s">
        <v>1899</v>
      </c>
      <c r="AI285" t="s">
        <v>4474</v>
      </c>
    </row>
    <row r="286" spans="10:35" x14ac:dyDescent="0.2">
      <c r="L286" s="1">
        <v>1</v>
      </c>
      <c r="M286" t="s">
        <v>5309</v>
      </c>
      <c r="N286" s="1">
        <v>1</v>
      </c>
      <c r="O286" s="16" t="s">
        <v>5459</v>
      </c>
      <c r="R286" s="1">
        <v>1</v>
      </c>
      <c r="S286" s="54" t="s">
        <v>4921</v>
      </c>
      <c r="AI286" t="s">
        <v>4474</v>
      </c>
    </row>
    <row r="287" spans="10:35" x14ac:dyDescent="0.2">
      <c r="L287" t="s">
        <v>537</v>
      </c>
      <c r="N287" s="1">
        <v>1</v>
      </c>
      <c r="O287" t="s">
        <v>5310</v>
      </c>
      <c r="R287" s="1">
        <v>1</v>
      </c>
      <c r="S287" s="54" t="s">
        <v>5937</v>
      </c>
      <c r="AI287" t="s">
        <v>4474</v>
      </c>
    </row>
    <row r="288" spans="10:35" x14ac:dyDescent="0.2">
      <c r="L288" t="s">
        <v>3543</v>
      </c>
      <c r="M288" t="s">
        <v>4336</v>
      </c>
      <c r="N288" t="s">
        <v>537</v>
      </c>
      <c r="R288" t="s">
        <v>537</v>
      </c>
      <c r="S288" s="16" t="s">
        <v>3139</v>
      </c>
      <c r="AI288" t="s">
        <v>4474</v>
      </c>
    </row>
    <row r="289" spans="12:35" x14ac:dyDescent="0.2">
      <c r="L289" s="1">
        <v>1</v>
      </c>
      <c r="M289" s="16" t="s">
        <v>5461</v>
      </c>
      <c r="N289" t="s">
        <v>3543</v>
      </c>
      <c r="O289" t="s">
        <v>4674</v>
      </c>
      <c r="R289" t="s">
        <v>537</v>
      </c>
      <c r="S289" s="54"/>
      <c r="AI289" t="s">
        <v>4474</v>
      </c>
    </row>
    <row r="290" spans="12:35" x14ac:dyDescent="0.2">
      <c r="M290" s="104" t="s">
        <v>2830</v>
      </c>
      <c r="N290" s="1">
        <v>1</v>
      </c>
      <c r="O290" s="7" t="s">
        <v>5384</v>
      </c>
      <c r="R290" t="s">
        <v>537</v>
      </c>
      <c r="T290" t="s">
        <v>3543</v>
      </c>
      <c r="U290" s="56" t="s">
        <v>2582</v>
      </c>
      <c r="AI290" t="s">
        <v>4474</v>
      </c>
    </row>
    <row r="291" spans="12:35" x14ac:dyDescent="0.2">
      <c r="L291" t="s">
        <v>3543</v>
      </c>
      <c r="M291" s="16" t="s">
        <v>7442</v>
      </c>
      <c r="N291" t="s">
        <v>537</v>
      </c>
      <c r="Q291" s="104" t="s">
        <v>2830</v>
      </c>
      <c r="R291" t="s">
        <v>3543</v>
      </c>
      <c r="S291" t="s">
        <v>2392</v>
      </c>
      <c r="T291" s="1">
        <v>1</v>
      </c>
      <c r="U291" s="54" t="s">
        <v>2925</v>
      </c>
      <c r="AI291" t="s">
        <v>4474</v>
      </c>
    </row>
    <row r="292" spans="12:35" x14ac:dyDescent="0.2">
      <c r="L292" s="1">
        <v>1</v>
      </c>
      <c r="M292" t="s">
        <v>3754</v>
      </c>
      <c r="N292" t="s">
        <v>3543</v>
      </c>
      <c r="O292" t="s">
        <v>3554</v>
      </c>
      <c r="P292" t="s">
        <v>3543</v>
      </c>
      <c r="Q292" t="s">
        <v>536</v>
      </c>
      <c r="R292" s="1">
        <v>1</v>
      </c>
      <c r="S292" s="61" t="s">
        <v>5376</v>
      </c>
      <c r="T292" t="s">
        <v>537</v>
      </c>
      <c r="U292" s="54" t="s">
        <v>700</v>
      </c>
      <c r="AI292" t="s">
        <v>4474</v>
      </c>
    </row>
    <row r="293" spans="12:35" x14ac:dyDescent="0.2">
      <c r="L293" s="1">
        <v>1</v>
      </c>
      <c r="M293" s="16" t="s">
        <v>5462</v>
      </c>
      <c r="N293" s="1">
        <v>1</v>
      </c>
      <c r="O293" s="7" t="s">
        <v>5384</v>
      </c>
      <c r="P293" s="1">
        <v>1</v>
      </c>
      <c r="Q293" s="7" t="s">
        <v>5377</v>
      </c>
      <c r="R293" t="s">
        <v>537</v>
      </c>
      <c r="AI293" t="s">
        <v>4474</v>
      </c>
    </row>
    <row r="294" spans="12:35" x14ac:dyDescent="0.2">
      <c r="L294" t="s">
        <v>537</v>
      </c>
      <c r="M294" s="16" t="s">
        <v>5463</v>
      </c>
      <c r="N294" t="s">
        <v>537</v>
      </c>
      <c r="P294" t="s">
        <v>537</v>
      </c>
      <c r="R294" t="s">
        <v>3543</v>
      </c>
      <c r="S294" t="s">
        <v>4139</v>
      </c>
      <c r="T294" t="s">
        <v>3543</v>
      </c>
      <c r="U294" t="s">
        <v>3084</v>
      </c>
      <c r="AI294" t="s">
        <v>4474</v>
      </c>
    </row>
    <row r="295" spans="12:35" x14ac:dyDescent="0.2">
      <c r="N295" t="s">
        <v>3543</v>
      </c>
      <c r="O295" t="s">
        <v>4674</v>
      </c>
      <c r="P295" t="s">
        <v>3543</v>
      </c>
      <c r="Q295" t="s">
        <v>4138</v>
      </c>
      <c r="R295" s="1">
        <v>1</v>
      </c>
      <c r="S295" s="25" t="s">
        <v>5375</v>
      </c>
      <c r="T295" s="1">
        <v>1</v>
      </c>
      <c r="U295" s="25" t="s">
        <v>5934</v>
      </c>
      <c r="AI295" t="s">
        <v>4474</v>
      </c>
    </row>
    <row r="296" spans="12:35" x14ac:dyDescent="0.2">
      <c r="N296" s="1">
        <v>1</v>
      </c>
      <c r="O296" s="7" t="s">
        <v>5383</v>
      </c>
      <c r="P296" s="1">
        <v>1</v>
      </c>
      <c r="Q296" s="16" t="s">
        <v>5378</v>
      </c>
      <c r="R296" t="s">
        <v>537</v>
      </c>
      <c r="AI296" t="s">
        <v>4474</v>
      </c>
    </row>
    <row r="297" spans="12:35" x14ac:dyDescent="0.2">
      <c r="N297" t="s">
        <v>537</v>
      </c>
      <c r="O297" s="16" t="s">
        <v>5382</v>
      </c>
      <c r="P297" t="s">
        <v>537</v>
      </c>
      <c r="R297" t="s">
        <v>3543</v>
      </c>
      <c r="S297" t="s">
        <v>4768</v>
      </c>
      <c r="AI297" t="s">
        <v>4474</v>
      </c>
    </row>
    <row r="298" spans="12:35" x14ac:dyDescent="0.2">
      <c r="L298" t="s">
        <v>3543</v>
      </c>
      <c r="M298" s="215" t="s">
        <v>4436</v>
      </c>
      <c r="N298" t="s">
        <v>537</v>
      </c>
      <c r="P298" t="s">
        <v>3543</v>
      </c>
      <c r="Q298" t="s">
        <v>1789</v>
      </c>
      <c r="R298" s="1">
        <v>1</v>
      </c>
      <c r="S298" s="16" t="s">
        <v>5374</v>
      </c>
      <c r="AI298" t="s">
        <v>4474</v>
      </c>
    </row>
    <row r="299" spans="12:35" x14ac:dyDescent="0.2">
      <c r="L299" s="1">
        <v>1</v>
      </c>
      <c r="M299" s="215" t="s">
        <v>7443</v>
      </c>
      <c r="N299" t="s">
        <v>3543</v>
      </c>
      <c r="O299" t="s">
        <v>2722</v>
      </c>
      <c r="P299" s="1">
        <v>1</v>
      </c>
      <c r="Q299" s="16" t="s">
        <v>5379</v>
      </c>
      <c r="R299" t="s">
        <v>537</v>
      </c>
      <c r="AI299" t="s">
        <v>4474</v>
      </c>
    </row>
    <row r="300" spans="12:35" x14ac:dyDescent="0.2">
      <c r="L300" t="s">
        <v>537</v>
      </c>
      <c r="M300" s="215" t="s">
        <v>7444</v>
      </c>
      <c r="N300" s="1">
        <v>1</v>
      </c>
      <c r="O300" s="16" t="s">
        <v>5385</v>
      </c>
      <c r="P300" t="s">
        <v>537</v>
      </c>
      <c r="R300" t="s">
        <v>3543</v>
      </c>
      <c r="S300" t="s">
        <v>436</v>
      </c>
      <c r="AI300" t="s">
        <v>4474</v>
      </c>
    </row>
    <row r="301" spans="12:35" x14ac:dyDescent="0.2">
      <c r="N301" t="s">
        <v>537</v>
      </c>
      <c r="P301" t="s">
        <v>3543</v>
      </c>
      <c r="Q301" t="s">
        <v>1789</v>
      </c>
      <c r="R301" s="1">
        <v>1</v>
      </c>
      <c r="S301" s="16" t="s">
        <v>5373</v>
      </c>
      <c r="AI301" t="s">
        <v>4474</v>
      </c>
    </row>
    <row r="302" spans="12:35" x14ac:dyDescent="0.2">
      <c r="N302" t="s">
        <v>3543</v>
      </c>
      <c r="O302" t="s">
        <v>4282</v>
      </c>
      <c r="P302" s="1">
        <v>1</v>
      </c>
      <c r="Q302" s="16" t="s">
        <v>5380</v>
      </c>
      <c r="R302" t="s">
        <v>537</v>
      </c>
      <c r="V302" t="s">
        <v>3543</v>
      </c>
      <c r="W302" s="54" t="s">
        <v>1901</v>
      </c>
      <c r="AI302" t="s">
        <v>4474</v>
      </c>
    </row>
    <row r="303" spans="12:35" x14ac:dyDescent="0.2">
      <c r="N303" s="1">
        <v>1</v>
      </c>
      <c r="O303" s="16" t="s">
        <v>5386</v>
      </c>
      <c r="R303" t="s">
        <v>3543</v>
      </c>
      <c r="S303" s="16" t="s">
        <v>5941</v>
      </c>
      <c r="T303" t="s">
        <v>3543</v>
      </c>
      <c r="U303" s="54" t="s">
        <v>5321</v>
      </c>
      <c r="V303" s="1">
        <v>1</v>
      </c>
      <c r="W303" s="54" t="s">
        <v>5942</v>
      </c>
      <c r="AI303" t="s">
        <v>4474</v>
      </c>
    </row>
    <row r="304" spans="12:35" x14ac:dyDescent="0.2">
      <c r="N304" s="1">
        <v>1</v>
      </c>
      <c r="O304" t="s">
        <v>3103</v>
      </c>
      <c r="P304" t="s">
        <v>3543</v>
      </c>
      <c r="Q304" s="56" t="s">
        <v>1297</v>
      </c>
      <c r="R304" s="1">
        <v>1</v>
      </c>
      <c r="S304" s="61" t="s">
        <v>5935</v>
      </c>
      <c r="T304" s="1">
        <v>1</v>
      </c>
      <c r="U304" s="54" t="s">
        <v>4377</v>
      </c>
      <c r="V304" t="s">
        <v>537</v>
      </c>
      <c r="AI304" t="s">
        <v>4474</v>
      </c>
    </row>
    <row r="305" spans="14:35" x14ac:dyDescent="0.2">
      <c r="N305" t="s">
        <v>537</v>
      </c>
      <c r="P305" s="1">
        <v>1</v>
      </c>
      <c r="Q305" s="16" t="s">
        <v>5381</v>
      </c>
      <c r="V305" t="s">
        <v>3543</v>
      </c>
      <c r="W305" s="56" t="s">
        <v>2106</v>
      </c>
      <c r="AI305" t="s">
        <v>4474</v>
      </c>
    </row>
    <row r="306" spans="14:35" x14ac:dyDescent="0.2">
      <c r="N306" t="s">
        <v>537</v>
      </c>
      <c r="P306" t="s">
        <v>537</v>
      </c>
      <c r="Q306" t="s">
        <v>4920</v>
      </c>
      <c r="R306" t="s">
        <v>3543</v>
      </c>
      <c r="S306" t="s">
        <v>2318</v>
      </c>
      <c r="V306" s="1">
        <v>1</v>
      </c>
      <c r="W306" s="54" t="s">
        <v>5943</v>
      </c>
      <c r="AI306" t="s">
        <v>4474</v>
      </c>
    </row>
    <row r="307" spans="14:35" x14ac:dyDescent="0.2">
      <c r="N307" t="s">
        <v>3543</v>
      </c>
      <c r="O307" t="s">
        <v>3245</v>
      </c>
      <c r="P307" s="1">
        <v>1</v>
      </c>
      <c r="Q307" s="54" t="s">
        <v>827</v>
      </c>
      <c r="R307" s="1">
        <v>1</v>
      </c>
      <c r="S307" s="25" t="s">
        <v>5936</v>
      </c>
      <c r="V307" t="s">
        <v>537</v>
      </c>
      <c r="AI307" t="s">
        <v>4474</v>
      </c>
    </row>
    <row r="308" spans="14:35" x14ac:dyDescent="0.2">
      <c r="N308" s="1">
        <v>1</v>
      </c>
      <c r="O308" s="7" t="s">
        <v>5387</v>
      </c>
      <c r="P308" t="s">
        <v>537</v>
      </c>
      <c r="R308" t="s">
        <v>537</v>
      </c>
      <c r="V308" t="s">
        <v>3543</v>
      </c>
      <c r="W308" s="54" t="s">
        <v>2175</v>
      </c>
      <c r="AI308" t="s">
        <v>4474</v>
      </c>
    </row>
    <row r="309" spans="14:35" x14ac:dyDescent="0.2">
      <c r="N309" t="s">
        <v>537</v>
      </c>
      <c r="P309" t="s">
        <v>537</v>
      </c>
      <c r="R309" t="s">
        <v>3543</v>
      </c>
      <c r="S309" t="s">
        <v>2175</v>
      </c>
      <c r="V309" s="1">
        <v>1</v>
      </c>
      <c r="W309" s="54" t="s">
        <v>5253</v>
      </c>
      <c r="AI309" t="s">
        <v>4474</v>
      </c>
    </row>
    <row r="310" spans="14:35" x14ac:dyDescent="0.2">
      <c r="N310" t="s">
        <v>3543</v>
      </c>
      <c r="O310" t="s">
        <v>3253</v>
      </c>
      <c r="P310" t="s">
        <v>3543</v>
      </c>
      <c r="Q310" s="16" t="s">
        <v>7605</v>
      </c>
      <c r="R310" s="1">
        <v>1</v>
      </c>
      <c r="S310" s="16" t="s">
        <v>5371</v>
      </c>
      <c r="V310" t="s">
        <v>537</v>
      </c>
      <c r="AI310" t="s">
        <v>4474</v>
      </c>
    </row>
    <row r="311" spans="14:35" x14ac:dyDescent="0.2">
      <c r="N311" s="1">
        <v>1</v>
      </c>
      <c r="O311" s="16" t="s">
        <v>5388</v>
      </c>
      <c r="P311" s="1">
        <v>1</v>
      </c>
      <c r="Q311" s="16" t="s">
        <v>5390</v>
      </c>
      <c r="R311" t="s">
        <v>537</v>
      </c>
      <c r="V311" t="s">
        <v>3543</v>
      </c>
      <c r="W311" s="54" t="s">
        <v>3090</v>
      </c>
      <c r="AI311" t="s">
        <v>4474</v>
      </c>
    </row>
    <row r="312" spans="14:35" x14ac:dyDescent="0.2">
      <c r="O312" s="104" t="s">
        <v>2830</v>
      </c>
      <c r="P312" t="s">
        <v>537</v>
      </c>
      <c r="Q312" s="61" t="s">
        <v>2146</v>
      </c>
      <c r="R312" t="s">
        <v>3543</v>
      </c>
      <c r="S312" t="s">
        <v>4675</v>
      </c>
      <c r="V312" s="1">
        <v>1</v>
      </c>
      <c r="W312" s="54" t="s">
        <v>5944</v>
      </c>
      <c r="AI312" t="s">
        <v>4474</v>
      </c>
    </row>
    <row r="313" spans="14:35" x14ac:dyDescent="0.2">
      <c r="P313" t="s">
        <v>537</v>
      </c>
      <c r="Q313" t="s">
        <v>1788</v>
      </c>
      <c r="R313" s="1">
        <v>1</v>
      </c>
      <c r="S313" s="7" t="s">
        <v>5369</v>
      </c>
      <c r="V313" t="s">
        <v>537</v>
      </c>
      <c r="AI313" t="s">
        <v>4474</v>
      </c>
    </row>
    <row r="314" spans="14:35" x14ac:dyDescent="0.2">
      <c r="P314" s="1">
        <v>1</v>
      </c>
      <c r="Q314" s="16" t="s">
        <v>5389</v>
      </c>
      <c r="R314" t="s">
        <v>537</v>
      </c>
      <c r="V314" t="s">
        <v>537</v>
      </c>
      <c r="AI314" t="s">
        <v>4474</v>
      </c>
    </row>
    <row r="315" spans="14:35" x14ac:dyDescent="0.2">
      <c r="P315" s="1">
        <v>1</v>
      </c>
      <c r="Q315" s="54" t="s">
        <v>3547</v>
      </c>
      <c r="R315" t="s">
        <v>3543</v>
      </c>
      <c r="S315" t="s">
        <v>3275</v>
      </c>
      <c r="V315" t="s">
        <v>3543</v>
      </c>
      <c r="W315" t="s">
        <v>1789</v>
      </c>
      <c r="AI315" t="s">
        <v>4474</v>
      </c>
    </row>
    <row r="316" spans="14:35" x14ac:dyDescent="0.2">
      <c r="P316" t="s">
        <v>537</v>
      </c>
      <c r="Q316" s="54" t="s">
        <v>3546</v>
      </c>
      <c r="R316" s="1">
        <v>1</v>
      </c>
      <c r="S316" s="2" t="s">
        <v>5002</v>
      </c>
      <c r="V316" s="1">
        <v>1</v>
      </c>
      <c r="W316" s="145" t="s">
        <v>5251</v>
      </c>
      <c r="AI316" t="s">
        <v>4474</v>
      </c>
    </row>
    <row r="317" spans="14:35" x14ac:dyDescent="0.2">
      <c r="P317" t="s">
        <v>537</v>
      </c>
      <c r="R317" t="s">
        <v>537</v>
      </c>
      <c r="V317" t="s">
        <v>537</v>
      </c>
      <c r="AI317" t="s">
        <v>4474</v>
      </c>
    </row>
    <row r="318" spans="14:35" x14ac:dyDescent="0.2">
      <c r="P318" t="s">
        <v>537</v>
      </c>
      <c r="R318" t="s">
        <v>3543</v>
      </c>
      <c r="S318" t="s">
        <v>3280</v>
      </c>
      <c r="V318" t="s">
        <v>3543</v>
      </c>
      <c r="W318" s="54" t="s">
        <v>4828</v>
      </c>
      <c r="AI318" t="s">
        <v>4474</v>
      </c>
    </row>
    <row r="319" spans="14:35" x14ac:dyDescent="0.2">
      <c r="P319" t="s">
        <v>537</v>
      </c>
      <c r="R319" s="1">
        <v>1</v>
      </c>
      <c r="S319" s="16" t="s">
        <v>5370</v>
      </c>
      <c r="V319" s="1">
        <v>1</v>
      </c>
      <c r="W319" s="54" t="s">
        <v>5254</v>
      </c>
      <c r="AI319" t="s">
        <v>4474</v>
      </c>
    </row>
    <row r="320" spans="14:35" x14ac:dyDescent="0.2">
      <c r="P320" t="s">
        <v>537</v>
      </c>
      <c r="R320" t="s">
        <v>537</v>
      </c>
      <c r="V320" t="s">
        <v>537</v>
      </c>
      <c r="AI320" t="s">
        <v>4474</v>
      </c>
    </row>
    <row r="321" spans="16:35" x14ac:dyDescent="0.2">
      <c r="P321" t="s">
        <v>537</v>
      </c>
      <c r="R321" t="s">
        <v>3543</v>
      </c>
      <c r="S321" t="s">
        <v>4139</v>
      </c>
      <c r="V321" t="s">
        <v>3543</v>
      </c>
      <c r="W321" s="54" t="s">
        <v>1789</v>
      </c>
      <c r="AI321" t="s">
        <v>4474</v>
      </c>
    </row>
    <row r="322" spans="16:35" x14ac:dyDescent="0.2">
      <c r="P322" t="s">
        <v>537</v>
      </c>
      <c r="R322" s="1">
        <v>1</v>
      </c>
      <c r="S322" s="7" t="s">
        <v>5372</v>
      </c>
      <c r="V322" s="1">
        <v>1</v>
      </c>
      <c r="W322" s="54" t="s">
        <v>5945</v>
      </c>
      <c r="AI322" t="s">
        <v>4474</v>
      </c>
    </row>
    <row r="323" spans="16:35" x14ac:dyDescent="0.2">
      <c r="P323" t="s">
        <v>537</v>
      </c>
      <c r="R323" t="s">
        <v>537</v>
      </c>
      <c r="S323" s="2"/>
      <c r="V323" t="s">
        <v>537</v>
      </c>
      <c r="AI323" t="s">
        <v>4474</v>
      </c>
    </row>
    <row r="324" spans="16:35" x14ac:dyDescent="0.2">
      <c r="P324" t="s">
        <v>537</v>
      </c>
      <c r="R324" t="s">
        <v>3543</v>
      </c>
      <c r="S324" s="56" t="s">
        <v>2147</v>
      </c>
      <c r="V324" t="s">
        <v>3543</v>
      </c>
      <c r="W324" s="54" t="s">
        <v>2633</v>
      </c>
      <c r="AI324" t="s">
        <v>4474</v>
      </c>
    </row>
    <row r="325" spans="16:35" x14ac:dyDescent="0.2">
      <c r="P325" t="s">
        <v>537</v>
      </c>
      <c r="R325" s="1">
        <v>1</v>
      </c>
      <c r="S325" s="56" t="s">
        <v>3545</v>
      </c>
      <c r="V325" s="1">
        <v>1</v>
      </c>
      <c r="W325" s="54" t="s">
        <v>5255</v>
      </c>
      <c r="AI325" t="s">
        <v>4474</v>
      </c>
    </row>
    <row r="326" spans="16:35" x14ac:dyDescent="0.2">
      <c r="P326" t="s">
        <v>537</v>
      </c>
      <c r="T326" t="s">
        <v>3543</v>
      </c>
      <c r="U326" s="54" t="s">
        <v>4496</v>
      </c>
      <c r="V326" t="s">
        <v>537</v>
      </c>
      <c r="AI326" t="s">
        <v>4474</v>
      </c>
    </row>
    <row r="327" spans="16:35" x14ac:dyDescent="0.2">
      <c r="P327" t="s">
        <v>537</v>
      </c>
      <c r="R327" t="s">
        <v>3543</v>
      </c>
      <c r="S327" s="16" t="s">
        <v>7604</v>
      </c>
      <c r="T327" s="1">
        <v>1</v>
      </c>
      <c r="U327" s="54" t="s">
        <v>5394</v>
      </c>
      <c r="V327" t="s">
        <v>3543</v>
      </c>
      <c r="W327" s="54" t="s">
        <v>2175</v>
      </c>
      <c r="AI327" t="s">
        <v>4474</v>
      </c>
    </row>
    <row r="328" spans="16:35" x14ac:dyDescent="0.2">
      <c r="P328" t="s">
        <v>537</v>
      </c>
      <c r="R328" s="1">
        <v>1</v>
      </c>
      <c r="S328" s="61" t="s">
        <v>5391</v>
      </c>
      <c r="V328" s="1">
        <v>1</v>
      </c>
      <c r="W328" s="54" t="s">
        <v>5946</v>
      </c>
      <c r="AI328" t="s">
        <v>4474</v>
      </c>
    </row>
    <row r="329" spans="16:35" x14ac:dyDescent="0.2">
      <c r="P329" t="s">
        <v>537</v>
      </c>
      <c r="R329" t="s">
        <v>537</v>
      </c>
      <c r="T329" t="s">
        <v>3543</v>
      </c>
      <c r="U329" t="s">
        <v>3239</v>
      </c>
      <c r="V329" t="s">
        <v>537</v>
      </c>
      <c r="AI329" t="s">
        <v>4474</v>
      </c>
    </row>
    <row r="330" spans="16:35" x14ac:dyDescent="0.2">
      <c r="P330" t="s">
        <v>537</v>
      </c>
      <c r="R330" t="s">
        <v>3543</v>
      </c>
      <c r="S330" t="s">
        <v>2340</v>
      </c>
      <c r="T330" s="1">
        <v>1</v>
      </c>
      <c r="U330" s="54" t="s">
        <v>5948</v>
      </c>
      <c r="V330" t="s">
        <v>537</v>
      </c>
      <c r="AI330" t="s">
        <v>4474</v>
      </c>
    </row>
    <row r="331" spans="16:35" x14ac:dyDescent="0.2">
      <c r="P331" t="s">
        <v>537</v>
      </c>
      <c r="R331" s="1">
        <v>1</v>
      </c>
      <c r="S331" s="54" t="s">
        <v>5392</v>
      </c>
      <c r="T331" t="s">
        <v>537</v>
      </c>
      <c r="U331" s="54" t="s">
        <v>5949</v>
      </c>
      <c r="V331" t="s">
        <v>3543</v>
      </c>
      <c r="W331" s="54" t="s">
        <v>5256</v>
      </c>
      <c r="AI331" t="s">
        <v>4474</v>
      </c>
    </row>
    <row r="332" spans="16:35" x14ac:dyDescent="0.2">
      <c r="P332" t="s">
        <v>537</v>
      </c>
      <c r="R332" t="s">
        <v>537</v>
      </c>
      <c r="T332" s="1">
        <v>1</v>
      </c>
      <c r="U332" s="54" t="s">
        <v>5950</v>
      </c>
      <c r="V332" s="1">
        <v>1</v>
      </c>
      <c r="W332" s="54" t="s">
        <v>5947</v>
      </c>
      <c r="AI332" t="s">
        <v>4474</v>
      </c>
    </row>
    <row r="333" spans="16:35" x14ac:dyDescent="0.2">
      <c r="P333" t="s">
        <v>537</v>
      </c>
      <c r="R333" t="s">
        <v>3543</v>
      </c>
      <c r="S333" t="s">
        <v>2757</v>
      </c>
      <c r="T333" t="s">
        <v>537</v>
      </c>
      <c r="V333" t="s">
        <v>537</v>
      </c>
      <c r="AI333" t="s">
        <v>4474</v>
      </c>
    </row>
    <row r="334" spans="16:35" x14ac:dyDescent="0.2">
      <c r="P334" t="s">
        <v>537</v>
      </c>
      <c r="R334" s="1">
        <v>1</v>
      </c>
      <c r="S334" s="16" t="s">
        <v>5393</v>
      </c>
      <c r="T334" t="s">
        <v>3543</v>
      </c>
      <c r="U334" t="s">
        <v>4942</v>
      </c>
      <c r="V334" t="s">
        <v>3543</v>
      </c>
      <c r="W334" s="54" t="s">
        <v>3989</v>
      </c>
      <c r="AI334" t="s">
        <v>4474</v>
      </c>
    </row>
    <row r="335" spans="16:35" x14ac:dyDescent="0.2">
      <c r="P335" t="s">
        <v>537</v>
      </c>
      <c r="R335" t="s">
        <v>537</v>
      </c>
      <c r="T335" s="1">
        <v>1</v>
      </c>
      <c r="U335" s="61" t="s">
        <v>5951</v>
      </c>
      <c r="V335" s="1">
        <v>1</v>
      </c>
      <c r="W335" s="54" t="s">
        <v>4829</v>
      </c>
      <c r="AI335" t="s">
        <v>4474</v>
      </c>
    </row>
    <row r="336" spans="16:35" x14ac:dyDescent="0.2">
      <c r="P336" t="s">
        <v>537</v>
      </c>
      <c r="R336" t="s">
        <v>537</v>
      </c>
      <c r="T336" t="s">
        <v>537</v>
      </c>
      <c r="AI336" t="s">
        <v>4474</v>
      </c>
    </row>
    <row r="337" spans="12:35" x14ac:dyDescent="0.2">
      <c r="P337" t="s">
        <v>537</v>
      </c>
      <c r="R337" t="s">
        <v>537</v>
      </c>
      <c r="T337" t="s">
        <v>3543</v>
      </c>
      <c r="U337" t="s">
        <v>2757</v>
      </c>
      <c r="AI337" t="s">
        <v>4474</v>
      </c>
    </row>
    <row r="338" spans="12:35" x14ac:dyDescent="0.2">
      <c r="P338" t="s">
        <v>3543</v>
      </c>
      <c r="Q338" s="56" t="s">
        <v>2580</v>
      </c>
      <c r="R338" t="s">
        <v>537</v>
      </c>
      <c r="T338" s="1">
        <v>1</v>
      </c>
      <c r="U338" s="54" t="s">
        <v>5955</v>
      </c>
      <c r="AI338" t="s">
        <v>4474</v>
      </c>
    </row>
    <row r="339" spans="12:35" x14ac:dyDescent="0.2">
      <c r="P339" s="1">
        <v>1</v>
      </c>
      <c r="Q339" s="16" t="s">
        <v>6738</v>
      </c>
      <c r="R339" t="s">
        <v>537</v>
      </c>
      <c r="T339" t="s">
        <v>537</v>
      </c>
      <c r="AI339" t="s">
        <v>4474</v>
      </c>
    </row>
    <row r="340" spans="12:35" x14ac:dyDescent="0.2">
      <c r="M340" s="104" t="s">
        <v>2830</v>
      </c>
      <c r="O340" s="104" t="s">
        <v>2830</v>
      </c>
      <c r="P340" t="s">
        <v>537</v>
      </c>
      <c r="Q340" s="7" t="s">
        <v>6739</v>
      </c>
      <c r="R340" t="s">
        <v>537</v>
      </c>
      <c r="T340" t="s">
        <v>3543</v>
      </c>
      <c r="U340" t="s">
        <v>2466</v>
      </c>
      <c r="AI340" t="s">
        <v>4474</v>
      </c>
    </row>
    <row r="341" spans="12:35" x14ac:dyDescent="0.2">
      <c r="L341" t="s">
        <v>3543</v>
      </c>
      <c r="M341" s="16" t="s">
        <v>7441</v>
      </c>
      <c r="N341" t="s">
        <v>3543</v>
      </c>
      <c r="O341" s="16" t="s">
        <v>1157</v>
      </c>
      <c r="P341" s="1">
        <v>1</v>
      </c>
      <c r="Q341" s="54" t="s">
        <v>1704</v>
      </c>
      <c r="R341" t="s">
        <v>537</v>
      </c>
      <c r="T341" s="1">
        <v>1</v>
      </c>
      <c r="U341" s="54" t="s">
        <v>5956</v>
      </c>
      <c r="AI341" t="s">
        <v>4474</v>
      </c>
    </row>
    <row r="342" spans="12:35" x14ac:dyDescent="0.2">
      <c r="L342" s="1">
        <v>1</v>
      </c>
      <c r="M342" t="s">
        <v>3124</v>
      </c>
      <c r="N342" s="1">
        <v>1</v>
      </c>
      <c r="O342" s="16" t="s">
        <v>6023</v>
      </c>
      <c r="P342" t="s">
        <v>537</v>
      </c>
      <c r="R342" t="s">
        <v>537</v>
      </c>
      <c r="T342" t="s">
        <v>537</v>
      </c>
      <c r="V342" t="s">
        <v>3543</v>
      </c>
      <c r="W342" t="s">
        <v>3280</v>
      </c>
      <c r="AI342" t="s">
        <v>4474</v>
      </c>
    </row>
    <row r="343" spans="12:35" x14ac:dyDescent="0.2">
      <c r="L343" t="s">
        <v>537</v>
      </c>
      <c r="M343" s="7" t="s">
        <v>6022</v>
      </c>
      <c r="N343" s="1">
        <v>1</v>
      </c>
      <c r="O343" s="16" t="s">
        <v>6024</v>
      </c>
      <c r="P343" t="s">
        <v>537</v>
      </c>
      <c r="R343" t="s">
        <v>537</v>
      </c>
      <c r="T343" t="s">
        <v>3543</v>
      </c>
      <c r="U343" s="54" t="s">
        <v>3014</v>
      </c>
      <c r="V343" s="1">
        <v>1</v>
      </c>
      <c r="W343" s="16" t="s">
        <v>5952</v>
      </c>
      <c r="AI343" t="s">
        <v>4474</v>
      </c>
    </row>
    <row r="344" spans="12:35" x14ac:dyDescent="0.2">
      <c r="L344" s="1">
        <v>1</v>
      </c>
      <c r="M344" t="s">
        <v>3980</v>
      </c>
      <c r="N344" t="s">
        <v>537</v>
      </c>
      <c r="O344" s="16" t="s">
        <v>4957</v>
      </c>
      <c r="P344" t="s">
        <v>3543</v>
      </c>
      <c r="Q344" t="s">
        <v>2757</v>
      </c>
      <c r="R344" t="s">
        <v>537</v>
      </c>
      <c r="T344" s="1">
        <v>1</v>
      </c>
      <c r="U344" s="54" t="s">
        <v>7608</v>
      </c>
      <c r="V344" t="s">
        <v>537</v>
      </c>
      <c r="AI344" t="s">
        <v>4474</v>
      </c>
    </row>
    <row r="345" spans="12:35" x14ac:dyDescent="0.2">
      <c r="N345" t="s">
        <v>537</v>
      </c>
      <c r="P345" s="1">
        <v>1</v>
      </c>
      <c r="Q345" s="25" t="s">
        <v>6740</v>
      </c>
      <c r="R345" t="s">
        <v>3543</v>
      </c>
      <c r="S345" s="56" t="s">
        <v>7607</v>
      </c>
      <c r="T345" t="s">
        <v>537</v>
      </c>
      <c r="V345" t="s">
        <v>3543</v>
      </c>
      <c r="W345" s="54" t="s">
        <v>1901</v>
      </c>
      <c r="AI345" t="s">
        <v>4474</v>
      </c>
    </row>
    <row r="346" spans="12:35" x14ac:dyDescent="0.2">
      <c r="N346" t="s">
        <v>3543</v>
      </c>
      <c r="O346" t="s">
        <v>3989</v>
      </c>
      <c r="P346" t="s">
        <v>537</v>
      </c>
      <c r="Q346" s="2"/>
      <c r="R346" s="1">
        <v>1</v>
      </c>
      <c r="S346" s="54" t="s">
        <v>5960</v>
      </c>
      <c r="T346" t="s">
        <v>3543</v>
      </c>
      <c r="U346" s="56" t="s">
        <v>1390</v>
      </c>
      <c r="V346" s="1">
        <v>1</v>
      </c>
      <c r="W346" s="54" t="s">
        <v>2971</v>
      </c>
      <c r="AI346" t="s">
        <v>4474</v>
      </c>
    </row>
    <row r="347" spans="12:35" x14ac:dyDescent="0.2">
      <c r="N347" s="1">
        <v>1</v>
      </c>
      <c r="O347" s="7" t="s">
        <v>6025</v>
      </c>
      <c r="P347" t="s">
        <v>537</v>
      </c>
      <c r="R347" t="s">
        <v>537</v>
      </c>
      <c r="S347" s="55" t="s">
        <v>3609</v>
      </c>
      <c r="T347" s="1">
        <v>1</v>
      </c>
      <c r="U347" s="16" t="s">
        <v>5954</v>
      </c>
      <c r="V347" t="s">
        <v>537</v>
      </c>
      <c r="AI347" t="s">
        <v>4474</v>
      </c>
    </row>
    <row r="348" spans="12:35" x14ac:dyDescent="0.2">
      <c r="P348" t="s">
        <v>3543</v>
      </c>
      <c r="Q348" t="s">
        <v>2269</v>
      </c>
      <c r="R348" t="s">
        <v>537</v>
      </c>
      <c r="S348" s="7" t="s">
        <v>5961</v>
      </c>
      <c r="T348" t="s">
        <v>537</v>
      </c>
      <c r="V348" t="s">
        <v>3543</v>
      </c>
      <c r="W348" s="54" t="s">
        <v>1898</v>
      </c>
      <c r="AI348" t="s">
        <v>4474</v>
      </c>
    </row>
    <row r="349" spans="12:35" x14ac:dyDescent="0.2">
      <c r="P349" s="1">
        <v>1</v>
      </c>
      <c r="Q349" s="16" t="s">
        <v>5907</v>
      </c>
      <c r="R349" s="1">
        <v>1</v>
      </c>
      <c r="S349" s="54" t="s">
        <v>5962</v>
      </c>
      <c r="T349" t="s">
        <v>3543</v>
      </c>
      <c r="U349" s="54" t="s">
        <v>1897</v>
      </c>
      <c r="V349" s="1">
        <v>1</v>
      </c>
      <c r="W349" s="54" t="s">
        <v>5953</v>
      </c>
      <c r="AI349" t="s">
        <v>4474</v>
      </c>
    </row>
    <row r="350" spans="12:35" x14ac:dyDescent="0.2">
      <c r="P350" t="s">
        <v>537</v>
      </c>
      <c r="R350" t="s">
        <v>537</v>
      </c>
      <c r="T350" s="1">
        <v>1</v>
      </c>
      <c r="U350" s="54" t="s">
        <v>5957</v>
      </c>
      <c r="V350" t="s">
        <v>537</v>
      </c>
      <c r="AI350" t="s">
        <v>4474</v>
      </c>
    </row>
    <row r="351" spans="12:35" x14ac:dyDescent="0.2">
      <c r="P351" t="s">
        <v>3543</v>
      </c>
      <c r="Q351" t="s">
        <v>4674</v>
      </c>
      <c r="R351" t="s">
        <v>3543</v>
      </c>
      <c r="S351" t="s">
        <v>573</v>
      </c>
      <c r="V351" t="s">
        <v>537</v>
      </c>
      <c r="X351" t="s">
        <v>3543</v>
      </c>
      <c r="Y351" s="54" t="s">
        <v>2242</v>
      </c>
      <c r="AI351" t="s">
        <v>4474</v>
      </c>
    </row>
    <row r="352" spans="12:35" x14ac:dyDescent="0.2">
      <c r="P352" s="1">
        <v>1</v>
      </c>
      <c r="Q352" s="7" t="s">
        <v>5906</v>
      </c>
      <c r="R352" s="1">
        <v>1</v>
      </c>
      <c r="S352" s="16" t="s">
        <v>5365</v>
      </c>
      <c r="V352" t="s">
        <v>3543</v>
      </c>
      <c r="W352" s="54" t="s">
        <v>4724</v>
      </c>
      <c r="X352" s="1">
        <v>1</v>
      </c>
      <c r="Y352" s="54" t="s">
        <v>2243</v>
      </c>
      <c r="AI352" t="s">
        <v>4474</v>
      </c>
    </row>
    <row r="353" spans="12:35" x14ac:dyDescent="0.2">
      <c r="P353" t="s">
        <v>537</v>
      </c>
      <c r="Q353" s="2" t="s">
        <v>3128</v>
      </c>
      <c r="R353" t="s">
        <v>537</v>
      </c>
      <c r="S353" t="s">
        <v>3299</v>
      </c>
      <c r="T353" t="s">
        <v>3543</v>
      </c>
      <c r="U353" s="56" t="s">
        <v>3306</v>
      </c>
      <c r="V353" s="1">
        <v>1</v>
      </c>
      <c r="W353" s="54" t="s">
        <v>2244</v>
      </c>
      <c r="AI353" t="s">
        <v>4474</v>
      </c>
    </row>
    <row r="354" spans="12:35" x14ac:dyDescent="0.2">
      <c r="P354" t="s">
        <v>537</v>
      </c>
      <c r="Q354" t="s">
        <v>2093</v>
      </c>
      <c r="R354" t="s">
        <v>537</v>
      </c>
      <c r="T354" s="1">
        <v>1</v>
      </c>
      <c r="U354" s="54" t="s">
        <v>7420</v>
      </c>
      <c r="AI354" t="s">
        <v>4474</v>
      </c>
    </row>
    <row r="355" spans="12:35" x14ac:dyDescent="0.2">
      <c r="P355" t="s">
        <v>537</v>
      </c>
      <c r="R355" t="s">
        <v>537</v>
      </c>
      <c r="T355" t="s">
        <v>537</v>
      </c>
      <c r="U355" t="s">
        <v>2969</v>
      </c>
      <c r="V355" t="s">
        <v>3543</v>
      </c>
      <c r="W355" s="54" t="s">
        <v>3794</v>
      </c>
      <c r="AI355" t="s">
        <v>4474</v>
      </c>
    </row>
    <row r="356" spans="12:35" x14ac:dyDescent="0.2">
      <c r="P356" t="s">
        <v>3543</v>
      </c>
      <c r="Q356" t="s">
        <v>2757</v>
      </c>
      <c r="R356" t="s">
        <v>3543</v>
      </c>
      <c r="S356" t="s">
        <v>536</v>
      </c>
      <c r="T356" t="s">
        <v>537</v>
      </c>
      <c r="U356" t="s">
        <v>2970</v>
      </c>
      <c r="V356" s="1">
        <v>1</v>
      </c>
      <c r="W356" s="54" t="s">
        <v>5963</v>
      </c>
      <c r="AI356" t="s">
        <v>4474</v>
      </c>
    </row>
    <row r="357" spans="12:35" x14ac:dyDescent="0.2">
      <c r="P357" s="1">
        <v>1</v>
      </c>
      <c r="Q357" s="25" t="s">
        <v>5905</v>
      </c>
      <c r="R357" s="1">
        <v>1</v>
      </c>
      <c r="S357" s="7" t="s">
        <v>5959</v>
      </c>
      <c r="T357" s="1">
        <v>1</v>
      </c>
      <c r="U357" s="54" t="s">
        <v>5958</v>
      </c>
      <c r="V357" t="s">
        <v>537</v>
      </c>
      <c r="AI357" t="s">
        <v>4474</v>
      </c>
    </row>
    <row r="358" spans="12:35" x14ac:dyDescent="0.2">
      <c r="P358" t="s">
        <v>537</v>
      </c>
      <c r="R358" t="s">
        <v>537</v>
      </c>
      <c r="S358" t="s">
        <v>3851</v>
      </c>
      <c r="T358" t="s">
        <v>537</v>
      </c>
      <c r="V358" t="s">
        <v>3543</v>
      </c>
      <c r="W358" s="54" t="s">
        <v>1901</v>
      </c>
      <c r="AI358" t="s">
        <v>4474</v>
      </c>
    </row>
    <row r="359" spans="12:35" x14ac:dyDescent="0.2">
      <c r="P359" t="s">
        <v>537</v>
      </c>
      <c r="R359" t="s">
        <v>537</v>
      </c>
      <c r="S359" t="s">
        <v>2923</v>
      </c>
      <c r="T359" t="s">
        <v>537</v>
      </c>
      <c r="V359" s="1">
        <v>1</v>
      </c>
      <c r="W359" s="54" t="s">
        <v>5964</v>
      </c>
      <c r="AI359" t="s">
        <v>4474</v>
      </c>
    </row>
    <row r="360" spans="12:35" x14ac:dyDescent="0.2">
      <c r="M360" s="104" t="s">
        <v>2830</v>
      </c>
      <c r="O360" s="104" t="s">
        <v>2830</v>
      </c>
      <c r="P360" t="s">
        <v>3543</v>
      </c>
      <c r="Q360" t="s">
        <v>2633</v>
      </c>
      <c r="R360" t="s">
        <v>537</v>
      </c>
      <c r="T360" t="s">
        <v>537</v>
      </c>
      <c r="V360" t="s">
        <v>537</v>
      </c>
      <c r="AI360" t="s">
        <v>4474</v>
      </c>
    </row>
    <row r="361" spans="12:35" x14ac:dyDescent="0.2">
      <c r="L361" t="s">
        <v>3543</v>
      </c>
      <c r="M361" s="16" t="s">
        <v>7441</v>
      </c>
      <c r="N361" t="s">
        <v>3543</v>
      </c>
      <c r="O361" t="s">
        <v>3281</v>
      </c>
      <c r="P361" s="1">
        <v>1</v>
      </c>
      <c r="Q361" s="7" t="s">
        <v>5904</v>
      </c>
      <c r="R361" t="s">
        <v>3543</v>
      </c>
      <c r="S361" t="s">
        <v>2757</v>
      </c>
      <c r="T361" t="s">
        <v>537</v>
      </c>
      <c r="V361" t="s">
        <v>3543</v>
      </c>
      <c r="W361" s="54" t="s">
        <v>1902</v>
      </c>
      <c r="AI361" t="s">
        <v>4474</v>
      </c>
    </row>
    <row r="362" spans="12:35" x14ac:dyDescent="0.2">
      <c r="L362" s="1">
        <v>1</v>
      </c>
      <c r="M362" t="s">
        <v>3124</v>
      </c>
      <c r="N362" s="1">
        <v>1</v>
      </c>
      <c r="O362" s="25" t="s">
        <v>3845</v>
      </c>
      <c r="P362" t="s">
        <v>537</v>
      </c>
      <c r="R362" s="1">
        <v>1</v>
      </c>
      <c r="S362" s="61" t="s">
        <v>2581</v>
      </c>
      <c r="T362" t="s">
        <v>537</v>
      </c>
      <c r="V362" s="1">
        <v>1</v>
      </c>
      <c r="W362" s="54" t="s">
        <v>5965</v>
      </c>
      <c r="AI362" t="s">
        <v>4474</v>
      </c>
    </row>
    <row r="363" spans="12:35" x14ac:dyDescent="0.2">
      <c r="L363" t="s">
        <v>537</v>
      </c>
      <c r="M363" s="16" t="s">
        <v>6026</v>
      </c>
      <c r="N363" t="s">
        <v>537</v>
      </c>
      <c r="P363" t="s">
        <v>3543</v>
      </c>
      <c r="Q363" s="89" t="s">
        <v>4140</v>
      </c>
      <c r="R363" t="s">
        <v>537</v>
      </c>
      <c r="S363" t="s">
        <v>4030</v>
      </c>
      <c r="T363" t="s">
        <v>3543</v>
      </c>
      <c r="U363" t="s">
        <v>3236</v>
      </c>
      <c r="V363" t="s">
        <v>537</v>
      </c>
      <c r="AI363" t="s">
        <v>4474</v>
      </c>
    </row>
    <row r="364" spans="12:35" x14ac:dyDescent="0.2">
      <c r="L364" s="1">
        <v>1</v>
      </c>
      <c r="M364" t="s">
        <v>779</v>
      </c>
      <c r="N364" t="s">
        <v>3543</v>
      </c>
      <c r="O364" t="s">
        <v>3245</v>
      </c>
      <c r="P364" s="1">
        <v>1</v>
      </c>
      <c r="Q364" s="16" t="s">
        <v>5903</v>
      </c>
      <c r="R364" t="s">
        <v>537</v>
      </c>
      <c r="S364" t="s">
        <v>3499</v>
      </c>
      <c r="T364" s="1">
        <v>1</v>
      </c>
      <c r="U364" s="54" t="s">
        <v>7609</v>
      </c>
      <c r="V364" t="s">
        <v>3543</v>
      </c>
      <c r="W364" s="54" t="s">
        <v>4170</v>
      </c>
      <c r="AI364" t="s">
        <v>4474</v>
      </c>
    </row>
    <row r="365" spans="12:35" x14ac:dyDescent="0.2">
      <c r="N365" s="1">
        <v>1</v>
      </c>
      <c r="O365" s="25" t="s">
        <v>506</v>
      </c>
      <c r="Q365" s="104" t="s">
        <v>2830</v>
      </c>
      <c r="R365" t="s">
        <v>537</v>
      </c>
      <c r="T365" t="s">
        <v>537</v>
      </c>
      <c r="U365" s="54" t="s">
        <v>5395</v>
      </c>
      <c r="V365" s="1">
        <v>1</v>
      </c>
      <c r="W365" s="54" t="s">
        <v>5966</v>
      </c>
      <c r="AI365" t="s">
        <v>4474</v>
      </c>
    </row>
    <row r="366" spans="12:35" x14ac:dyDescent="0.2">
      <c r="P366" t="s">
        <v>3543</v>
      </c>
      <c r="Q366" t="s">
        <v>2269</v>
      </c>
      <c r="R366" t="s">
        <v>3543</v>
      </c>
      <c r="S366" s="56" t="s">
        <v>3852</v>
      </c>
      <c r="T366" s="1">
        <v>1</v>
      </c>
      <c r="U366" s="54" t="s">
        <v>5396</v>
      </c>
      <c r="V366" t="s">
        <v>537</v>
      </c>
      <c r="AI366" t="s">
        <v>4474</v>
      </c>
    </row>
    <row r="367" spans="12:35" x14ac:dyDescent="0.2">
      <c r="N367" t="s">
        <v>3543</v>
      </c>
      <c r="O367" t="s">
        <v>3151</v>
      </c>
      <c r="P367" s="1">
        <v>1</v>
      </c>
      <c r="Q367" s="16" t="s">
        <v>5902</v>
      </c>
      <c r="R367" s="1">
        <v>1</v>
      </c>
      <c r="S367" s="61" t="s">
        <v>5397</v>
      </c>
      <c r="V367" t="s">
        <v>3543</v>
      </c>
      <c r="W367" s="54" t="s">
        <v>3481</v>
      </c>
      <c r="AI367" t="s">
        <v>4474</v>
      </c>
    </row>
    <row r="368" spans="12:35" x14ac:dyDescent="0.2">
      <c r="N368" s="1">
        <v>1</v>
      </c>
      <c r="O368" t="s">
        <v>3529</v>
      </c>
      <c r="P368" t="s">
        <v>537</v>
      </c>
      <c r="R368" t="s">
        <v>537</v>
      </c>
      <c r="V368" s="1">
        <v>1</v>
      </c>
      <c r="W368" s="54" t="s">
        <v>5967</v>
      </c>
      <c r="AI368" t="s">
        <v>4474</v>
      </c>
    </row>
    <row r="369" spans="12:35" x14ac:dyDescent="0.2">
      <c r="N369" t="s">
        <v>537</v>
      </c>
      <c r="O369" s="16" t="s">
        <v>6027</v>
      </c>
      <c r="P369" t="s">
        <v>537</v>
      </c>
      <c r="R369" t="s">
        <v>3543</v>
      </c>
      <c r="S369" t="s">
        <v>3989</v>
      </c>
      <c r="V369" t="s">
        <v>537</v>
      </c>
      <c r="AI369" t="s">
        <v>4474</v>
      </c>
    </row>
    <row r="370" spans="12:35" x14ac:dyDescent="0.2">
      <c r="N370" t="s">
        <v>537</v>
      </c>
      <c r="O370" s="16" t="s">
        <v>6028</v>
      </c>
      <c r="P370" t="s">
        <v>537</v>
      </c>
      <c r="R370" s="1">
        <v>1</v>
      </c>
      <c r="S370" s="61" t="s">
        <v>5398</v>
      </c>
      <c r="V370" t="s">
        <v>3543</v>
      </c>
      <c r="W370" s="54" t="s">
        <v>1900</v>
      </c>
      <c r="AI370" t="s">
        <v>4474</v>
      </c>
    </row>
    <row r="371" spans="12:35" x14ac:dyDescent="0.2">
      <c r="N371" s="1">
        <v>1</v>
      </c>
      <c r="O371" t="s">
        <v>2493</v>
      </c>
      <c r="P371" t="s">
        <v>537</v>
      </c>
      <c r="R371" t="s">
        <v>537</v>
      </c>
      <c r="S371" s="2"/>
      <c r="V371" s="1">
        <v>1</v>
      </c>
      <c r="W371" s="54" t="s">
        <v>5968</v>
      </c>
      <c r="AI371" t="s">
        <v>4474</v>
      </c>
    </row>
    <row r="372" spans="12:35" x14ac:dyDescent="0.2">
      <c r="L372" t="s">
        <v>3543</v>
      </c>
      <c r="M372" t="s">
        <v>3989</v>
      </c>
      <c r="P372" t="s">
        <v>3543</v>
      </c>
      <c r="Q372" t="s">
        <v>3387</v>
      </c>
      <c r="R372" t="s">
        <v>537</v>
      </c>
      <c r="S372" s="2"/>
      <c r="V372" t="s">
        <v>537</v>
      </c>
      <c r="AI372" t="s">
        <v>4474</v>
      </c>
    </row>
    <row r="373" spans="12:35" x14ac:dyDescent="0.2">
      <c r="L373" s="1">
        <v>1</v>
      </c>
      <c r="M373" t="s">
        <v>3291</v>
      </c>
      <c r="P373" s="1">
        <v>1</v>
      </c>
      <c r="Q373" s="16" t="s">
        <v>5899</v>
      </c>
      <c r="R373" t="s">
        <v>537</v>
      </c>
      <c r="S373" s="2"/>
      <c r="V373" t="s">
        <v>3543</v>
      </c>
      <c r="W373" s="54" t="s">
        <v>1723</v>
      </c>
      <c r="AI373" t="s">
        <v>4474</v>
      </c>
    </row>
    <row r="374" spans="12:35" x14ac:dyDescent="0.2">
      <c r="L374" t="s">
        <v>537</v>
      </c>
      <c r="M374" s="16" t="s">
        <v>6176</v>
      </c>
      <c r="P374" t="s">
        <v>537</v>
      </c>
      <c r="R374" t="s">
        <v>537</v>
      </c>
      <c r="S374" s="2"/>
      <c r="V374" s="1">
        <v>1</v>
      </c>
      <c r="W374" s="54" t="s">
        <v>5969</v>
      </c>
      <c r="AI374" t="s">
        <v>4474</v>
      </c>
    </row>
    <row r="375" spans="12:35" x14ac:dyDescent="0.2">
      <c r="L375" t="s">
        <v>537</v>
      </c>
      <c r="M375" t="s">
        <v>779</v>
      </c>
      <c r="P375" t="s">
        <v>3543</v>
      </c>
      <c r="Q375" t="s">
        <v>395</v>
      </c>
      <c r="R375" t="s">
        <v>537</v>
      </c>
      <c r="S375" s="2"/>
      <c r="V375" t="s">
        <v>537</v>
      </c>
      <c r="AI375" t="s">
        <v>4474</v>
      </c>
    </row>
    <row r="376" spans="12:35" x14ac:dyDescent="0.2">
      <c r="P376" s="1">
        <v>1</v>
      </c>
      <c r="Q376" s="16" t="s">
        <v>5900</v>
      </c>
      <c r="R376" t="s">
        <v>537</v>
      </c>
      <c r="S376" s="2"/>
      <c r="V376" t="s">
        <v>3543</v>
      </c>
      <c r="W376" s="54" t="s">
        <v>438</v>
      </c>
      <c r="AI376" t="s">
        <v>4474</v>
      </c>
    </row>
    <row r="377" spans="12:35" x14ac:dyDescent="0.2">
      <c r="L377" t="s">
        <v>3543</v>
      </c>
      <c r="M377" t="s">
        <v>1236</v>
      </c>
      <c r="Q377" s="104" t="s">
        <v>2830</v>
      </c>
      <c r="R377" t="s">
        <v>537</v>
      </c>
      <c r="S377" s="2"/>
      <c r="V377" s="1">
        <v>1</v>
      </c>
      <c r="W377" s="54" t="s">
        <v>5970</v>
      </c>
      <c r="AI377" t="s">
        <v>4474</v>
      </c>
    </row>
    <row r="378" spans="12:35" x14ac:dyDescent="0.2">
      <c r="L378" s="1">
        <v>1</v>
      </c>
      <c r="M378" t="s">
        <v>3529</v>
      </c>
      <c r="P378" t="s">
        <v>3543</v>
      </c>
      <c r="Q378" t="s">
        <v>4942</v>
      </c>
      <c r="R378" t="s">
        <v>537</v>
      </c>
      <c r="S378" s="2"/>
      <c r="V378" t="s">
        <v>537</v>
      </c>
      <c r="AI378" t="s">
        <v>4474</v>
      </c>
    </row>
    <row r="379" spans="12:35" x14ac:dyDescent="0.2">
      <c r="L379" t="s">
        <v>537</v>
      </c>
      <c r="M379" s="16" t="s">
        <v>6175</v>
      </c>
      <c r="P379" s="1">
        <v>1</v>
      </c>
      <c r="Q379" t="s">
        <v>4862</v>
      </c>
      <c r="R379" t="s">
        <v>537</v>
      </c>
      <c r="S379" s="2"/>
      <c r="V379" t="s">
        <v>3543</v>
      </c>
      <c r="W379" s="54" t="s">
        <v>3090</v>
      </c>
      <c r="AI379" t="s">
        <v>4474</v>
      </c>
    </row>
    <row r="380" spans="12:35" x14ac:dyDescent="0.2">
      <c r="L380" t="s">
        <v>537</v>
      </c>
      <c r="M380" t="s">
        <v>1183</v>
      </c>
      <c r="P380" t="s">
        <v>537</v>
      </c>
      <c r="Q380" s="16" t="s">
        <v>5901</v>
      </c>
      <c r="R380" t="s">
        <v>537</v>
      </c>
      <c r="S380" s="2"/>
      <c r="V380" s="1">
        <v>1</v>
      </c>
      <c r="W380" s="54" t="s">
        <v>5971</v>
      </c>
      <c r="AI380" t="s">
        <v>4474</v>
      </c>
    </row>
    <row r="381" spans="12:35" x14ac:dyDescent="0.2">
      <c r="P381" s="1">
        <v>1</v>
      </c>
      <c r="Q381" t="s">
        <v>1806</v>
      </c>
      <c r="R381" t="s">
        <v>537</v>
      </c>
      <c r="S381" s="2"/>
      <c r="V381" t="s">
        <v>537</v>
      </c>
      <c r="AI381" t="s">
        <v>4474</v>
      </c>
    </row>
    <row r="382" spans="12:35" x14ac:dyDescent="0.2">
      <c r="R382" t="s">
        <v>537</v>
      </c>
      <c r="S382" s="2"/>
      <c r="V382" t="s">
        <v>3543</v>
      </c>
      <c r="W382" s="54" t="s">
        <v>2268</v>
      </c>
      <c r="AI382" t="s">
        <v>4474</v>
      </c>
    </row>
    <row r="383" spans="12:35" x14ac:dyDescent="0.2">
      <c r="R383" t="s">
        <v>537</v>
      </c>
      <c r="V383" s="1">
        <v>1</v>
      </c>
      <c r="W383" s="54" t="s">
        <v>5972</v>
      </c>
      <c r="AI383" t="s">
        <v>4474</v>
      </c>
    </row>
    <row r="384" spans="12:35" x14ac:dyDescent="0.2">
      <c r="R384" t="s">
        <v>537</v>
      </c>
      <c r="U384" s="104" t="s">
        <v>2830</v>
      </c>
      <c r="AI384" t="s">
        <v>4474</v>
      </c>
    </row>
    <row r="385" spans="18:35" x14ac:dyDescent="0.2">
      <c r="R385" t="s">
        <v>3543</v>
      </c>
      <c r="S385" s="56" t="s">
        <v>3927</v>
      </c>
      <c r="T385" t="s">
        <v>3543</v>
      </c>
      <c r="U385" s="54" t="s">
        <v>3237</v>
      </c>
      <c r="V385" t="s">
        <v>3543</v>
      </c>
      <c r="W385" s="54" t="s">
        <v>5321</v>
      </c>
      <c r="AI385" t="s">
        <v>4474</v>
      </c>
    </row>
    <row r="386" spans="18:35" x14ac:dyDescent="0.2">
      <c r="R386" s="1">
        <v>1</v>
      </c>
      <c r="S386" s="54" t="s">
        <v>5364</v>
      </c>
      <c r="T386" s="1">
        <v>1</v>
      </c>
      <c r="U386" s="54" t="s">
        <v>701</v>
      </c>
      <c r="V386" s="1">
        <v>1</v>
      </c>
      <c r="W386" s="54" t="s">
        <v>5973</v>
      </c>
      <c r="AI386" t="s">
        <v>4474</v>
      </c>
    </row>
    <row r="387" spans="18:35" x14ac:dyDescent="0.2">
      <c r="R387" t="s">
        <v>537</v>
      </c>
      <c r="S387" s="55" t="s">
        <v>3609</v>
      </c>
      <c r="T387" t="s">
        <v>537</v>
      </c>
      <c r="W387" s="104" t="s">
        <v>2830</v>
      </c>
      <c r="AI387" t="s">
        <v>4474</v>
      </c>
    </row>
    <row r="388" spans="18:35" x14ac:dyDescent="0.2">
      <c r="R388" t="s">
        <v>537</v>
      </c>
      <c r="S388" s="2" t="s">
        <v>4417</v>
      </c>
      <c r="T388" t="s">
        <v>3543</v>
      </c>
      <c r="U388" t="s">
        <v>3084</v>
      </c>
      <c r="AI388" t="s">
        <v>4474</v>
      </c>
    </row>
    <row r="389" spans="18:35" x14ac:dyDescent="0.2">
      <c r="R389" t="s">
        <v>537</v>
      </c>
      <c r="S389" t="s">
        <v>4858</v>
      </c>
      <c r="T389" s="1">
        <v>1</v>
      </c>
      <c r="U389" s="61" t="s">
        <v>5978</v>
      </c>
      <c r="AI389" t="s">
        <v>4474</v>
      </c>
    </row>
    <row r="390" spans="18:35" x14ac:dyDescent="0.2">
      <c r="R390" s="1">
        <v>1</v>
      </c>
      <c r="S390" s="54" t="s">
        <v>5974</v>
      </c>
      <c r="T390" t="s">
        <v>537</v>
      </c>
      <c r="AA390" s="65"/>
      <c r="AI390" t="s">
        <v>4474</v>
      </c>
    </row>
    <row r="391" spans="18:35" x14ac:dyDescent="0.2">
      <c r="T391" t="s">
        <v>3543</v>
      </c>
      <c r="U391" s="2" t="s">
        <v>3528</v>
      </c>
      <c r="AA391" s="29"/>
      <c r="AI391" t="s">
        <v>4474</v>
      </c>
    </row>
    <row r="392" spans="18:35" x14ac:dyDescent="0.2">
      <c r="R392" t="s">
        <v>3543</v>
      </c>
      <c r="S392" t="s">
        <v>4859</v>
      </c>
      <c r="T392" s="1">
        <v>1</v>
      </c>
      <c r="U392" s="61" t="s">
        <v>5977</v>
      </c>
      <c r="AI392" t="s">
        <v>4474</v>
      </c>
    </row>
    <row r="393" spans="18:35" x14ac:dyDescent="0.2">
      <c r="R393" s="1">
        <v>1</v>
      </c>
      <c r="S393" t="s">
        <v>4860</v>
      </c>
      <c r="T393" t="s">
        <v>537</v>
      </c>
      <c r="U393" s="16" t="s">
        <v>5976</v>
      </c>
      <c r="AI393" t="s">
        <v>4474</v>
      </c>
    </row>
    <row r="394" spans="18:35" x14ac:dyDescent="0.2">
      <c r="R394" t="s">
        <v>537</v>
      </c>
      <c r="S394" s="7" t="s">
        <v>5979</v>
      </c>
      <c r="T394" t="s">
        <v>537</v>
      </c>
      <c r="AA394" s="30"/>
      <c r="AC394" s="2"/>
      <c r="AI394" t="s">
        <v>4474</v>
      </c>
    </row>
    <row r="395" spans="18:35" x14ac:dyDescent="0.2">
      <c r="R395" t="s">
        <v>537</v>
      </c>
      <c r="S395" s="6" t="s">
        <v>4861</v>
      </c>
      <c r="T395" t="s">
        <v>3543</v>
      </c>
      <c r="U395" t="s">
        <v>3084</v>
      </c>
      <c r="AA395" s="30"/>
      <c r="AC395" s="13"/>
      <c r="AI395" t="s">
        <v>4474</v>
      </c>
    </row>
    <row r="396" spans="18:35" x14ac:dyDescent="0.2">
      <c r="T396" s="1">
        <v>1</v>
      </c>
      <c r="U396" s="61" t="s">
        <v>5975</v>
      </c>
      <c r="AA396" s="30"/>
      <c r="AC396" s="13"/>
      <c r="AI396" t="s">
        <v>4474</v>
      </c>
    </row>
    <row r="397" spans="18:35" x14ac:dyDescent="0.2">
      <c r="R397" t="s">
        <v>3543</v>
      </c>
      <c r="S397" t="s">
        <v>4942</v>
      </c>
      <c r="T397" t="s">
        <v>537</v>
      </c>
      <c r="AA397" s="29"/>
      <c r="AC397" s="55"/>
      <c r="AI397" t="s">
        <v>4474</v>
      </c>
    </row>
    <row r="398" spans="18:35" x14ac:dyDescent="0.2">
      <c r="R398" s="1">
        <v>1</v>
      </c>
      <c r="S398" t="s">
        <v>3796</v>
      </c>
      <c r="T398" t="s">
        <v>3543</v>
      </c>
      <c r="U398" t="s">
        <v>2269</v>
      </c>
      <c r="AA398" s="29"/>
      <c r="AC398" s="2"/>
      <c r="AI398" t="s">
        <v>4474</v>
      </c>
    </row>
    <row r="399" spans="18:35" x14ac:dyDescent="0.2">
      <c r="R399" t="s">
        <v>537</v>
      </c>
      <c r="S399" s="2" t="s">
        <v>2922</v>
      </c>
      <c r="T399" s="1">
        <v>1</v>
      </c>
      <c r="U399" s="54" t="s">
        <v>3162</v>
      </c>
      <c r="AA399" s="29"/>
      <c r="AC399" s="1"/>
      <c r="AI399" t="s">
        <v>4474</v>
      </c>
    </row>
    <row r="400" spans="18:35" x14ac:dyDescent="0.2">
      <c r="R400" t="s">
        <v>537</v>
      </c>
      <c r="S400" t="s">
        <v>2517</v>
      </c>
      <c r="T400" t="s">
        <v>537</v>
      </c>
      <c r="AC400" s="34"/>
      <c r="AI400" t="s">
        <v>4474</v>
      </c>
    </row>
    <row r="401" spans="1:35" x14ac:dyDescent="0.2">
      <c r="T401" t="s">
        <v>3543</v>
      </c>
      <c r="U401" t="s">
        <v>2901</v>
      </c>
      <c r="AI401" t="s">
        <v>4474</v>
      </c>
    </row>
    <row r="402" spans="1:35" x14ac:dyDescent="0.2">
      <c r="R402" t="s">
        <v>3543</v>
      </c>
      <c r="S402" t="s">
        <v>4903</v>
      </c>
      <c r="T402" s="1">
        <v>1</v>
      </c>
      <c r="U402" s="25" t="s">
        <v>5467</v>
      </c>
      <c r="AI402" t="s">
        <v>4474</v>
      </c>
    </row>
    <row r="403" spans="1:35" x14ac:dyDescent="0.2">
      <c r="R403" s="1">
        <v>1</v>
      </c>
      <c r="S403" s="25" t="s">
        <v>5399</v>
      </c>
      <c r="T403" t="s">
        <v>537</v>
      </c>
      <c r="U403" s="16" t="s">
        <v>5466</v>
      </c>
      <c r="AI403" t="s">
        <v>4474</v>
      </c>
    </row>
    <row r="404" spans="1:35" x14ac:dyDescent="0.2">
      <c r="S404" s="104" t="s">
        <v>2830</v>
      </c>
      <c r="T404" t="s">
        <v>537</v>
      </c>
      <c r="AI404" t="s">
        <v>4474</v>
      </c>
    </row>
    <row r="405" spans="1:35" x14ac:dyDescent="0.2">
      <c r="T405" t="s">
        <v>3543</v>
      </c>
      <c r="U405" t="s">
        <v>863</v>
      </c>
      <c r="AI405" t="s">
        <v>4474</v>
      </c>
    </row>
    <row r="406" spans="1:35" x14ac:dyDescent="0.2">
      <c r="T406" s="1">
        <v>1</v>
      </c>
      <c r="U406" s="54" t="s">
        <v>5468</v>
      </c>
      <c r="AI406" t="s">
        <v>4474</v>
      </c>
    </row>
    <row r="407" spans="1:35" x14ac:dyDescent="0.2">
      <c r="T407" t="s">
        <v>537</v>
      </c>
      <c r="U407" s="104" t="s">
        <v>2830</v>
      </c>
      <c r="AI407" t="s">
        <v>4474</v>
      </c>
    </row>
    <row r="408" spans="1:35" x14ac:dyDescent="0.2">
      <c r="T408" t="s">
        <v>3543</v>
      </c>
      <c r="U408" t="s">
        <v>863</v>
      </c>
      <c r="AI408" t="s">
        <v>4474</v>
      </c>
    </row>
    <row r="409" spans="1:35" x14ac:dyDescent="0.2">
      <c r="T409" s="1">
        <v>1</v>
      </c>
      <c r="U409" s="54" t="s">
        <v>5400</v>
      </c>
      <c r="AI409" t="s">
        <v>4474</v>
      </c>
    </row>
    <row r="410" spans="1:35" x14ac:dyDescent="0.2">
      <c r="T410" s="1"/>
      <c r="U410" s="54"/>
      <c r="AI410" t="s">
        <v>4474</v>
      </c>
    </row>
    <row r="411" spans="1:35" x14ac:dyDescent="0.2">
      <c r="R411" t="s">
        <v>3543</v>
      </c>
      <c r="S411" s="215" t="s">
        <v>7613</v>
      </c>
      <c r="T411" t="s">
        <v>3543</v>
      </c>
      <c r="U411" s="219" t="s">
        <v>1789</v>
      </c>
      <c r="AI411" t="s">
        <v>4474</v>
      </c>
    </row>
    <row r="412" spans="1:35" x14ac:dyDescent="0.2">
      <c r="R412" s="1">
        <v>1</v>
      </c>
      <c r="S412" s="215" t="s">
        <v>7610</v>
      </c>
      <c r="T412" t="s">
        <v>537</v>
      </c>
      <c r="U412" s="215" t="s">
        <v>7614</v>
      </c>
      <c r="AI412" t="s">
        <v>4474</v>
      </c>
    </row>
    <row r="413" spans="1:35" x14ac:dyDescent="0.2">
      <c r="R413" t="s">
        <v>537</v>
      </c>
      <c r="S413" s="215" t="s">
        <v>7611</v>
      </c>
      <c r="T413" t="s">
        <v>537</v>
      </c>
      <c r="U413" s="215" t="s">
        <v>7615</v>
      </c>
      <c r="AI413" t="s">
        <v>4474</v>
      </c>
    </row>
    <row r="414" spans="1:35" x14ac:dyDescent="0.2">
      <c r="R414" s="1">
        <v>1</v>
      </c>
      <c r="S414" s="215" t="s">
        <v>7612</v>
      </c>
      <c r="T414" s="1"/>
      <c r="U414" s="54"/>
      <c r="AI414" t="s">
        <v>4474</v>
      </c>
    </row>
    <row r="415" spans="1:35" x14ac:dyDescent="0.2">
      <c r="T415" s="1"/>
      <c r="U415" s="54"/>
      <c r="AI415" t="s">
        <v>4474</v>
      </c>
    </row>
    <row r="416" spans="1:35" x14ac:dyDescent="0.2">
      <c r="A416" s="16" t="s">
        <v>7413</v>
      </c>
      <c r="AI416" t="s">
        <v>4474</v>
      </c>
    </row>
    <row r="417" spans="1:35" x14ac:dyDescent="0.2">
      <c r="H417" s="15" t="s">
        <v>4133</v>
      </c>
      <c r="Z417" s="45" t="s">
        <v>2548</v>
      </c>
      <c r="AA417" s="17"/>
      <c r="AB417" s="17"/>
      <c r="AC417" s="17"/>
      <c r="AD417" s="17"/>
      <c r="AI417" t="s">
        <v>4474</v>
      </c>
    </row>
    <row r="418" spans="1:35" x14ac:dyDescent="0.2">
      <c r="Z418" s="18" t="s">
        <v>3543</v>
      </c>
      <c r="AA418" s="2" t="s">
        <v>4331</v>
      </c>
      <c r="AB418" t="s">
        <v>3543</v>
      </c>
      <c r="AC418" t="s">
        <v>3739</v>
      </c>
      <c r="AD418" s="17"/>
      <c r="AI418" t="s">
        <v>4474</v>
      </c>
    </row>
    <row r="419" spans="1:35" x14ac:dyDescent="0.2">
      <c r="Z419" s="18" t="s">
        <v>537</v>
      </c>
      <c r="AA419" s="64" t="s">
        <v>7199</v>
      </c>
      <c r="AB419" t="s">
        <v>537</v>
      </c>
      <c r="AC419" s="13" t="s">
        <v>1516</v>
      </c>
      <c r="AD419" s="17"/>
      <c r="AI419" t="s">
        <v>4474</v>
      </c>
    </row>
    <row r="420" spans="1:35" x14ac:dyDescent="0.2">
      <c r="Z420" s="18" t="s">
        <v>537</v>
      </c>
      <c r="AA420" s="49" t="s">
        <v>4652</v>
      </c>
      <c r="AB420" t="s">
        <v>537</v>
      </c>
      <c r="AC420" s="2" t="s">
        <v>2165</v>
      </c>
      <c r="AD420" s="17"/>
      <c r="AI420" t="s">
        <v>4474</v>
      </c>
    </row>
    <row r="421" spans="1:35" x14ac:dyDescent="0.2">
      <c r="Z421" s="18" t="s">
        <v>537</v>
      </c>
      <c r="AA421" s="47" t="s">
        <v>4654</v>
      </c>
      <c r="AB421" t="s">
        <v>537</v>
      </c>
      <c r="AC421" s="6" t="s">
        <v>7084</v>
      </c>
      <c r="AD421" s="17"/>
      <c r="AI421" t="s">
        <v>4474</v>
      </c>
    </row>
    <row r="422" spans="1:35" x14ac:dyDescent="0.2">
      <c r="Z422" s="18" t="s">
        <v>537</v>
      </c>
      <c r="AA422" s="7" t="s">
        <v>4808</v>
      </c>
      <c r="AB422" s="17"/>
      <c r="AC422" s="17"/>
      <c r="AD422" s="17"/>
      <c r="AI422" t="s">
        <v>4474</v>
      </c>
    </row>
    <row r="423" spans="1:35" x14ac:dyDescent="0.2">
      <c r="Z423" s="18" t="s">
        <v>537</v>
      </c>
      <c r="AA423" s="1" t="s">
        <v>2967</v>
      </c>
      <c r="AB423" s="17"/>
      <c r="AC423" s="24"/>
      <c r="AI423" t="s">
        <v>4474</v>
      </c>
    </row>
    <row r="424" spans="1:35" x14ac:dyDescent="0.2">
      <c r="Z424" s="18" t="s">
        <v>537</v>
      </c>
      <c r="AA424" s="7" t="s">
        <v>7639</v>
      </c>
      <c r="AB424" s="17"/>
      <c r="AI424" t="s">
        <v>4474</v>
      </c>
    </row>
    <row r="425" spans="1:35" x14ac:dyDescent="0.2">
      <c r="Z425" s="18" t="s">
        <v>537</v>
      </c>
      <c r="AA425" s="233" t="s">
        <v>8090</v>
      </c>
      <c r="AB425" s="17"/>
      <c r="AI425" t="s">
        <v>4474</v>
      </c>
    </row>
    <row r="426" spans="1:35" x14ac:dyDescent="0.2">
      <c r="A426" s="16" t="s">
        <v>7413</v>
      </c>
      <c r="H426" s="6"/>
      <c r="Z426" s="18"/>
      <c r="AA426" s="18"/>
      <c r="AB426" s="17"/>
      <c r="AI426" t="s">
        <v>4474</v>
      </c>
    </row>
    <row r="427" spans="1:35" x14ac:dyDescent="0.2">
      <c r="H427" s="21" t="s">
        <v>5465</v>
      </c>
      <c r="T427" t="s">
        <v>3543</v>
      </c>
      <c r="U427" s="161" t="s">
        <v>3201</v>
      </c>
      <c r="AI427" t="s">
        <v>4474</v>
      </c>
    </row>
    <row r="428" spans="1:35" x14ac:dyDescent="0.2">
      <c r="H428" s="6"/>
      <c r="T428" s="1">
        <v>1</v>
      </c>
      <c r="U428" s="161" t="s">
        <v>5469</v>
      </c>
      <c r="AI428" t="s">
        <v>4474</v>
      </c>
    </row>
    <row r="429" spans="1:35" x14ac:dyDescent="0.2">
      <c r="A429" s="16" t="s">
        <v>7413</v>
      </c>
      <c r="AI429" t="s">
        <v>4474</v>
      </c>
    </row>
    <row r="430" spans="1:35" x14ac:dyDescent="0.2">
      <c r="H430" s="4" t="s">
        <v>7882</v>
      </c>
      <c r="AA430" s="219"/>
      <c r="AI430" t="s">
        <v>4474</v>
      </c>
    </row>
    <row r="431" spans="1:35" x14ac:dyDescent="0.2">
      <c r="F431" t="s">
        <v>3543</v>
      </c>
      <c r="G431" s="92" t="s">
        <v>2563</v>
      </c>
      <c r="AA431" s="215"/>
      <c r="AI431" t="s">
        <v>4474</v>
      </c>
    </row>
    <row r="432" spans="1:35" x14ac:dyDescent="0.2">
      <c r="F432" s="1">
        <v>1</v>
      </c>
      <c r="G432" s="89" t="s">
        <v>2564</v>
      </c>
      <c r="AI432" t="s">
        <v>4474</v>
      </c>
    </row>
    <row r="433" spans="2:35" x14ac:dyDescent="0.2">
      <c r="D433" s="14"/>
      <c r="F433" t="s">
        <v>537</v>
      </c>
      <c r="G433" s="89"/>
      <c r="AI433" t="s">
        <v>4474</v>
      </c>
    </row>
    <row r="434" spans="2:35" x14ac:dyDescent="0.2">
      <c r="D434" s="14"/>
      <c r="F434" t="s">
        <v>3543</v>
      </c>
      <c r="G434" s="92" t="s">
        <v>3312</v>
      </c>
      <c r="AI434" t="s">
        <v>4474</v>
      </c>
    </row>
    <row r="435" spans="2:35" x14ac:dyDescent="0.2">
      <c r="D435" s="14"/>
      <c r="F435" s="1">
        <v>1</v>
      </c>
      <c r="G435" s="89" t="s">
        <v>2565</v>
      </c>
      <c r="AI435" t="s">
        <v>4474</v>
      </c>
    </row>
    <row r="436" spans="2:35" x14ac:dyDescent="0.2">
      <c r="D436" s="14"/>
      <c r="F436" t="s">
        <v>537</v>
      </c>
      <c r="AI436" t="s">
        <v>4474</v>
      </c>
    </row>
    <row r="437" spans="2:35" x14ac:dyDescent="0.2">
      <c r="D437" s="14"/>
      <c r="F437" t="s">
        <v>3543</v>
      </c>
      <c r="G437" s="92" t="s">
        <v>2563</v>
      </c>
      <c r="AI437" t="s">
        <v>4474</v>
      </c>
    </row>
    <row r="438" spans="2:35" x14ac:dyDescent="0.2">
      <c r="D438" s="14"/>
      <c r="F438" s="1">
        <v>1</v>
      </c>
      <c r="G438" s="89" t="s">
        <v>2566</v>
      </c>
      <c r="I438" s="138" t="s">
        <v>4817</v>
      </c>
      <c r="AI438" t="s">
        <v>4474</v>
      </c>
    </row>
    <row r="439" spans="2:35" x14ac:dyDescent="0.2">
      <c r="D439" s="14"/>
      <c r="F439" t="s">
        <v>537</v>
      </c>
      <c r="AI439" t="s">
        <v>4474</v>
      </c>
    </row>
    <row r="440" spans="2:35" x14ac:dyDescent="0.2">
      <c r="D440" s="14"/>
      <c r="F440" t="s">
        <v>3543</v>
      </c>
      <c r="G440" s="92" t="s">
        <v>2567</v>
      </c>
      <c r="AI440" t="s">
        <v>4474</v>
      </c>
    </row>
    <row r="441" spans="2:35" x14ac:dyDescent="0.2">
      <c r="D441" s="14"/>
      <c r="F441" s="1">
        <v>1</v>
      </c>
      <c r="G441" s="89" t="s">
        <v>4815</v>
      </c>
      <c r="AI441" t="s">
        <v>4474</v>
      </c>
    </row>
    <row r="442" spans="2:35" x14ac:dyDescent="0.2">
      <c r="D442" s="14"/>
      <c r="F442" t="s">
        <v>537</v>
      </c>
      <c r="AI442" t="s">
        <v>4474</v>
      </c>
    </row>
    <row r="443" spans="2:35" x14ac:dyDescent="0.2">
      <c r="D443" s="14"/>
      <c r="F443" t="s">
        <v>3543</v>
      </c>
      <c r="G443" s="92" t="s">
        <v>1818</v>
      </c>
      <c r="AI443" t="s">
        <v>4474</v>
      </c>
    </row>
    <row r="444" spans="2:35" x14ac:dyDescent="0.2">
      <c r="D444" s="14"/>
      <c r="E444" s="104" t="s">
        <v>4816</v>
      </c>
      <c r="F444" s="1">
        <v>1</v>
      </c>
      <c r="G444" s="89" t="s">
        <v>4818</v>
      </c>
      <c r="AI444" t="s">
        <v>4474</v>
      </c>
    </row>
    <row r="445" spans="2:35" x14ac:dyDescent="0.2">
      <c r="D445" t="s">
        <v>3543</v>
      </c>
      <c r="E445" s="92" t="s">
        <v>6489</v>
      </c>
      <c r="F445" t="s">
        <v>537</v>
      </c>
      <c r="AI445" t="s">
        <v>4474</v>
      </c>
    </row>
    <row r="446" spans="2:35" x14ac:dyDescent="0.2">
      <c r="C446" s="104" t="s">
        <v>4816</v>
      </c>
      <c r="D446" t="s">
        <v>537</v>
      </c>
      <c r="E446" s="139" t="s">
        <v>2428</v>
      </c>
      <c r="F446" t="s">
        <v>3543</v>
      </c>
      <c r="G446" s="92" t="s">
        <v>4820</v>
      </c>
      <c r="AI446" t="s">
        <v>4474</v>
      </c>
    </row>
    <row r="447" spans="2:35" x14ac:dyDescent="0.2">
      <c r="B447" t="s">
        <v>3543</v>
      </c>
      <c r="C447" s="89" t="s">
        <v>4713</v>
      </c>
      <c r="D447" s="1">
        <v>1</v>
      </c>
      <c r="E447" s="23" t="s">
        <v>6220</v>
      </c>
      <c r="F447" s="1">
        <v>1</v>
      </c>
      <c r="G447" s="89" t="s">
        <v>4822</v>
      </c>
      <c r="AI447" t="s">
        <v>4474</v>
      </c>
    </row>
    <row r="448" spans="2:35" x14ac:dyDescent="0.2">
      <c r="B448" s="1">
        <v>1</v>
      </c>
      <c r="C448" s="23" t="s">
        <v>3434</v>
      </c>
      <c r="D448" s="1">
        <v>1</v>
      </c>
      <c r="E448" s="89" t="s">
        <v>4819</v>
      </c>
      <c r="F448" t="s">
        <v>537</v>
      </c>
      <c r="AI448" t="s">
        <v>4474</v>
      </c>
    </row>
    <row r="449" spans="2:35" x14ac:dyDescent="0.2">
      <c r="B449" t="s">
        <v>537</v>
      </c>
      <c r="C449" s="25" t="s">
        <v>4821</v>
      </c>
      <c r="D449" t="s">
        <v>537</v>
      </c>
      <c r="F449" t="s">
        <v>3543</v>
      </c>
      <c r="G449" s="23" t="s">
        <v>4825</v>
      </c>
      <c r="AI449" t="s">
        <v>4474</v>
      </c>
    </row>
    <row r="450" spans="2:35" x14ac:dyDescent="0.2">
      <c r="B450" t="s">
        <v>537</v>
      </c>
      <c r="C450" s="89" t="s">
        <v>6036</v>
      </c>
      <c r="D450" t="s">
        <v>3543</v>
      </c>
      <c r="E450" s="92" t="s">
        <v>4823</v>
      </c>
      <c r="F450" s="1">
        <v>1</v>
      </c>
      <c r="G450" s="23" t="s">
        <v>874</v>
      </c>
      <c r="I450" s="104" t="s">
        <v>4816</v>
      </c>
      <c r="AI450" t="s">
        <v>4474</v>
      </c>
    </row>
    <row r="451" spans="2:35" x14ac:dyDescent="0.2">
      <c r="B451" t="s">
        <v>537</v>
      </c>
      <c r="C451" s="23" t="s">
        <v>4824</v>
      </c>
      <c r="D451" s="1">
        <v>1</v>
      </c>
      <c r="E451" s="23" t="s">
        <v>6218</v>
      </c>
      <c r="F451" t="s">
        <v>537</v>
      </c>
      <c r="H451" t="s">
        <v>3543</v>
      </c>
      <c r="I451" s="23" t="s">
        <v>4349</v>
      </c>
      <c r="AI451" t="s">
        <v>4474</v>
      </c>
    </row>
    <row r="452" spans="2:35" x14ac:dyDescent="0.2">
      <c r="B452" s="1">
        <v>1</v>
      </c>
      <c r="C452" s="23" t="s">
        <v>5103</v>
      </c>
      <c r="D452" t="s">
        <v>537</v>
      </c>
      <c r="F452" t="s">
        <v>537</v>
      </c>
      <c r="G452" s="104" t="s">
        <v>4816</v>
      </c>
      <c r="H452" s="1">
        <v>1</v>
      </c>
      <c r="I452" s="23" t="s">
        <v>6032</v>
      </c>
      <c r="AI452" t="s">
        <v>4474</v>
      </c>
    </row>
    <row r="453" spans="2:35" x14ac:dyDescent="0.2">
      <c r="B453" t="s">
        <v>537</v>
      </c>
      <c r="C453" s="23" t="s">
        <v>6035</v>
      </c>
      <c r="D453" t="s">
        <v>3543</v>
      </c>
      <c r="E453" s="92" t="s">
        <v>4826</v>
      </c>
      <c r="F453" t="s">
        <v>3543</v>
      </c>
      <c r="G453" s="23" t="s">
        <v>4942</v>
      </c>
      <c r="H453" t="s">
        <v>537</v>
      </c>
      <c r="S453" s="92" t="s">
        <v>4827</v>
      </c>
      <c r="AI453" t="s">
        <v>4474</v>
      </c>
    </row>
    <row r="454" spans="2:35" x14ac:dyDescent="0.2">
      <c r="D454" s="1">
        <v>1</v>
      </c>
      <c r="E454" s="23" t="s">
        <v>6034</v>
      </c>
      <c r="F454" s="1">
        <v>1</v>
      </c>
      <c r="G454" s="23" t="s">
        <v>6041</v>
      </c>
      <c r="H454" t="s">
        <v>3543</v>
      </c>
      <c r="I454" s="23" t="s">
        <v>5321</v>
      </c>
      <c r="AI454" t="s">
        <v>4474</v>
      </c>
    </row>
    <row r="455" spans="2:35" x14ac:dyDescent="0.2">
      <c r="D455" t="s">
        <v>537</v>
      </c>
      <c r="E455" s="89" t="s">
        <v>6219</v>
      </c>
      <c r="F455" t="s">
        <v>537</v>
      </c>
      <c r="H455" s="1">
        <v>1</v>
      </c>
      <c r="I455" s="23" t="s">
        <v>6030</v>
      </c>
      <c r="AI455" t="s">
        <v>4474</v>
      </c>
    </row>
    <row r="456" spans="2:35" x14ac:dyDescent="0.2">
      <c r="D456" t="s">
        <v>537</v>
      </c>
      <c r="F456" t="s">
        <v>3543</v>
      </c>
      <c r="G456" s="25" t="s">
        <v>6031</v>
      </c>
      <c r="H456" t="s">
        <v>537</v>
      </c>
      <c r="I456" s="23" t="s">
        <v>4396</v>
      </c>
      <c r="AI456" t="s">
        <v>4474</v>
      </c>
    </row>
    <row r="457" spans="2:35" x14ac:dyDescent="0.2">
      <c r="D457" t="s">
        <v>3543</v>
      </c>
      <c r="E457" s="92" t="s">
        <v>4392</v>
      </c>
      <c r="F457" t="s">
        <v>537</v>
      </c>
      <c r="G457" s="122" t="s">
        <v>4395</v>
      </c>
      <c r="H457" t="s">
        <v>537</v>
      </c>
      <c r="AI457" t="s">
        <v>4474</v>
      </c>
    </row>
    <row r="458" spans="2:35" x14ac:dyDescent="0.2">
      <c r="D458" t="s">
        <v>537</v>
      </c>
      <c r="E458" s="107" t="s">
        <v>5250</v>
      </c>
      <c r="F458" t="s">
        <v>537</v>
      </c>
      <c r="G458" s="109" t="s">
        <v>785</v>
      </c>
      <c r="H458" t="s">
        <v>3543</v>
      </c>
      <c r="I458" s="23" t="s">
        <v>1400</v>
      </c>
      <c r="AI458" t="s">
        <v>4474</v>
      </c>
    </row>
    <row r="459" spans="2:35" x14ac:dyDescent="0.2">
      <c r="D459" s="1">
        <v>1</v>
      </c>
      <c r="E459" s="23" t="s">
        <v>4394</v>
      </c>
      <c r="F459" s="1">
        <v>1</v>
      </c>
      <c r="G459" s="23" t="s">
        <v>6040</v>
      </c>
      <c r="H459" s="1">
        <v>1</v>
      </c>
      <c r="I459" s="23" t="s">
        <v>4400</v>
      </c>
      <c r="AI459" t="s">
        <v>4474</v>
      </c>
    </row>
    <row r="460" spans="2:35" x14ac:dyDescent="0.2">
      <c r="D460" t="s">
        <v>537</v>
      </c>
      <c r="E460" s="23" t="s">
        <v>4397</v>
      </c>
      <c r="F460" t="s">
        <v>537</v>
      </c>
      <c r="G460" s="23" t="s">
        <v>4220</v>
      </c>
      <c r="H460" t="s">
        <v>537</v>
      </c>
      <c r="I460" s="248" t="s">
        <v>9150</v>
      </c>
      <c r="AI460" t="s">
        <v>4474</v>
      </c>
    </row>
    <row r="461" spans="2:35" x14ac:dyDescent="0.2">
      <c r="D461" t="s">
        <v>537</v>
      </c>
      <c r="E461" s="25" t="s">
        <v>4398</v>
      </c>
      <c r="F461" t="s">
        <v>537</v>
      </c>
      <c r="G461" s="99" t="s">
        <v>3413</v>
      </c>
      <c r="H461" t="s">
        <v>537</v>
      </c>
      <c r="AI461" t="s">
        <v>4474</v>
      </c>
    </row>
    <row r="462" spans="2:35" x14ac:dyDescent="0.2">
      <c r="D462" t="s">
        <v>537</v>
      </c>
      <c r="E462" s="23" t="s">
        <v>4399</v>
      </c>
      <c r="F462" t="s">
        <v>537</v>
      </c>
      <c r="G462" s="25" t="s">
        <v>6042</v>
      </c>
      <c r="H462" t="s">
        <v>3543</v>
      </c>
      <c r="I462" s="23" t="s">
        <v>4942</v>
      </c>
      <c r="AI462" t="s">
        <v>4474</v>
      </c>
    </row>
    <row r="463" spans="2:35" x14ac:dyDescent="0.2">
      <c r="D463" s="1">
        <v>1</v>
      </c>
      <c r="E463" s="25" t="s">
        <v>4401</v>
      </c>
      <c r="F463" s="1">
        <v>1</v>
      </c>
      <c r="G463" s="23" t="s">
        <v>6043</v>
      </c>
      <c r="H463" s="1">
        <v>1</v>
      </c>
      <c r="I463" s="23" t="s">
        <v>6029</v>
      </c>
      <c r="AI463" t="s">
        <v>4474</v>
      </c>
    </row>
    <row r="464" spans="2:35" x14ac:dyDescent="0.2">
      <c r="D464" t="s">
        <v>537</v>
      </c>
      <c r="E464" s="95" t="s">
        <v>4402</v>
      </c>
      <c r="F464" s="1">
        <v>1</v>
      </c>
      <c r="G464" s="215" t="s">
        <v>7307</v>
      </c>
      <c r="H464" t="s">
        <v>537</v>
      </c>
      <c r="I464" s="23" t="s">
        <v>6045</v>
      </c>
      <c r="AI464" t="s">
        <v>4474</v>
      </c>
    </row>
    <row r="465" spans="4:35" x14ac:dyDescent="0.2">
      <c r="D465" t="s">
        <v>537</v>
      </c>
      <c r="E465" s="23" t="s">
        <v>4403</v>
      </c>
      <c r="F465" t="s">
        <v>537</v>
      </c>
      <c r="H465" t="s">
        <v>537</v>
      </c>
      <c r="I465" s="23" t="s">
        <v>574</v>
      </c>
      <c r="AI465" t="s">
        <v>4474</v>
      </c>
    </row>
    <row r="466" spans="4:35" x14ac:dyDescent="0.2">
      <c r="D466" s="1">
        <v>1</v>
      </c>
      <c r="E466" s="25" t="s">
        <v>4405</v>
      </c>
      <c r="F466" t="s">
        <v>3543</v>
      </c>
      <c r="G466" s="92" t="s">
        <v>4404</v>
      </c>
      <c r="H466" t="s">
        <v>537</v>
      </c>
      <c r="AI466" t="s">
        <v>4474</v>
      </c>
    </row>
    <row r="467" spans="4:35" x14ac:dyDescent="0.2">
      <c r="D467" t="s">
        <v>537</v>
      </c>
      <c r="F467" s="1">
        <v>1</v>
      </c>
      <c r="G467" s="23" t="s">
        <v>6038</v>
      </c>
      <c r="H467" t="s">
        <v>537</v>
      </c>
      <c r="AI467" t="s">
        <v>4474</v>
      </c>
    </row>
    <row r="468" spans="4:35" x14ac:dyDescent="0.2">
      <c r="D468" t="s">
        <v>537</v>
      </c>
      <c r="F468" t="s">
        <v>537</v>
      </c>
      <c r="G468" s="25" t="s">
        <v>6039</v>
      </c>
      <c r="H468" t="s">
        <v>3543</v>
      </c>
      <c r="I468" s="170" t="s">
        <v>6044</v>
      </c>
      <c r="AI468" t="s">
        <v>4474</v>
      </c>
    </row>
    <row r="469" spans="4:35" x14ac:dyDescent="0.2">
      <c r="D469" t="s">
        <v>537</v>
      </c>
      <c r="F469" t="s">
        <v>537</v>
      </c>
      <c r="G469" s="23" t="s">
        <v>4160</v>
      </c>
      <c r="H469" s="1">
        <v>1</v>
      </c>
      <c r="I469" s="248" t="s">
        <v>9152</v>
      </c>
      <c r="M469" s="104"/>
      <c r="AI469" t="s">
        <v>4474</v>
      </c>
    </row>
    <row r="470" spans="4:35" x14ac:dyDescent="0.2">
      <c r="D470" t="s">
        <v>537</v>
      </c>
      <c r="F470" t="s">
        <v>537</v>
      </c>
      <c r="H470" t="s">
        <v>537</v>
      </c>
      <c r="AI470" t="s">
        <v>4474</v>
      </c>
    </row>
    <row r="471" spans="4:35" x14ac:dyDescent="0.2">
      <c r="D471" t="s">
        <v>537</v>
      </c>
      <c r="F471" t="s">
        <v>3543</v>
      </c>
      <c r="G471" s="92" t="s">
        <v>4284</v>
      </c>
      <c r="H471" t="s">
        <v>3543</v>
      </c>
      <c r="I471" s="23" t="s">
        <v>4349</v>
      </c>
      <c r="AI471" t="s">
        <v>4474</v>
      </c>
    </row>
    <row r="472" spans="4:35" x14ac:dyDescent="0.2">
      <c r="D472" t="s">
        <v>537</v>
      </c>
      <c r="F472" s="1">
        <v>1</v>
      </c>
      <c r="G472" s="89" t="s">
        <v>6037</v>
      </c>
      <c r="H472" s="1">
        <v>1</v>
      </c>
      <c r="I472" s="23" t="s">
        <v>8038</v>
      </c>
      <c r="AI472" t="s">
        <v>4474</v>
      </c>
    </row>
    <row r="473" spans="4:35" x14ac:dyDescent="0.2">
      <c r="D473" t="s">
        <v>537</v>
      </c>
      <c r="F473" t="s">
        <v>537</v>
      </c>
      <c r="H473" t="s">
        <v>537</v>
      </c>
      <c r="AI473" t="s">
        <v>4474</v>
      </c>
    </row>
    <row r="474" spans="4:35" x14ac:dyDescent="0.2">
      <c r="D474" t="s">
        <v>537</v>
      </c>
      <c r="F474" t="s">
        <v>3543</v>
      </c>
      <c r="G474" s="92" t="s">
        <v>4286</v>
      </c>
      <c r="H474" t="s">
        <v>3543</v>
      </c>
      <c r="I474" s="23" t="s">
        <v>3090</v>
      </c>
      <c r="AI474" t="s">
        <v>4474</v>
      </c>
    </row>
    <row r="475" spans="4:35" x14ac:dyDescent="0.2">
      <c r="D475" t="s">
        <v>537</v>
      </c>
      <c r="F475" s="1">
        <v>1</v>
      </c>
      <c r="G475" s="23" t="s">
        <v>2376</v>
      </c>
      <c r="H475" s="1">
        <v>1</v>
      </c>
      <c r="I475" s="23" t="s">
        <v>6033</v>
      </c>
      <c r="AI475" t="s">
        <v>4474</v>
      </c>
    </row>
    <row r="476" spans="4:35" x14ac:dyDescent="0.2">
      <c r="D476" t="s">
        <v>537</v>
      </c>
      <c r="F476" t="s">
        <v>537</v>
      </c>
      <c r="H476" t="s">
        <v>537</v>
      </c>
      <c r="I476" s="23" t="s">
        <v>4288</v>
      </c>
      <c r="AI476" t="s">
        <v>4474</v>
      </c>
    </row>
    <row r="477" spans="4:35" x14ac:dyDescent="0.2">
      <c r="D477" t="s">
        <v>537</v>
      </c>
      <c r="F477" t="s">
        <v>3543</v>
      </c>
      <c r="G477" s="92" t="s">
        <v>4290</v>
      </c>
      <c r="H477" t="s">
        <v>537</v>
      </c>
      <c r="AI477" t="s">
        <v>4474</v>
      </c>
    </row>
    <row r="478" spans="4:35" x14ac:dyDescent="0.2">
      <c r="D478" t="s">
        <v>537</v>
      </c>
      <c r="F478" s="1">
        <v>1</v>
      </c>
      <c r="G478" s="89" t="s">
        <v>872</v>
      </c>
      <c r="H478" t="s">
        <v>3543</v>
      </c>
      <c r="I478" s="215" t="s">
        <v>535</v>
      </c>
      <c r="AI478" t="s">
        <v>4474</v>
      </c>
    </row>
    <row r="479" spans="4:35" x14ac:dyDescent="0.2">
      <c r="D479" t="s">
        <v>537</v>
      </c>
      <c r="F479" t="s">
        <v>537</v>
      </c>
      <c r="H479" s="1">
        <v>1</v>
      </c>
      <c r="I479" s="215" t="s">
        <v>4291</v>
      </c>
      <c r="AI479" t="s">
        <v>4474</v>
      </c>
    </row>
    <row r="480" spans="4:35" x14ac:dyDescent="0.2">
      <c r="D480" t="s">
        <v>537</v>
      </c>
      <c r="F480" t="s">
        <v>3543</v>
      </c>
      <c r="G480" s="92" t="s">
        <v>4286</v>
      </c>
      <c r="H480" t="s">
        <v>537</v>
      </c>
      <c r="I480" s="215" t="s">
        <v>7305</v>
      </c>
      <c r="AI480" t="s">
        <v>4474</v>
      </c>
    </row>
    <row r="481" spans="4:35" x14ac:dyDescent="0.2">
      <c r="D481" t="s">
        <v>537</v>
      </c>
      <c r="F481" s="1">
        <v>1</v>
      </c>
      <c r="G481" s="89" t="s">
        <v>873</v>
      </c>
      <c r="H481" t="s">
        <v>537</v>
      </c>
      <c r="I481" s="215" t="s">
        <v>7306</v>
      </c>
      <c r="AI481" t="s">
        <v>4474</v>
      </c>
    </row>
    <row r="482" spans="4:35" x14ac:dyDescent="0.2">
      <c r="D482" t="s">
        <v>537</v>
      </c>
      <c r="F482" t="s">
        <v>537</v>
      </c>
      <c r="H482" t="s">
        <v>537</v>
      </c>
      <c r="AI482" t="s">
        <v>4474</v>
      </c>
    </row>
    <row r="483" spans="4:35" x14ac:dyDescent="0.2">
      <c r="D483" t="s">
        <v>537</v>
      </c>
      <c r="F483" t="s">
        <v>3543</v>
      </c>
      <c r="G483" s="92" t="s">
        <v>4297</v>
      </c>
      <c r="H483" t="s">
        <v>3543</v>
      </c>
      <c r="I483" s="23" t="s">
        <v>4388</v>
      </c>
      <c r="AI483" t="s">
        <v>4474</v>
      </c>
    </row>
    <row r="484" spans="4:35" x14ac:dyDescent="0.2">
      <c r="D484" t="s">
        <v>537</v>
      </c>
      <c r="F484" s="1">
        <v>1</v>
      </c>
      <c r="G484" s="23" t="s">
        <v>2371</v>
      </c>
      <c r="H484" s="1">
        <v>1</v>
      </c>
      <c r="I484" s="23" t="s">
        <v>167</v>
      </c>
      <c r="L484" t="s">
        <v>3543</v>
      </c>
      <c r="M484" s="23" t="s">
        <v>5321</v>
      </c>
      <c r="AI484" t="s">
        <v>4474</v>
      </c>
    </row>
    <row r="485" spans="4:35" x14ac:dyDescent="0.2">
      <c r="D485" t="s">
        <v>537</v>
      </c>
      <c r="F485" t="s">
        <v>537</v>
      </c>
      <c r="H485" t="s">
        <v>537</v>
      </c>
      <c r="K485" s="104" t="s">
        <v>4816</v>
      </c>
      <c r="L485" s="1">
        <v>1</v>
      </c>
      <c r="M485" s="23" t="s">
        <v>4285</v>
      </c>
      <c r="AI485" t="s">
        <v>4474</v>
      </c>
    </row>
    <row r="486" spans="4:35" x14ac:dyDescent="0.2">
      <c r="D486" t="s">
        <v>537</v>
      </c>
      <c r="F486" t="s">
        <v>3543</v>
      </c>
      <c r="G486" s="92" t="s">
        <v>4286</v>
      </c>
      <c r="H486" t="s">
        <v>3543</v>
      </c>
      <c r="I486" s="56" t="s">
        <v>4298</v>
      </c>
      <c r="J486" t="s">
        <v>3543</v>
      </c>
      <c r="K486" s="23" t="s">
        <v>631</v>
      </c>
      <c r="L486" t="s">
        <v>537</v>
      </c>
      <c r="AI486" t="s">
        <v>4474</v>
      </c>
    </row>
    <row r="487" spans="4:35" x14ac:dyDescent="0.2">
      <c r="D487" t="s">
        <v>537</v>
      </c>
      <c r="F487" s="1">
        <v>1</v>
      </c>
      <c r="G487" s="23" t="s">
        <v>2370</v>
      </c>
      <c r="H487" s="1">
        <v>1</v>
      </c>
      <c r="I487" s="23" t="s">
        <v>168</v>
      </c>
      <c r="J487" s="1">
        <v>1</v>
      </c>
      <c r="K487" s="23" t="s">
        <v>163</v>
      </c>
      <c r="L487" t="s">
        <v>3543</v>
      </c>
      <c r="M487" s="23" t="s">
        <v>1286</v>
      </c>
      <c r="AI487" t="s">
        <v>4474</v>
      </c>
    </row>
    <row r="488" spans="4:35" x14ac:dyDescent="0.2">
      <c r="D488" t="s">
        <v>537</v>
      </c>
      <c r="F488" t="s">
        <v>537</v>
      </c>
      <c r="G488" s="23" t="s">
        <v>3703</v>
      </c>
      <c r="H488" t="s">
        <v>537</v>
      </c>
      <c r="I488" s="24" t="s">
        <v>4299</v>
      </c>
      <c r="J488" t="s">
        <v>537</v>
      </c>
      <c r="L488" s="1">
        <v>1</v>
      </c>
      <c r="M488" s="23" t="s">
        <v>4287</v>
      </c>
      <c r="AI488" t="s">
        <v>4474</v>
      </c>
    </row>
    <row r="489" spans="4:35" x14ac:dyDescent="0.2">
      <c r="D489" t="s">
        <v>537</v>
      </c>
      <c r="F489" t="s">
        <v>537</v>
      </c>
      <c r="H489" t="s">
        <v>537</v>
      </c>
      <c r="I489" s="23" t="s">
        <v>169</v>
      </c>
      <c r="J489" t="s">
        <v>3543</v>
      </c>
      <c r="K489" s="23" t="s">
        <v>606</v>
      </c>
      <c r="L489" t="s">
        <v>537</v>
      </c>
      <c r="AI489" t="s">
        <v>4474</v>
      </c>
    </row>
    <row r="490" spans="4:35" x14ac:dyDescent="0.2">
      <c r="D490" t="s">
        <v>537</v>
      </c>
      <c r="F490" t="s">
        <v>3543</v>
      </c>
      <c r="G490" s="92" t="s">
        <v>3705</v>
      </c>
      <c r="H490" s="1">
        <v>1</v>
      </c>
      <c r="I490" s="23" t="s">
        <v>170</v>
      </c>
      <c r="J490" s="1">
        <v>1</v>
      </c>
      <c r="K490" s="23" t="s">
        <v>164</v>
      </c>
      <c r="L490" t="s">
        <v>3543</v>
      </c>
      <c r="M490" s="23" t="s">
        <v>4289</v>
      </c>
      <c r="AI490" t="s">
        <v>4474</v>
      </c>
    </row>
    <row r="491" spans="4:35" x14ac:dyDescent="0.2">
      <c r="D491" t="s">
        <v>537</v>
      </c>
      <c r="F491" s="1">
        <v>1</v>
      </c>
      <c r="G491" s="248" t="s">
        <v>9151</v>
      </c>
      <c r="I491" s="104" t="s">
        <v>4816</v>
      </c>
      <c r="J491" t="s">
        <v>537</v>
      </c>
      <c r="L491" s="1">
        <v>1</v>
      </c>
      <c r="M491" s="23" t="s">
        <v>165</v>
      </c>
      <c r="AI491" t="s">
        <v>4474</v>
      </c>
    </row>
    <row r="492" spans="4:35" x14ac:dyDescent="0.2">
      <c r="D492" t="s">
        <v>537</v>
      </c>
      <c r="F492" t="s">
        <v>537</v>
      </c>
      <c r="H492" t="s">
        <v>3543</v>
      </c>
      <c r="I492" s="54" t="s">
        <v>3201</v>
      </c>
      <c r="J492" t="s">
        <v>3543</v>
      </c>
      <c r="K492" s="25" t="s">
        <v>6490</v>
      </c>
      <c r="L492" t="s">
        <v>537</v>
      </c>
      <c r="AI492" t="s">
        <v>4474</v>
      </c>
    </row>
    <row r="493" spans="4:35" x14ac:dyDescent="0.2">
      <c r="D493" t="s">
        <v>537</v>
      </c>
      <c r="F493" t="s">
        <v>3543</v>
      </c>
      <c r="G493" s="92" t="s">
        <v>3708</v>
      </c>
      <c r="H493" s="1">
        <v>1</v>
      </c>
      <c r="I493" s="54" t="s">
        <v>3706</v>
      </c>
      <c r="J493" s="1">
        <v>1</v>
      </c>
      <c r="K493" s="23" t="s">
        <v>162</v>
      </c>
      <c r="L493" t="s">
        <v>3543</v>
      </c>
      <c r="M493" s="23" t="s">
        <v>4292</v>
      </c>
      <c r="S493" s="92" t="s">
        <v>4827</v>
      </c>
      <c r="AI493" t="s">
        <v>4474</v>
      </c>
    </row>
    <row r="494" spans="4:35" x14ac:dyDescent="0.2">
      <c r="D494" t="s">
        <v>537</v>
      </c>
      <c r="F494" s="1">
        <v>1</v>
      </c>
      <c r="G494" s="23" t="s">
        <v>2369</v>
      </c>
      <c r="H494" t="s">
        <v>537</v>
      </c>
      <c r="I494" s="54" t="s">
        <v>3707</v>
      </c>
      <c r="J494" t="s">
        <v>537</v>
      </c>
      <c r="K494" s="23" t="s">
        <v>158</v>
      </c>
      <c r="L494" s="1">
        <v>1</v>
      </c>
      <c r="M494" s="23" t="s">
        <v>4293</v>
      </c>
      <c r="AI494" t="s">
        <v>4474</v>
      </c>
    </row>
    <row r="495" spans="4:35" x14ac:dyDescent="0.2">
      <c r="D495" t="s">
        <v>537</v>
      </c>
      <c r="E495" s="104" t="s">
        <v>4816</v>
      </c>
      <c r="G495" s="23"/>
      <c r="H495" t="s">
        <v>537</v>
      </c>
      <c r="I495" s="54" t="s">
        <v>4283</v>
      </c>
      <c r="J495" s="1">
        <v>1</v>
      </c>
      <c r="K495" s="23" t="s">
        <v>159</v>
      </c>
      <c r="L495" t="s">
        <v>537</v>
      </c>
      <c r="M495" s="23" t="s">
        <v>4294</v>
      </c>
      <c r="AI495" t="s">
        <v>4474</v>
      </c>
    </row>
    <row r="496" spans="4:35" x14ac:dyDescent="0.2">
      <c r="D496" t="s">
        <v>3543</v>
      </c>
      <c r="E496" s="92" t="s">
        <v>3709</v>
      </c>
      <c r="F496" t="s">
        <v>3543</v>
      </c>
      <c r="G496" s="138" t="s">
        <v>2563</v>
      </c>
      <c r="H496" s="1"/>
      <c r="J496" t="s">
        <v>537</v>
      </c>
      <c r="K496" s="23" t="s">
        <v>4295</v>
      </c>
      <c r="L496" t="s">
        <v>537</v>
      </c>
      <c r="M496" s="23" t="s">
        <v>4296</v>
      </c>
      <c r="AI496" t="s">
        <v>4474</v>
      </c>
    </row>
    <row r="497" spans="4:35" x14ac:dyDescent="0.2">
      <c r="D497" s="1">
        <v>1</v>
      </c>
      <c r="E497" s="89" t="s">
        <v>3710</v>
      </c>
      <c r="F497" t="s">
        <v>537</v>
      </c>
      <c r="G497" s="89" t="s">
        <v>3711</v>
      </c>
      <c r="J497" s="1">
        <v>1</v>
      </c>
      <c r="K497" s="23" t="s">
        <v>160</v>
      </c>
      <c r="L497" t="s">
        <v>537</v>
      </c>
      <c r="AI497" t="s">
        <v>4474</v>
      </c>
    </row>
    <row r="498" spans="4:35" x14ac:dyDescent="0.2">
      <c r="D498" t="s">
        <v>537</v>
      </c>
      <c r="E498" s="89" t="s">
        <v>3712</v>
      </c>
      <c r="F498" t="s">
        <v>537</v>
      </c>
      <c r="G498" s="23"/>
      <c r="H498" s="1"/>
      <c r="J498" t="s">
        <v>537</v>
      </c>
      <c r="L498" t="s">
        <v>3543</v>
      </c>
      <c r="M498" s="23" t="s">
        <v>3090</v>
      </c>
      <c r="AI498" t="s">
        <v>4474</v>
      </c>
    </row>
    <row r="499" spans="4:35" x14ac:dyDescent="0.2">
      <c r="D499" s="1">
        <v>1</v>
      </c>
      <c r="E499" s="89" t="s">
        <v>2605</v>
      </c>
      <c r="F499" t="s">
        <v>3543</v>
      </c>
      <c r="G499" s="138" t="s">
        <v>4868</v>
      </c>
      <c r="J499" t="s">
        <v>3543</v>
      </c>
      <c r="K499" s="23" t="s">
        <v>5321</v>
      </c>
      <c r="L499" s="1">
        <v>1</v>
      </c>
      <c r="M499" s="23" t="s">
        <v>166</v>
      </c>
      <c r="AI499" t="s">
        <v>4474</v>
      </c>
    </row>
    <row r="500" spans="4:35" x14ac:dyDescent="0.2">
      <c r="D500" t="s">
        <v>537</v>
      </c>
      <c r="F500" t="s">
        <v>537</v>
      </c>
      <c r="G500" s="89" t="s">
        <v>3713</v>
      </c>
      <c r="J500" s="1">
        <v>1</v>
      </c>
      <c r="K500" s="23" t="s">
        <v>161</v>
      </c>
      <c r="L500" t="s">
        <v>537</v>
      </c>
      <c r="AI500" t="s">
        <v>4474</v>
      </c>
    </row>
    <row r="501" spans="4:35" x14ac:dyDescent="0.2">
      <c r="D501" t="s">
        <v>3543</v>
      </c>
      <c r="E501" s="92" t="s">
        <v>3714</v>
      </c>
      <c r="F501" t="s">
        <v>537</v>
      </c>
      <c r="G501" s="23"/>
      <c r="I501" s="29"/>
      <c r="L501" t="s">
        <v>3543</v>
      </c>
      <c r="M501" s="23" t="s">
        <v>4289</v>
      </c>
      <c r="AI501" t="s">
        <v>4474</v>
      </c>
    </row>
    <row r="502" spans="4:35" x14ac:dyDescent="0.2">
      <c r="D502" s="1">
        <v>1</v>
      </c>
      <c r="E502" s="89" t="s">
        <v>3715</v>
      </c>
      <c r="F502" t="s">
        <v>3543</v>
      </c>
      <c r="G502" s="138" t="s">
        <v>3716</v>
      </c>
      <c r="I502" s="29"/>
      <c r="L502" s="1">
        <v>1</v>
      </c>
      <c r="M502" s="23" t="s">
        <v>3704</v>
      </c>
      <c r="AI502" t="s">
        <v>4474</v>
      </c>
    </row>
    <row r="503" spans="4:35" x14ac:dyDescent="0.2">
      <c r="D503" t="s">
        <v>537</v>
      </c>
      <c r="E503" s="89" t="s">
        <v>3717</v>
      </c>
      <c r="F503" t="s">
        <v>537</v>
      </c>
      <c r="G503" s="89" t="s">
        <v>3718</v>
      </c>
      <c r="I503" s="29"/>
      <c r="AI503" t="s">
        <v>4474</v>
      </c>
    </row>
    <row r="504" spans="4:35" x14ac:dyDescent="0.2">
      <c r="D504" t="s">
        <v>537</v>
      </c>
      <c r="F504" t="s">
        <v>537</v>
      </c>
      <c r="I504" s="29"/>
      <c r="AI504" t="s">
        <v>4474</v>
      </c>
    </row>
    <row r="505" spans="4:35" x14ac:dyDescent="0.2">
      <c r="D505" t="s">
        <v>3543</v>
      </c>
      <c r="E505" s="92" t="s">
        <v>3719</v>
      </c>
      <c r="F505" t="s">
        <v>3543</v>
      </c>
      <c r="G505" s="138" t="s">
        <v>3061</v>
      </c>
      <c r="I505" s="29"/>
      <c r="AI505" t="s">
        <v>4474</v>
      </c>
    </row>
    <row r="506" spans="4:35" x14ac:dyDescent="0.2">
      <c r="D506" s="1">
        <v>1</v>
      </c>
      <c r="E506" s="89" t="s">
        <v>3720</v>
      </c>
      <c r="F506" t="s">
        <v>537</v>
      </c>
      <c r="G506" s="89" t="s">
        <v>3721</v>
      </c>
      <c r="I506" s="138" t="s">
        <v>4817</v>
      </c>
      <c r="AI506" t="s">
        <v>4474</v>
      </c>
    </row>
    <row r="507" spans="4:35" x14ac:dyDescent="0.2">
      <c r="D507" t="s">
        <v>537</v>
      </c>
      <c r="E507" s="89"/>
      <c r="F507" t="s">
        <v>537</v>
      </c>
      <c r="G507" s="23"/>
      <c r="I507" s="29"/>
      <c r="AI507" t="s">
        <v>4474</v>
      </c>
    </row>
    <row r="508" spans="4:35" x14ac:dyDescent="0.2">
      <c r="D508" t="s">
        <v>3543</v>
      </c>
      <c r="E508" s="92" t="s">
        <v>3722</v>
      </c>
      <c r="F508" t="s">
        <v>3543</v>
      </c>
      <c r="G508" s="138" t="s">
        <v>3723</v>
      </c>
      <c r="I508" s="29"/>
      <c r="AI508" t="s">
        <v>4474</v>
      </c>
    </row>
    <row r="509" spans="4:35" x14ac:dyDescent="0.2">
      <c r="D509" s="1">
        <v>1</v>
      </c>
      <c r="E509" s="89" t="s">
        <v>3724</v>
      </c>
      <c r="F509" t="s">
        <v>537</v>
      </c>
      <c r="G509" s="89" t="s">
        <v>3725</v>
      </c>
      <c r="I509" s="29"/>
      <c r="AI509" t="s">
        <v>4474</v>
      </c>
    </row>
    <row r="510" spans="4:35" x14ac:dyDescent="0.2">
      <c r="D510" s="1">
        <v>1</v>
      </c>
      <c r="E510" s="89" t="s">
        <v>3726</v>
      </c>
      <c r="F510" t="s">
        <v>537</v>
      </c>
      <c r="G510" s="23"/>
      <c r="I510" s="29"/>
      <c r="AI510" t="s">
        <v>4474</v>
      </c>
    </row>
    <row r="511" spans="4:35" x14ac:dyDescent="0.2">
      <c r="D511" t="s">
        <v>537</v>
      </c>
      <c r="F511" t="s">
        <v>3543</v>
      </c>
      <c r="G511" s="138" t="s">
        <v>3714</v>
      </c>
      <c r="I511" s="29"/>
      <c r="AI511" t="s">
        <v>4474</v>
      </c>
    </row>
    <row r="512" spans="4:35" x14ac:dyDescent="0.2">
      <c r="D512" t="s">
        <v>537</v>
      </c>
      <c r="F512" t="s">
        <v>537</v>
      </c>
      <c r="G512" s="89" t="s">
        <v>3727</v>
      </c>
      <c r="I512" s="29"/>
      <c r="AI512" t="s">
        <v>4474</v>
      </c>
    </row>
    <row r="513" spans="4:35" x14ac:dyDescent="0.2">
      <c r="D513" t="s">
        <v>537</v>
      </c>
      <c r="I513" s="29"/>
      <c r="AI513" t="s">
        <v>4474</v>
      </c>
    </row>
    <row r="514" spans="4:35" x14ac:dyDescent="0.2">
      <c r="D514" t="s">
        <v>537</v>
      </c>
      <c r="F514" t="s">
        <v>3543</v>
      </c>
      <c r="G514" s="138" t="s">
        <v>1818</v>
      </c>
      <c r="I514" s="29"/>
      <c r="AI514" t="s">
        <v>4474</v>
      </c>
    </row>
    <row r="515" spans="4:35" x14ac:dyDescent="0.2">
      <c r="D515" t="s">
        <v>537</v>
      </c>
      <c r="F515" t="s">
        <v>537</v>
      </c>
      <c r="G515" s="89" t="s">
        <v>3728</v>
      </c>
      <c r="I515" s="29"/>
      <c r="AI515" t="s">
        <v>4474</v>
      </c>
    </row>
    <row r="516" spans="4:35" x14ac:dyDescent="0.2">
      <c r="D516" t="s">
        <v>3543</v>
      </c>
      <c r="E516" s="92" t="s">
        <v>3729</v>
      </c>
      <c r="F516" t="s">
        <v>537</v>
      </c>
      <c r="I516" s="29"/>
      <c r="AI516" t="s">
        <v>4474</v>
      </c>
    </row>
    <row r="517" spans="4:35" x14ac:dyDescent="0.2">
      <c r="D517" s="1">
        <v>1</v>
      </c>
      <c r="E517" s="89" t="s">
        <v>3730</v>
      </c>
      <c r="F517" t="s">
        <v>3543</v>
      </c>
      <c r="G517" s="138" t="s">
        <v>4868</v>
      </c>
      <c r="I517" s="29"/>
      <c r="AI517" t="s">
        <v>4474</v>
      </c>
    </row>
    <row r="518" spans="4:35" x14ac:dyDescent="0.2">
      <c r="D518" t="s">
        <v>537</v>
      </c>
      <c r="E518" s="89" t="s">
        <v>3731</v>
      </c>
      <c r="F518" t="s">
        <v>537</v>
      </c>
      <c r="G518" s="89" t="s">
        <v>3732</v>
      </c>
      <c r="I518" s="29"/>
      <c r="AI518" t="s">
        <v>4474</v>
      </c>
    </row>
    <row r="519" spans="4:35" x14ac:dyDescent="0.2">
      <c r="D519" s="1">
        <v>1</v>
      </c>
      <c r="E519" s="89" t="s">
        <v>3733</v>
      </c>
      <c r="F519" t="s">
        <v>537</v>
      </c>
      <c r="G519" s="29"/>
      <c r="I519" s="29"/>
      <c r="AI519" t="s">
        <v>4474</v>
      </c>
    </row>
    <row r="520" spans="4:35" x14ac:dyDescent="0.2">
      <c r="D520" t="s">
        <v>537</v>
      </c>
      <c r="F520" t="s">
        <v>3543</v>
      </c>
      <c r="G520" s="138" t="s">
        <v>862</v>
      </c>
      <c r="I520" s="29"/>
      <c r="AI520" t="s">
        <v>4474</v>
      </c>
    </row>
    <row r="521" spans="4:35" x14ac:dyDescent="0.2">
      <c r="D521" t="s">
        <v>3543</v>
      </c>
      <c r="E521" s="92" t="s">
        <v>4868</v>
      </c>
      <c r="F521" t="s">
        <v>537</v>
      </c>
      <c r="G521" s="89" t="s">
        <v>3734</v>
      </c>
      <c r="I521" s="29"/>
      <c r="AI521" t="s">
        <v>4474</v>
      </c>
    </row>
    <row r="522" spans="4:35" x14ac:dyDescent="0.2">
      <c r="D522" s="1">
        <v>1</v>
      </c>
      <c r="E522" s="89" t="s">
        <v>3735</v>
      </c>
      <c r="F522" t="s">
        <v>537</v>
      </c>
      <c r="G522" s="104" t="s">
        <v>4816</v>
      </c>
      <c r="I522" s="29"/>
      <c r="AI522" t="s">
        <v>4474</v>
      </c>
    </row>
    <row r="523" spans="4:35" x14ac:dyDescent="0.2">
      <c r="D523" t="s">
        <v>537</v>
      </c>
      <c r="F523" t="s">
        <v>3543</v>
      </c>
      <c r="G523" s="92" t="s">
        <v>3736</v>
      </c>
      <c r="I523" s="29"/>
      <c r="AI523" t="s">
        <v>4474</v>
      </c>
    </row>
    <row r="524" spans="4:35" x14ac:dyDescent="0.2">
      <c r="D524" t="s">
        <v>3543</v>
      </c>
      <c r="E524" s="92" t="s">
        <v>4868</v>
      </c>
      <c r="F524" s="1">
        <v>1</v>
      </c>
      <c r="G524" s="89" t="s">
        <v>3737</v>
      </c>
      <c r="I524" s="29"/>
      <c r="AI524" t="s">
        <v>4474</v>
      </c>
    </row>
    <row r="525" spans="4:35" x14ac:dyDescent="0.2">
      <c r="D525" s="1">
        <v>1</v>
      </c>
      <c r="E525" s="89" t="s">
        <v>3738</v>
      </c>
      <c r="F525" t="s">
        <v>537</v>
      </c>
      <c r="G525" s="181" t="s">
        <v>6470</v>
      </c>
      <c r="I525" s="29"/>
      <c r="AI525" t="s">
        <v>4474</v>
      </c>
    </row>
    <row r="526" spans="4:35" x14ac:dyDescent="0.2">
      <c r="E526" s="104" t="s">
        <v>4816</v>
      </c>
      <c r="F526" s="1">
        <v>1</v>
      </c>
      <c r="G526" s="29" t="s">
        <v>2306</v>
      </c>
      <c r="I526" s="29"/>
      <c r="AI526" t="s">
        <v>4474</v>
      </c>
    </row>
    <row r="527" spans="4:35" x14ac:dyDescent="0.2">
      <c r="E527" s="89"/>
      <c r="F527" t="s">
        <v>537</v>
      </c>
      <c r="G527" s="181" t="s">
        <v>6471</v>
      </c>
      <c r="I527" s="29"/>
      <c r="AI527" t="s">
        <v>4474</v>
      </c>
    </row>
    <row r="528" spans="4:35" x14ac:dyDescent="0.2">
      <c r="E528" s="89"/>
      <c r="F528" t="s">
        <v>537</v>
      </c>
      <c r="G528" s="29"/>
      <c r="I528" s="29"/>
      <c r="AI528" t="s">
        <v>4474</v>
      </c>
    </row>
    <row r="529" spans="1:35" x14ac:dyDescent="0.2">
      <c r="E529" s="89"/>
      <c r="F529" t="s">
        <v>3543</v>
      </c>
      <c r="G529" s="96" t="s">
        <v>3820</v>
      </c>
      <c r="AI529" t="s">
        <v>4474</v>
      </c>
    </row>
    <row r="530" spans="1:35" x14ac:dyDescent="0.2">
      <c r="E530" s="89"/>
      <c r="F530" t="s">
        <v>537</v>
      </c>
      <c r="G530" s="89" t="s">
        <v>4710</v>
      </c>
      <c r="AI530" t="s">
        <v>4474</v>
      </c>
    </row>
    <row r="531" spans="1:35" x14ac:dyDescent="0.2">
      <c r="E531" s="89"/>
      <c r="F531" t="s">
        <v>537</v>
      </c>
      <c r="G531" s="29"/>
      <c r="AI531" t="s">
        <v>4474</v>
      </c>
    </row>
    <row r="532" spans="1:35" x14ac:dyDescent="0.2">
      <c r="E532" s="89"/>
      <c r="F532" t="s">
        <v>3543</v>
      </c>
      <c r="G532" s="138" t="s">
        <v>4868</v>
      </c>
      <c r="AI532" t="s">
        <v>4474</v>
      </c>
    </row>
    <row r="533" spans="1:35" x14ac:dyDescent="0.2">
      <c r="E533" s="89"/>
      <c r="F533" t="s">
        <v>537</v>
      </c>
      <c r="G533" s="89" t="s">
        <v>4711</v>
      </c>
      <c r="I533" s="29"/>
      <c r="AI533" t="s">
        <v>4474</v>
      </c>
    </row>
    <row r="534" spans="1:35" x14ac:dyDescent="0.2">
      <c r="E534" s="89"/>
      <c r="F534" t="s">
        <v>537</v>
      </c>
      <c r="G534" s="29"/>
      <c r="I534" s="29"/>
      <c r="AI534" t="s">
        <v>4474</v>
      </c>
    </row>
    <row r="535" spans="1:35" x14ac:dyDescent="0.2">
      <c r="E535" s="89"/>
      <c r="F535" t="s">
        <v>3543</v>
      </c>
      <c r="G535" s="138" t="s">
        <v>2325</v>
      </c>
      <c r="I535" s="29"/>
      <c r="AI535" t="s">
        <v>4474</v>
      </c>
    </row>
    <row r="536" spans="1:35" x14ac:dyDescent="0.2">
      <c r="E536" s="89"/>
      <c r="F536" t="s">
        <v>537</v>
      </c>
      <c r="G536" s="89" t="s">
        <v>4712</v>
      </c>
      <c r="I536" s="29"/>
      <c r="AI536" t="s">
        <v>4474</v>
      </c>
    </row>
    <row r="537" spans="1:35" x14ac:dyDescent="0.2">
      <c r="A537" s="16" t="s">
        <v>5911</v>
      </c>
      <c r="G537" s="89"/>
      <c r="I537" s="89"/>
      <c r="K537" s="29"/>
      <c r="AI537" t="s">
        <v>4474</v>
      </c>
    </row>
    <row r="538" spans="1:35" x14ac:dyDescent="0.2">
      <c r="B538" t="s">
        <v>3543</v>
      </c>
      <c r="C538" s="170" t="s">
        <v>8511</v>
      </c>
      <c r="D538" t="s">
        <v>3543</v>
      </c>
      <c r="E538" s="161" t="s">
        <v>4496</v>
      </c>
      <c r="G538" s="89"/>
      <c r="H538" s="21" t="s">
        <v>5324</v>
      </c>
      <c r="I538" s="89"/>
      <c r="K538" s="29"/>
      <c r="AB538" t="s">
        <v>3543</v>
      </c>
      <c r="AC538" s="181" t="s">
        <v>5871</v>
      </c>
      <c r="AI538" t="s">
        <v>4474</v>
      </c>
    </row>
    <row r="539" spans="1:35" x14ac:dyDescent="0.2">
      <c r="B539" s="1">
        <v>1</v>
      </c>
      <c r="C539" s="170" t="s">
        <v>3644</v>
      </c>
      <c r="D539" s="1">
        <v>1</v>
      </c>
      <c r="E539" s="232" t="s">
        <v>8512</v>
      </c>
      <c r="G539" s="89"/>
      <c r="I539" s="89"/>
      <c r="K539" s="29"/>
      <c r="AB539" s="1">
        <v>1</v>
      </c>
      <c r="AC539" s="181" t="s">
        <v>6269</v>
      </c>
      <c r="AI539" t="s">
        <v>4474</v>
      </c>
    </row>
    <row r="540" spans="1:35" x14ac:dyDescent="0.2">
      <c r="B540" s="1"/>
      <c r="C540" s="170"/>
      <c r="D540" t="s">
        <v>537</v>
      </c>
      <c r="E540" s="161" t="s">
        <v>8513</v>
      </c>
      <c r="G540" s="89"/>
      <c r="I540" s="89"/>
      <c r="K540" s="29"/>
      <c r="AB540" s="1">
        <v>1</v>
      </c>
      <c r="AC540" s="181" t="s">
        <v>6268</v>
      </c>
      <c r="AI540" t="s">
        <v>4474</v>
      </c>
    </row>
    <row r="541" spans="1:35" x14ac:dyDescent="0.2">
      <c r="A541" s="16" t="s">
        <v>7412</v>
      </c>
      <c r="AI541" t="s">
        <v>4474</v>
      </c>
    </row>
    <row r="542" spans="1:35" x14ac:dyDescent="0.2">
      <c r="H542" s="14" t="s">
        <v>661</v>
      </c>
      <c r="V542" t="s">
        <v>3543</v>
      </c>
      <c r="W542" t="s">
        <v>2840</v>
      </c>
      <c r="AI542" t="s">
        <v>4474</v>
      </c>
    </row>
    <row r="543" spans="1:35" x14ac:dyDescent="0.2">
      <c r="H543" s="21"/>
      <c r="V543" s="1">
        <v>1</v>
      </c>
      <c r="W543" t="s">
        <v>2841</v>
      </c>
      <c r="AI543" t="s">
        <v>4474</v>
      </c>
    </row>
    <row r="544" spans="1:35" x14ac:dyDescent="0.2">
      <c r="V544" t="s">
        <v>537</v>
      </c>
      <c r="W544" s="16" t="s">
        <v>6178</v>
      </c>
      <c r="Y544" s="2"/>
      <c r="AI544" t="s">
        <v>4474</v>
      </c>
    </row>
    <row r="545" spans="1:35" x14ac:dyDescent="0.2">
      <c r="V545" t="s">
        <v>537</v>
      </c>
      <c r="W545" s="16" t="s">
        <v>6177</v>
      </c>
      <c r="Y545" s="2"/>
      <c r="AI545" t="s">
        <v>4474</v>
      </c>
    </row>
    <row r="546" spans="1:35" x14ac:dyDescent="0.2">
      <c r="A546" s="16" t="s">
        <v>7412</v>
      </c>
      <c r="W546" s="16"/>
      <c r="Y546" s="2"/>
      <c r="AI546" t="s">
        <v>4474</v>
      </c>
    </row>
    <row r="547" spans="1:35" x14ac:dyDescent="0.2">
      <c r="H547" s="3" t="s">
        <v>7883</v>
      </c>
      <c r="W547" s="16"/>
      <c r="Y547" s="2"/>
      <c r="AI547" t="s">
        <v>4474</v>
      </c>
    </row>
    <row r="548" spans="1:35" x14ac:dyDescent="0.2">
      <c r="F548" s="19" t="s">
        <v>8039</v>
      </c>
      <c r="G548" s="18"/>
      <c r="H548" s="18"/>
      <c r="I548" s="18"/>
      <c r="J548" s="18"/>
      <c r="W548" s="16"/>
      <c r="Y548" s="2"/>
      <c r="AI548" t="s">
        <v>4474</v>
      </c>
    </row>
    <row r="549" spans="1:35" x14ac:dyDescent="0.2">
      <c r="F549" s="18" t="s">
        <v>3543</v>
      </c>
      <c r="G549" s="25" t="s">
        <v>6031</v>
      </c>
      <c r="H549" t="s">
        <v>3543</v>
      </c>
      <c r="I549" s="23" t="s">
        <v>5321</v>
      </c>
      <c r="J549" s="18"/>
      <c r="R549" t="s">
        <v>3543</v>
      </c>
      <c r="S549" s="232" t="s">
        <v>8004</v>
      </c>
      <c r="T549" t="s">
        <v>3543</v>
      </c>
      <c r="U549" s="232" t="s">
        <v>3090</v>
      </c>
      <c r="W549" s="16"/>
      <c r="Y549" s="2"/>
      <c r="AI549" t="s">
        <v>4474</v>
      </c>
    </row>
    <row r="550" spans="1:35" x14ac:dyDescent="0.2">
      <c r="F550" s="18" t="s">
        <v>537</v>
      </c>
      <c r="G550" s="122" t="s">
        <v>4395</v>
      </c>
      <c r="H550" t="s">
        <v>537</v>
      </c>
      <c r="I550" s="23" t="s">
        <v>6030</v>
      </c>
      <c r="J550" s="18"/>
      <c r="R550" s="1">
        <v>1</v>
      </c>
      <c r="S550" s="232" t="s">
        <v>2924</v>
      </c>
      <c r="T550" s="1">
        <v>1</v>
      </c>
      <c r="U550" s="232" t="s">
        <v>8040</v>
      </c>
      <c r="W550" s="16"/>
      <c r="Y550" s="2"/>
      <c r="AI550" t="s">
        <v>4474</v>
      </c>
    </row>
    <row r="551" spans="1:35" x14ac:dyDescent="0.2">
      <c r="F551" s="18" t="s">
        <v>537</v>
      </c>
      <c r="G551" s="109" t="s">
        <v>785</v>
      </c>
      <c r="H551" t="s">
        <v>537</v>
      </c>
      <c r="I551" s="23" t="s">
        <v>4396</v>
      </c>
      <c r="J551" s="18"/>
      <c r="R551" t="s">
        <v>537</v>
      </c>
      <c r="S551" s="232" t="s">
        <v>8041</v>
      </c>
      <c r="W551" s="16"/>
      <c r="Y551" s="2"/>
      <c r="AI551" t="s">
        <v>4474</v>
      </c>
    </row>
    <row r="552" spans="1:35" x14ac:dyDescent="0.2">
      <c r="F552" s="18" t="s">
        <v>537</v>
      </c>
      <c r="G552" s="23" t="s">
        <v>6040</v>
      </c>
      <c r="J552" s="18"/>
      <c r="R552" s="1">
        <v>1</v>
      </c>
      <c r="S552" s="232" t="s">
        <v>8042</v>
      </c>
      <c r="W552" s="16"/>
      <c r="Y552" s="2"/>
      <c r="AI552" t="s">
        <v>4474</v>
      </c>
    </row>
    <row r="553" spans="1:35" x14ac:dyDescent="0.2">
      <c r="F553" s="18"/>
      <c r="G553" s="18"/>
      <c r="H553" s="18"/>
      <c r="I553" s="18"/>
      <c r="J553" s="18"/>
      <c r="W553" s="16"/>
      <c r="Y553" s="2"/>
      <c r="AI553" t="s">
        <v>4474</v>
      </c>
    </row>
    <row r="554" spans="1:35" x14ac:dyDescent="0.2">
      <c r="R554" t="s">
        <v>3543</v>
      </c>
      <c r="S554" s="235" t="s">
        <v>3090</v>
      </c>
      <c r="W554" s="16"/>
      <c r="Y554" s="2"/>
      <c r="AI554" t="s">
        <v>4474</v>
      </c>
    </row>
    <row r="555" spans="1:35" x14ac:dyDescent="0.2">
      <c r="R555" t="s">
        <v>537</v>
      </c>
      <c r="S555" s="232" t="s">
        <v>8526</v>
      </c>
      <c r="W555" s="16"/>
      <c r="Y555" s="2"/>
      <c r="AI555" t="s">
        <v>4474</v>
      </c>
    </row>
    <row r="556" spans="1:35" x14ac:dyDescent="0.2">
      <c r="W556" s="16"/>
      <c r="Y556" s="2"/>
      <c r="AI556" t="s">
        <v>4474</v>
      </c>
    </row>
    <row r="557" spans="1:35" x14ac:dyDescent="0.2">
      <c r="W557" s="16"/>
      <c r="Y557" s="2"/>
      <c r="AI557" t="s">
        <v>4474</v>
      </c>
    </row>
    <row r="558" spans="1:35" x14ac:dyDescent="0.2">
      <c r="W558" s="16"/>
      <c r="Y558" s="2"/>
      <c r="AI558" t="s">
        <v>4474</v>
      </c>
    </row>
    <row r="559" spans="1:35" x14ac:dyDescent="0.2">
      <c r="W559" s="16"/>
      <c r="Y559" s="2"/>
      <c r="AI559" t="s">
        <v>4474</v>
      </c>
    </row>
    <row r="560" spans="1:35" x14ac:dyDescent="0.2">
      <c r="AI560" t="s">
        <v>4474</v>
      </c>
    </row>
    <row r="561" spans="1:35" x14ac:dyDescent="0.2">
      <c r="C561" t="s">
        <v>1778</v>
      </c>
      <c r="E561" t="s">
        <v>2490</v>
      </c>
      <c r="G561" t="s">
        <v>1310</v>
      </c>
      <c r="I561" t="s">
        <v>1311</v>
      </c>
      <c r="K561" t="s">
        <v>1312</v>
      </c>
      <c r="M561" t="s">
        <v>1313</v>
      </c>
      <c r="O561" t="s">
        <v>1314</v>
      </c>
      <c r="Q561" t="s">
        <v>629</v>
      </c>
      <c r="S561" t="s">
        <v>2525</v>
      </c>
      <c r="U561" t="s">
        <v>3250</v>
      </c>
      <c r="W561" t="s">
        <v>3251</v>
      </c>
      <c r="Y561" t="s">
        <v>3252</v>
      </c>
      <c r="AA561" t="s">
        <v>2522</v>
      </c>
      <c r="AC561" t="s">
        <v>1777</v>
      </c>
      <c r="AE561" t="s">
        <v>698</v>
      </c>
      <c r="AG561" s="16" t="s">
        <v>2572</v>
      </c>
      <c r="AI561" t="s">
        <v>4474</v>
      </c>
    </row>
    <row r="562" spans="1:35" x14ac:dyDescent="0.2">
      <c r="C562" t="s">
        <v>4269</v>
      </c>
      <c r="E562" t="str">
        <f>+E3</f>
        <v>1550-</v>
      </c>
      <c r="G562" t="str">
        <f>+G3</f>
        <v>1580-</v>
      </c>
      <c r="I562" t="str">
        <f>+I3</f>
        <v>1610-</v>
      </c>
      <c r="K562" t="str">
        <f>+K3</f>
        <v xml:space="preserve">1650 - </v>
      </c>
      <c r="M562" t="str">
        <f>+M3</f>
        <v xml:space="preserve">1680 - </v>
      </c>
      <c r="O562" t="str">
        <f>+O3</f>
        <v>1720-</v>
      </c>
      <c r="Q562" t="str">
        <f>+Q3</f>
        <v>1750-</v>
      </c>
      <c r="S562" t="str">
        <f>+S3</f>
        <v>1780-</v>
      </c>
      <c r="U562" t="str">
        <f>+U3</f>
        <v>1810-</v>
      </c>
      <c r="W562" t="str">
        <f>+W3</f>
        <v>1840-</v>
      </c>
      <c r="Y562" t="str">
        <f>+Y3</f>
        <v>1870-</v>
      </c>
      <c r="AA562" t="str">
        <f>+AA3</f>
        <v>1900-</v>
      </c>
      <c r="AC562" t="str">
        <f>+AC3</f>
        <v>1930-</v>
      </c>
      <c r="AE562" t="str">
        <f>+AE3</f>
        <v>1960-</v>
      </c>
      <c r="AG562" t="str">
        <f>+AG3</f>
        <v>1990-</v>
      </c>
      <c r="AI562" t="s">
        <v>4474</v>
      </c>
    </row>
    <row r="563" spans="1:35" x14ac:dyDescent="0.2">
      <c r="C563" t="s">
        <v>1779</v>
      </c>
      <c r="E563" t="s">
        <v>1780</v>
      </c>
      <c r="F563" t="s">
        <v>1779</v>
      </c>
      <c r="G563" t="s">
        <v>1780</v>
      </c>
      <c r="H563" t="s">
        <v>1779</v>
      </c>
      <c r="I563" t="s">
        <v>1780</v>
      </c>
      <c r="J563" t="s">
        <v>1779</v>
      </c>
      <c r="K563" t="s">
        <v>1780</v>
      </c>
      <c r="L563" t="s">
        <v>1779</v>
      </c>
      <c r="M563" t="s">
        <v>1780</v>
      </c>
      <c r="N563" t="s">
        <v>1779</v>
      </c>
      <c r="O563" t="s">
        <v>1780</v>
      </c>
      <c r="Q563" t="s">
        <v>1780</v>
      </c>
      <c r="R563" t="s">
        <v>1779</v>
      </c>
      <c r="S563" t="s">
        <v>1780</v>
      </c>
      <c r="T563" t="s">
        <v>1779</v>
      </c>
      <c r="U563" t="s">
        <v>1780</v>
      </c>
      <c r="V563" t="s">
        <v>1779</v>
      </c>
      <c r="W563" t="s">
        <v>1780</v>
      </c>
      <c r="Y563" s="72" t="s">
        <v>4723</v>
      </c>
      <c r="AA563" t="s">
        <v>1780</v>
      </c>
      <c r="AC563" s="72" t="s">
        <v>3038</v>
      </c>
      <c r="AE563" s="72" t="s">
        <v>3952</v>
      </c>
      <c r="AG563" s="72" t="s">
        <v>3953</v>
      </c>
      <c r="AH563" t="s">
        <v>699</v>
      </c>
      <c r="AI563" t="s">
        <v>4474</v>
      </c>
    </row>
    <row r="564" spans="1:35" x14ac:dyDescent="0.2">
      <c r="A564" s="2" t="s">
        <v>4382</v>
      </c>
      <c r="C564" s="1">
        <f>SUM(B5:B560)</f>
        <v>3</v>
      </c>
      <c r="D564" s="2"/>
      <c r="E564" s="1">
        <f>SUM(D5:D560)</f>
        <v>24</v>
      </c>
      <c r="F564" s="1"/>
      <c r="G564" s="1">
        <f>SUM(F5:F560)</f>
        <v>25</v>
      </c>
      <c r="H564" s="1"/>
      <c r="I564" s="1">
        <f>SUM(H5:H559)</f>
        <v>19</v>
      </c>
      <c r="J564" s="1"/>
      <c r="K564" s="1">
        <f>SUM(J5:J560)</f>
        <v>44</v>
      </c>
      <c r="L564" s="1"/>
      <c r="M564" s="1">
        <f>SUM(L5:L560)</f>
        <v>78</v>
      </c>
      <c r="N564" s="1"/>
      <c r="O564" s="1">
        <f>SUM(N5:N560)</f>
        <v>48</v>
      </c>
      <c r="P564" s="1"/>
      <c r="Q564" s="1">
        <f>SUM(P5:P560)</f>
        <v>31</v>
      </c>
      <c r="R564" s="1"/>
      <c r="S564" s="1">
        <f>SUM(R5:R560)</f>
        <v>40</v>
      </c>
      <c r="T564" s="1"/>
      <c r="U564" s="1">
        <f>SUM(T5:T560)</f>
        <v>38</v>
      </c>
      <c r="V564" s="1"/>
      <c r="W564" s="1">
        <f>SUM(V5:V559)</f>
        <v>43</v>
      </c>
      <c r="X564" s="1"/>
      <c r="Y564" s="1">
        <f>SUM(X5:X560)</f>
        <v>9</v>
      </c>
      <c r="Z564" s="1"/>
      <c r="AA564" s="1">
        <f>SUM(Z5:Z560)</f>
        <v>0</v>
      </c>
      <c r="AB564" s="1"/>
      <c r="AC564" s="1">
        <f>SUM(AB5:AB560)</f>
        <v>2</v>
      </c>
      <c r="AD564" s="1"/>
      <c r="AE564" s="1">
        <f>SUM(AD5:AD560)</f>
        <v>0</v>
      </c>
      <c r="AF564" s="1"/>
      <c r="AG564" s="1">
        <f>SUM(AF5:AF560)</f>
        <v>0</v>
      </c>
      <c r="AH564" s="1">
        <f>SUM(E564:AG564)</f>
        <v>401</v>
      </c>
      <c r="AI564" t="s">
        <v>4474</v>
      </c>
    </row>
    <row r="565" spans="1:35" x14ac:dyDescent="0.2">
      <c r="A565" s="2" t="s">
        <v>4383</v>
      </c>
      <c r="C565" s="1">
        <v>0</v>
      </c>
      <c r="D565" s="2"/>
      <c r="E565" s="1">
        <v>1</v>
      </c>
      <c r="F565" s="1"/>
      <c r="G565" s="1">
        <v>5</v>
      </c>
      <c r="H565" s="1"/>
      <c r="I565" s="1">
        <v>6</v>
      </c>
      <c r="J565" s="1"/>
      <c r="K565" s="1">
        <v>6</v>
      </c>
      <c r="L565" s="1"/>
      <c r="M565" s="1">
        <v>2</v>
      </c>
      <c r="N565" s="1"/>
      <c r="O565" s="1">
        <v>12</v>
      </c>
      <c r="P565" s="1"/>
      <c r="Q565" s="1">
        <v>19</v>
      </c>
      <c r="R565" s="1"/>
      <c r="S565" s="1">
        <v>10</v>
      </c>
      <c r="T565" s="1"/>
      <c r="U565" s="1">
        <v>12</v>
      </c>
      <c r="V565" s="1"/>
      <c r="W565" s="1">
        <v>7</v>
      </c>
      <c r="X565" s="1"/>
      <c r="Y565" s="1">
        <v>21</v>
      </c>
      <c r="Z565" s="1"/>
      <c r="AA565" s="1">
        <v>10</v>
      </c>
      <c r="AB565" s="1"/>
      <c r="AC565" s="1">
        <v>5</v>
      </c>
      <c r="AD565" s="1"/>
      <c r="AE565" s="1">
        <v>5</v>
      </c>
      <c r="AF565" s="1"/>
      <c r="AG565" s="1">
        <v>5</v>
      </c>
      <c r="AH565" s="1">
        <f>SUM(E565:AG565)</f>
        <v>126</v>
      </c>
      <c r="AI565" t="s">
        <v>4474</v>
      </c>
    </row>
    <row r="566" spans="1:35" x14ac:dyDescent="0.2">
      <c r="A566" s="2" t="s">
        <v>1321</v>
      </c>
      <c r="C566" s="1">
        <f>C564+C565</f>
        <v>3</v>
      </c>
      <c r="D566" s="2"/>
      <c r="E566" s="1">
        <f>E564+E565</f>
        <v>25</v>
      </c>
      <c r="F566" s="1"/>
      <c r="G566" s="1">
        <f>G564+G565</f>
        <v>30</v>
      </c>
      <c r="H566" s="1"/>
      <c r="I566" s="1">
        <f>I564+I565</f>
        <v>25</v>
      </c>
      <c r="J566" s="1"/>
      <c r="K566" s="1">
        <f>K564+K565</f>
        <v>50</v>
      </c>
      <c r="L566" s="1"/>
      <c r="M566" s="1">
        <f>M564+M565</f>
        <v>80</v>
      </c>
      <c r="N566" s="1"/>
      <c r="O566" s="1">
        <f>O564+O565</f>
        <v>60</v>
      </c>
      <c r="P566" s="1"/>
      <c r="Q566" s="1">
        <f>Q564+Q565</f>
        <v>50</v>
      </c>
      <c r="R566" s="1"/>
      <c r="S566" s="1">
        <f>S564+S565</f>
        <v>50</v>
      </c>
      <c r="T566" s="1"/>
      <c r="U566" s="1">
        <f>U564+U565</f>
        <v>50</v>
      </c>
      <c r="V566" s="1"/>
      <c r="W566" s="1">
        <f>W564+W565</f>
        <v>50</v>
      </c>
      <c r="X566" s="1"/>
      <c r="Y566" s="1">
        <f>Y564+Y565</f>
        <v>30</v>
      </c>
      <c r="Z566" s="1"/>
      <c r="AA566" s="1">
        <f>AA564+AA565</f>
        <v>10</v>
      </c>
      <c r="AB566" s="1"/>
      <c r="AC566" s="1">
        <f>AC564+AC565</f>
        <v>7</v>
      </c>
      <c r="AD566" s="1"/>
      <c r="AE566" s="1">
        <f>AE564+AE565</f>
        <v>5</v>
      </c>
      <c r="AF566" s="1"/>
      <c r="AG566" s="1">
        <f>AG564+AG565</f>
        <v>5</v>
      </c>
      <c r="AH566" s="1">
        <f>AH564+AH565</f>
        <v>527</v>
      </c>
      <c r="AI566" t="s">
        <v>4474</v>
      </c>
    </row>
    <row r="567" spans="1:35" x14ac:dyDescent="0.2">
      <c r="A567" t="s">
        <v>4473</v>
      </c>
      <c r="E567" t="s">
        <v>4473</v>
      </c>
      <c r="G567" t="s">
        <v>4473</v>
      </c>
      <c r="I567" t="s">
        <v>4473</v>
      </c>
      <c r="K567" t="s">
        <v>4473</v>
      </c>
      <c r="M567" t="s">
        <v>4473</v>
      </c>
      <c r="O567" t="s">
        <v>4473</v>
      </c>
      <c r="Q567" t="s">
        <v>4473</v>
      </c>
      <c r="S567" t="s">
        <v>4473</v>
      </c>
      <c r="U567" t="s">
        <v>4473</v>
      </c>
      <c r="W567" t="s">
        <v>4473</v>
      </c>
      <c r="Y567" t="s">
        <v>4473</v>
      </c>
      <c r="AA567" t="s">
        <v>4473</v>
      </c>
      <c r="AB567" t="s">
        <v>4473</v>
      </c>
      <c r="AD567" t="s">
        <v>4473</v>
      </c>
      <c r="AG567" t="s">
        <v>4473</v>
      </c>
      <c r="AI567" t="s">
        <v>4474</v>
      </c>
    </row>
  </sheetData>
  <phoneticPr fontId="0" type="noConversion"/>
  <hyperlinks>
    <hyperlink ref="A81" r:id="rId1" display="http://freepages.genealogy.rootsweb.com/~gregheberle/HEBERLE-IMAGES.htm"/>
    <hyperlink ref="A78" r:id="rId2"/>
    <hyperlink ref="A79" r:id="rId3"/>
    <hyperlink ref="A84" r:id="rId4"/>
    <hyperlink ref="A85" r:id="rId5"/>
    <hyperlink ref="A82" r:id="rId6"/>
    <hyperlink ref="A83" r:id="rId7"/>
    <hyperlink ref="A86" r:id="rId8" display="..\HEBERLE-HOUSES-BUSINESSES-WEBPAGES.htm"/>
    <hyperlink ref="A80" r:id="rId9"/>
    <hyperlink ref="D1" r:id="rId10"/>
    <hyperlink ref="A87" r:id="rId11"/>
  </hyperlinks>
  <pageMargins left="0" right="0" top="0.59055118110236227" bottom="0.59055118110236227" header="0.51181102362204722" footer="0.51181102362204722"/>
  <pageSetup paperSize="9" scale="28" fitToHeight="4" orientation="landscape" horizontalDpi="300" r:id="rId12"/>
  <headerFooter alignWithMargins="0">
    <oddHeader>&amp;A</oddHeader>
    <oddFooter>&amp;A&amp;RPage &amp;P</oddFooter>
  </headerFooter>
  <drawing r:id="rId13"/>
  <webPublishItems count="1">
    <webPublishItem id="28258" divId="H-NBadenW_28258" sourceType="printArea" destinationFile="C:\homepage\Htm\familytree\NBW8-Abtsgmund.htm"/>
  </webPublishItem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SheetNBW1 Summary</vt:lpstr>
      <vt:lpstr>SheetNBW2 SchwabischGmund-NEBW</vt:lpstr>
      <vt:lpstr>SheetNBW3 NE Baden-W</vt:lpstr>
      <vt:lpstr>SheetNBW4 NW Baden-W</vt:lpstr>
      <vt:lpstr>SheetNBW5-Ellwangen-NEBW</vt:lpstr>
      <vt:lpstr>SheetNBW6-Gaggenau-Michelbach</vt:lpstr>
      <vt:lpstr>SheetNBW7-Hochstberg-Heilbronn</vt:lpstr>
      <vt:lpstr>SheetNBW8-Abtsgmund-Heidenheim</vt:lpstr>
      <vt:lpstr>Sheet1</vt:lpstr>
      <vt:lpstr>'SheetNBW1 Summary'!Print_Area</vt:lpstr>
      <vt:lpstr>'SheetNBW2 SchwabischGmund-NEBW'!Print_Area</vt:lpstr>
      <vt:lpstr>'SheetNBW3 NE Baden-W'!Print_Area</vt:lpstr>
      <vt:lpstr>'SheetNBW4 NW Baden-W'!Print_Area</vt:lpstr>
      <vt:lpstr>'SheetNBW5-Ellwangen-NEBW'!Print_Area</vt:lpstr>
      <vt:lpstr>'SheetNBW6-Gaggenau-Michelbach'!Print_Area</vt:lpstr>
      <vt:lpstr>'SheetNBW7-Hochstberg-Heilbronn'!Print_Area</vt:lpstr>
      <vt:lpstr>'SheetNBW8-Abtsgmund-Heidenheim'!Print_Area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Greg Heberle</dc:creator>
  <cp:lastModifiedBy>Greg</cp:lastModifiedBy>
  <cp:lastPrinted>2013-08-22T21:30:42Z</cp:lastPrinted>
  <dcterms:created xsi:type="dcterms:W3CDTF">2001-07-31T10:17:46Z</dcterms:created>
  <dcterms:modified xsi:type="dcterms:W3CDTF">2017-12-14T11:08:13Z</dcterms:modified>
</cp:coreProperties>
</file>